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测算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<sst xmlns="http://schemas.openxmlformats.org/spreadsheetml/2006/main" count="11" uniqueCount="11">
  <si>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附件：</t>
  </si>
  <si>
    <t>2024年紧密型县域医共体按人头付费总额预算测算表</t>
  </si>
  <si>
    <t>单位：万元</t>
  </si>
  <si>
    <t>参保人数</t>
  </si>
  <si>
    <t>筹资标准（元）</t>
  </si>
  <si>
    <t>当年应筹资总额</t>
  </si>
  <si>
    <t>上年度筹资总额</t>
  </si>
  <si>
    <t>预留风险金</t>
  </si>
  <si>
    <t>大病保险筹集资金（127元/人）</t>
  </si>
  <si>
    <t>医共体预算总额</t>
  </si>
  <si>
    <t>备注： 3栏＝1*2
       5栏＝（3-4）*10%
       7栏=(3-5-6)*95%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</si>
</sst>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12"/>
  <sheetViews>
    <sheetView tabSelected="1" workbookViewId="0">
      <selection activeCell="K14" sqref="K14"/>
    </sheetView>
  </sheetViews>
  <sheetFormatPr defaultColWidth="9" defaultRowHeight="13.5" outlineLevelCol="6"/>
  <cols>
    <col min="1" max="7" width="18.375" customWidth="1"/>
  </cols>
  <sheetData>
    <row r="1" ht="21" customHeight="1" spans="1:1">
      <c r="A1" t="s">
        <v>0</v>
      </c>
    </row>
    <row r="2" ht="37.5" customHeight="1" spans="1:7">
      <c r="A2" s="3" t="s">
        <v>1</v>
      </c>
      <c r="B2" s="3"/>
      <c r="C2" s="3"/>
      <c r="D2" s="3"/>
      <c r="E2" s="3"/>
      <c r="F2" s="3"/>
      <c r="G2" s="3"/>
    </row>
    <row r="3" ht="26.25" customHeight="1" spans="1:7">
      <c r="A3" s="4"/>
      <c r="B3" s="4"/>
      <c r="C3" s="3"/>
      <c r="D3" s="3"/>
      <c r="E3" s="3"/>
      <c r="F3" s="3"/>
      <c r="G3" s="5" t="s">
        <v>2</v>
      </c>
    </row>
    <row r="4" ht="37.5" customHeight="1" spans="1:7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="1" customFormat="1" ht="68.1" customHeight="1" spans="1:7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7" t="s">
        <v>9</v>
      </c>
    </row>
    <row r="6" s="2" customFormat="1" ht="66.95" customHeight="1" spans="1:7">
      <c r="A6" s="9">
        <v>201174</v>
      </c>
      <c r="B6" s="9">
        <v>1050</v>
      </c>
      <c r="C6" s="10">
        <f>A6*B6/10000</f>
        <v>21123.27</v>
      </c>
      <c r="D6" s="10">
        <f>210153*990/10000</f>
        <v>20805.147</v>
      </c>
      <c r="E6" s="10">
        <f>(C6-D6)*0.1</f>
        <v>31.8123</v>
      </c>
      <c r="F6" s="10">
        <v>2554.91</v>
      </c>
      <c r="G6" s="10">
        <f>(C6-E6-F6)*0.95</f>
        <v>17609.720315</v>
      </c>
    </row>
    <row r="7" ht="31.5" customHeight="1" spans="6:6">
      <c r="F7" s="1"/>
    </row>
    <row r="8" ht="68.1" customHeight="1" spans="1:7">
      <c r="A8" s="11" t="s">
        <v>10</v>
      </c>
      <c r="B8" s="12"/>
      <c r="C8" s="12"/>
      <c r="D8" s="12"/>
      <c r="E8" s="12"/>
      <c r="F8" s="12"/>
      <c r="G8" s="12"/>
    </row>
    <row r="9" ht="21.75" customHeight="1"/>
    <row r="10" ht="21.75" customHeight="1"/>
    <row r="11" ht="21.75" customHeight="1"/>
    <row r="12" ht="21.75" customHeight="1"/>
  </sheetData>
  <mergeCells count="3">
    <mergeCell ref="A2:G2"/>
    <mergeCell ref="A3:B3"/>
    <mergeCell ref="A8:G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测算额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笑匠</cp:lastModifiedBy>
  <dcterms:created xsi:type="dcterms:W3CDTF">2022-02-11T03:15:00Z</dcterms:created>
  <cp:lastPrinted>2024-08-02T07:33:00Z</cp:lastPrinted>
  <dcterms:modified xsi:type="dcterms:W3CDTF">2024-09-13T03:35:26Z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85DB70CE5DDC46558BF5D0514FF3C23A_13</vt:lpwstr>
  </property>
  <property fmtid="{D5CDD505-2E9C-101B-9397-08002B2CF9AE}" pid="3" name="KSOProductBuildVer">
    <vt:lpwstr>2052-12.1.0.17827</vt:lpwstr>
  </property>
</Properties>
</file>