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计划批复" sheetId="1" r:id="rId1"/>
    <sheet name="结余资金" sheetId="2" r:id="rId2"/>
  </sheets>
  <definedNames>
    <definedName name="_xlnm._FilterDatabase" localSheetId="0" hidden="1">计划批复!$A$1:$R$100</definedName>
  </definedNames>
  <calcPr calcId="144525"/>
</workbook>
</file>

<file path=xl/sharedStrings.xml><?xml version="1.0" encoding="utf-8"?>
<sst xmlns="http://schemas.openxmlformats.org/spreadsheetml/2006/main" count="557">
  <si>
    <r>
      <rPr>
        <b/>
        <sz val="18"/>
        <color rgb="FF000000"/>
        <rFont val="方正小标宋_GBK"/>
        <charset val="134"/>
      </rPr>
      <t xml:space="preserve">休宁县2024年度财政衔接推进乡村振兴补助资金项目实施完成情况表                      </t>
    </r>
    <r>
      <rPr>
        <b/>
        <sz val="10"/>
        <color rgb="FF000000"/>
        <rFont val="方正小标宋_GBK"/>
        <charset val="134"/>
      </rPr>
      <t>单位：万元</t>
    </r>
  </si>
  <si>
    <t>序号</t>
  </si>
  <si>
    <t>项目名称</t>
  </si>
  <si>
    <r>
      <rPr>
        <b/>
        <sz val="12"/>
        <color rgb="FF000000"/>
        <rFont val="黑体"/>
        <charset val="134"/>
      </rPr>
      <t>项目主管单位及</t>
    </r>
    <r>
      <rPr>
        <b/>
        <sz val="12"/>
        <color rgb="FF000000"/>
        <rFont val="黑体"/>
        <charset val="134"/>
      </rPr>
      <t xml:space="preserve">
</t>
    </r>
    <r>
      <rPr>
        <b/>
        <sz val="12"/>
        <color rgb="FF000000"/>
        <rFont val="黑体"/>
        <charset val="134"/>
      </rPr>
      <t>负责人</t>
    </r>
  </si>
  <si>
    <t>项目实施单位及
责任人</t>
  </si>
  <si>
    <r>
      <rPr>
        <b/>
        <sz val="12"/>
        <color rgb="FF000000"/>
        <rFont val="黑体"/>
        <charset val="134"/>
      </rPr>
      <t>实施</t>
    </r>
    <r>
      <rPr>
        <sz val="12"/>
        <color rgb="FF000000"/>
        <rFont val="黑体"/>
        <charset val="134"/>
      </rPr>
      <t xml:space="preserve">
</t>
    </r>
    <r>
      <rPr>
        <b/>
        <sz val="12"/>
        <color rgb="FF000000"/>
        <rFont val="黑体"/>
        <charset val="134"/>
      </rPr>
      <t>地点</t>
    </r>
  </si>
  <si>
    <t>建设内容及规模</t>
  </si>
  <si>
    <r>
      <rPr>
        <b/>
        <sz val="12"/>
        <color rgb="FF000000"/>
        <rFont val="黑体"/>
        <charset val="134"/>
      </rPr>
      <t>建设</t>
    </r>
    <r>
      <rPr>
        <b/>
        <sz val="12"/>
        <color rgb="FF000000"/>
        <rFont val="黑体"/>
        <charset val="134"/>
      </rPr>
      <t xml:space="preserve">
</t>
    </r>
    <r>
      <rPr>
        <b/>
        <sz val="12"/>
        <color rgb="FF000000"/>
        <rFont val="黑体"/>
        <charset val="134"/>
      </rPr>
      <t>性质</t>
    </r>
  </si>
  <si>
    <r>
      <rPr>
        <b/>
        <sz val="12"/>
        <color rgb="FF000000"/>
        <rFont val="黑体"/>
        <charset val="134"/>
      </rPr>
      <t>衔接</t>
    </r>
    <r>
      <rPr>
        <b/>
        <sz val="12"/>
        <color rgb="FF000000"/>
        <rFont val="黑体"/>
        <charset val="134"/>
      </rPr>
      <t xml:space="preserve">
</t>
    </r>
    <r>
      <rPr>
        <b/>
        <sz val="12"/>
        <color rgb="FF000000"/>
        <rFont val="黑体"/>
        <charset val="134"/>
      </rPr>
      <t>资金</t>
    </r>
  </si>
  <si>
    <t>受益对象（人）</t>
  </si>
  <si>
    <t>项目绩效目标</t>
  </si>
  <si>
    <t>联农带农机制</t>
  </si>
  <si>
    <t>完成时限</t>
  </si>
  <si>
    <t>批次</t>
  </si>
  <si>
    <t>中标价</t>
  </si>
  <si>
    <t>衔接资金支付</t>
  </si>
  <si>
    <t>结余资金</t>
  </si>
  <si>
    <t>完成情况</t>
  </si>
  <si>
    <r>
      <rPr>
        <b/>
        <sz val="12"/>
        <color rgb="FF000000"/>
        <rFont val="黑体"/>
        <charset val="134"/>
      </rPr>
      <t>受益</t>
    </r>
    <r>
      <rPr>
        <b/>
        <sz val="12"/>
        <color rgb="FF000000"/>
        <rFont val="黑体"/>
        <charset val="134"/>
      </rPr>
      <t xml:space="preserve">
</t>
    </r>
    <r>
      <rPr>
        <b/>
        <sz val="12"/>
        <color rgb="FF000000"/>
        <rFont val="黑体"/>
        <charset val="134"/>
      </rPr>
      <t>脱贫</t>
    </r>
    <r>
      <rPr>
        <b/>
        <sz val="12"/>
        <color rgb="FF000000"/>
        <rFont val="黑体"/>
        <charset val="134"/>
      </rPr>
      <t xml:space="preserve">
</t>
    </r>
    <r>
      <rPr>
        <b/>
        <sz val="12"/>
        <color rgb="FF000000"/>
        <rFont val="黑体"/>
        <charset val="134"/>
      </rPr>
      <t>人口</t>
    </r>
  </si>
  <si>
    <r>
      <rPr>
        <b/>
        <sz val="12"/>
        <color rgb="FF000000"/>
        <rFont val="黑体"/>
        <charset val="134"/>
      </rPr>
      <t>受益</t>
    </r>
    <r>
      <rPr>
        <b/>
        <sz val="12"/>
        <color rgb="FF000000"/>
        <rFont val="黑体"/>
        <charset val="134"/>
      </rPr>
      <t xml:space="preserve">
</t>
    </r>
    <r>
      <rPr>
        <b/>
        <sz val="12"/>
        <color rgb="FF000000"/>
        <rFont val="黑体"/>
        <charset val="134"/>
      </rPr>
      <t>总人</t>
    </r>
    <r>
      <rPr>
        <b/>
        <sz val="12"/>
        <color rgb="FF000000"/>
        <rFont val="黑体"/>
        <charset val="134"/>
      </rPr>
      <t xml:space="preserve">
</t>
    </r>
    <r>
      <rPr>
        <b/>
        <sz val="12"/>
        <color rgb="FF000000"/>
        <rFont val="黑体"/>
        <charset val="134"/>
      </rPr>
      <t>口数</t>
    </r>
  </si>
  <si>
    <t>上井村生产车间建设工程</t>
  </si>
  <si>
    <t>县农业农村水利局
郑传权</t>
  </si>
  <si>
    <t>商山镇人民政府
闫 安</t>
  </si>
  <si>
    <t>上井村</t>
  </si>
  <si>
    <r>
      <rPr>
        <sz val="9"/>
        <color rgb="FF000000"/>
        <rFont val="仿宋_GB2312"/>
        <charset val="134"/>
      </rPr>
      <t>1.新建一栋二层钢筋混凝土框架结构生产车间，总建筑面积约5000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。地上二层，建筑总高度17.90m，车间高度为9m/6m,火灾危险性类别为丙类；其中地下层建筑面积426.15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，设置消防水池（有效容积468m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及泵房设施用房），室内外消火栓，应急照明，疏散指示灯等。
2.室外附属设施包括：8m宽外部连接道路（混凝土路面）70.75m，厂区内部道路（混凝土路面）576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，西侧（4.5m高）浆砌块石挡墙72.84m。</t>
    </r>
  </si>
  <si>
    <t>新建</t>
  </si>
  <si>
    <r>
      <rPr>
        <sz val="9"/>
        <rFont val="仿宋_GB2312"/>
        <charset val="134"/>
      </rPr>
      <t>新建钢砼框架结构生产车间建筑面积≥5000</t>
    </r>
    <r>
      <rPr>
        <sz val="9"/>
        <rFont val="宋体"/>
        <charset val="134"/>
      </rPr>
      <t>㎡；</t>
    </r>
    <r>
      <rPr>
        <sz val="9"/>
        <rFont val="仿宋_GB2312"/>
        <charset val="134"/>
      </rPr>
      <t>项目验收合格率=100%，项目完工及时率=100%；受益脱贫人口数≥43人，受益脱贫人口满意度≥95%</t>
    </r>
  </si>
  <si>
    <t>带动村集体经济年均增收约48万元，通过带动就业形式带动5户脱贫户户均增收2000元。</t>
  </si>
  <si>
    <t>9月底</t>
  </si>
  <si>
    <t>中央一批</t>
  </si>
  <si>
    <t>已完成</t>
  </si>
  <si>
    <t>源芳乡四大号石蛙养殖基地</t>
  </si>
  <si>
    <t>源芳乡人民政府
王玲玉</t>
  </si>
  <si>
    <t>源芳村</t>
  </si>
  <si>
    <r>
      <rPr>
        <sz val="9"/>
        <color rgb="FF000000"/>
        <rFont val="仿宋_GB2312"/>
        <charset val="134"/>
      </rPr>
      <t>1.新建2665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标准化钢结构厂房1座（两层结构，单层1332.5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）以及新建710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简易养殖大棚一座，用于石蛙养殖、初加工、包装，配套电力、给排水等附属设施； 
2.新建配套面积370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（两层结构，单层185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）砖混结构附属试验楼一座。</t>
    </r>
  </si>
  <si>
    <r>
      <rPr>
        <sz val="9"/>
        <rFont val="仿宋_GB2312"/>
        <charset val="134"/>
      </rPr>
      <t>新建标准化厂房建筑面积≥2665</t>
    </r>
    <r>
      <rPr>
        <sz val="9"/>
        <rFont val="宋体"/>
        <charset val="134"/>
      </rPr>
      <t>㎡，</t>
    </r>
    <r>
      <rPr>
        <sz val="9"/>
        <rFont val="仿宋_GB2312"/>
        <charset val="134"/>
      </rPr>
      <t>新建附属试验楼建筑面积≥370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；项目验收合格率=100%，项目完工及时率=100%；受益脱贫人口数≥105人，受益脱贫人口满意度≥95%</t>
    </r>
  </si>
  <si>
    <t>带动村集体经济年增收约30万元，带动842户2623人其中包含32户105人脱贫人口增收。</t>
  </si>
  <si>
    <t>星洲村鳜鱼数字化循环水养殖项目</t>
  </si>
  <si>
    <t>五城镇人民政府
牛文霞</t>
  </si>
  <si>
    <t>星洲村</t>
  </si>
  <si>
    <r>
      <rPr>
        <sz val="9"/>
        <color rgb="FF000000"/>
        <rFont val="仿宋_GB2312"/>
        <charset val="134"/>
      </rPr>
      <t>1.采购循环水养殖设备2套，养殖密度≥50kg/m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,循环水系统设计流量300m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/h，循环量24次/天，日补水率≤总水体量10％，采购管材约870m和配件若干；
2.新建鳜鱼养殖车间1幢，占地约1000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。</t>
    </r>
  </si>
  <si>
    <t>采购循环水养殖设备≥2套，采购管材≥870m；项目验收合格率=100%，项目完工及时率=100%；受益脱贫人口数≥48人，受益脱贫人口满意度≥95％</t>
  </si>
  <si>
    <t>带动村集体年均增收约14万元，带动364户1387人人口增收，其中包含15户48人脱贫。吸纳3名脱贫人口就近务工。</t>
  </si>
  <si>
    <t>7月底</t>
  </si>
  <si>
    <t>富溪村产业化发展项目</t>
  </si>
  <si>
    <t>榆村乡人民政府 
程惠荣</t>
  </si>
  <si>
    <t>富溪村</t>
  </si>
  <si>
    <r>
      <rPr>
        <sz val="9"/>
        <color rgb="FF000000"/>
        <rFont val="仿宋_GB2312"/>
        <charset val="134"/>
      </rPr>
      <t>建设长120m，均高3m，均宽1.7m的混凝土挡墙，建设钢结构厂房700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，安装200KVA变压器一座等附属基础设施。</t>
    </r>
  </si>
  <si>
    <t>新建建筑面积≥800㎡；项目验收合格率=100%，项目完工及时率=100%；受益脱贫人口数≥128人；受益脱贫人口满意度≥95％</t>
  </si>
  <si>
    <t>带动村集体经济年增收约9万元，带动98户368人人口增收，其中包含38户128人脱贫人口。</t>
  </si>
  <si>
    <t>璜茅村石斑鱼养殖
基地</t>
  </si>
  <si>
    <t>岭南乡人民政府
刘劲松</t>
  </si>
  <si>
    <t>璜茅村</t>
  </si>
  <si>
    <r>
      <rPr>
        <sz val="9"/>
        <color rgb="FF000000"/>
        <rFont val="仿宋_GB2312"/>
        <charset val="134"/>
      </rPr>
      <t>1.修缮10口鱼塘用于养殖石斑鱼，鱼塘水域面积均50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；
2.修筑河流护磅长60m，高3m，均宽1.8m作为养殖基地通道；
3.新建养殖基地排水渠长160m，高1.5m，面宽1m。修筑沿河步道，鱼塘边步道，增高塘磅。</t>
    </r>
  </si>
  <si>
    <t>修缮鱼塘≥10个；项目验收合格率=100%，项目完工及时率=100%；受益脱贫人口数≥46人，受益脱贫人口满意度≥95％</t>
  </si>
  <si>
    <t>带动村集体经济年增收3万元，带动1401人增收，其中脱贫人口46人。</t>
  </si>
  <si>
    <t>6月底</t>
  </si>
  <si>
    <t>渔塘村农产品加工
厂房建设</t>
  </si>
  <si>
    <t>鹤城乡人民政府
王苏苏</t>
  </si>
  <si>
    <t>渔塘村</t>
  </si>
  <si>
    <r>
      <rPr>
        <sz val="9"/>
        <color rgb="FF000000"/>
        <rFont val="仿宋_GB2312"/>
        <charset val="134"/>
      </rPr>
      <t>改造牌楼下组老茶厂256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，建设冷凝室1间27m</t>
    </r>
    <r>
      <rPr>
        <sz val="9"/>
        <color rgb="FF000000"/>
        <rFont val="华文仿宋"/>
        <charset val="134"/>
      </rPr>
      <t>³</t>
    </r>
    <r>
      <rPr>
        <sz val="9"/>
        <color rgb="FF000000"/>
        <rFont val="仿宋_GB2312"/>
        <charset val="134"/>
      </rPr>
      <t>，建设烘干房1间20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，搅拌场所40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，硬化400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晾晒场地及其他附属设施改造；改造棣甸一组老公社箬叶加工厂地面翻新189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，浇筑屋后地面105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及内部墙面、门板、窗户等设施维修更换。</t>
    </r>
  </si>
  <si>
    <t>改建</t>
  </si>
  <si>
    <r>
      <rPr>
        <sz val="9"/>
        <rFont val="仿宋_GB2312"/>
        <charset val="134"/>
      </rPr>
      <t>改造老茶厂面积≥256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；改造老公社箬叶加工厂面积≥189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；项目验收合格率＝100%，项目完工及时=100%；受益脱贫人口≥48人，受益脱贫人口满意度≥95%</t>
    </r>
  </si>
  <si>
    <t>带动村集体经济年增收2万元，带动115户247人人口增收，其中包含脱贫人口16户48人，16户脱贫户每年增收500元。</t>
  </si>
  <si>
    <t>黄三村菌棒生产车间</t>
  </si>
  <si>
    <t>流口镇人民政府
程建斌</t>
  </si>
  <si>
    <t>黄三村</t>
  </si>
  <si>
    <r>
      <rPr>
        <sz val="9"/>
        <color rgb="FF000000"/>
        <rFont val="仿宋_GB2312"/>
        <charset val="134"/>
      </rPr>
      <t>1.新建一层菌棒生产厂房约200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，高5m，长21m，宽11m，用于菌棒生产使用；
2.改建原下三峰小学约100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，用于菌棒储存。</t>
    </r>
  </si>
  <si>
    <r>
      <rPr>
        <sz val="9"/>
        <rFont val="仿宋_GB2312"/>
        <charset val="134"/>
      </rPr>
      <t>新建生产厂房面积≥200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，改建房屋面积≥100</t>
    </r>
    <r>
      <rPr>
        <sz val="9"/>
        <rFont val="宋体"/>
        <charset val="134"/>
      </rPr>
      <t>㎡；</t>
    </r>
    <r>
      <rPr>
        <sz val="9"/>
        <rFont val="仿宋_GB2312"/>
        <charset val="134"/>
      </rPr>
      <t>项目验收合格率=100%，项目完工及时率=100%；受益脱贫人口数≥30人，受益脱贫人口满意度≥95％</t>
    </r>
  </si>
  <si>
    <t>带动村集体经济年增收2万元，提高一般农户620人，提高30人脱贫人口收入水平。</t>
  </si>
  <si>
    <t>中和村农产品加工及茶厂一体化厂房建设</t>
  </si>
  <si>
    <t>溪口镇人民政府 
汪建军</t>
  </si>
  <si>
    <t>中和村</t>
  </si>
  <si>
    <r>
      <rPr>
        <sz val="9"/>
        <color rgb="FF000000"/>
        <rFont val="仿宋_GB2312"/>
        <charset val="134"/>
      </rPr>
      <t>1.修缮加工厂房200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；
2.添置烘干机、制茶机等设备。</t>
    </r>
  </si>
  <si>
    <r>
      <rPr>
        <sz val="9"/>
        <rFont val="仿宋_GB2312"/>
        <charset val="134"/>
      </rPr>
      <t>农产品加工厂房≥200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；项目验收合格率=100%，项目完工及时率=100%；受益脱贫人口数≥26人；受益脱贫人口满意度≥95%</t>
    </r>
  </si>
  <si>
    <t>带动村集体经济年增长3万元，带动17户52人产业发展，其中包含8户26名脱贫人口户均增收400元。</t>
  </si>
  <si>
    <t>源芳村农产品仓储保鲜冷链基础设施建设</t>
  </si>
  <si>
    <t>县科技商务经济信息化局 
宋春茂</t>
  </si>
  <si>
    <t>采购安装容积16.5m*9.5m*3m冻库+保鲜库一座，含库体结构保温组成、制冷设备、电器系统、运输、安装等。</t>
  </si>
  <si>
    <r>
      <rPr>
        <sz val="9"/>
        <rFont val="仿宋_GB2312"/>
        <charset val="134"/>
      </rPr>
      <t>新建冻库容量≥470.25m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；项目验收合格率=100%，项目完工及时率=100%；受益脱贫人口数≥4人，受益脱贫人口满意度≥95%</t>
    </r>
  </si>
  <si>
    <t>带动村集体经济年增收1.6万元，带动3户4名脱贫人口农产品销售量增加，人均增收400元。</t>
  </si>
  <si>
    <t>小额信贷贴息</t>
  </si>
  <si>
    <t>县财政局
汪胜生</t>
  </si>
  <si>
    <t>脱贫户</t>
  </si>
  <si>
    <t>脱贫户、边缘易致贫户扶贫小额信贷贴息。</t>
  </si>
  <si>
    <t>小额信贷贴息利率≥3.85%；受益脱贫人数≥1500人；受益脱贫户满意度≥95%</t>
  </si>
  <si>
    <t>解决脱贫人口产业发展资金短缺。</t>
  </si>
  <si>
    <t>12月底</t>
  </si>
  <si>
    <t>“四带一自”特色
种养业提升</t>
  </si>
  <si>
    <t>各乡镇人民政府及负责人</t>
  </si>
  <si>
    <t>相关村</t>
  </si>
  <si>
    <t>鼓励新型农业经营主体以订单生产、入股分红、务工就业等利益联结方式带动400户脱贫户发展产业，带动村集体经济增收，对带动成效好的主体予以资金奖补。</t>
  </si>
  <si>
    <t>主体带动脱贫户户均增收≥3000元，受益脱贫户数≥400户；受益主体数≥40家，受益脱贫户满意度≥95%</t>
  </si>
  <si>
    <t>新型农业经营主体与400户脱贫户建立联农带农机制，提高主体带动能力，促进脱贫户产业增收。</t>
  </si>
  <si>
    <t>新塘村上碣组安全
饮水</t>
  </si>
  <si>
    <t>海阳镇人民政府
胡中文</t>
  </si>
  <si>
    <t>新塘村</t>
  </si>
  <si>
    <t>连接县自来水厂入户管网，总计铺设PPRdn25管长917m、dn32管长929m，dn50管长347m，PEdn63管长1408m、dn110管长695m，砌筑检查井、阀门井，安装90套水表等配套设施。</t>
  </si>
  <si>
    <t>铺设水管长度≥4296m；项目验收合格率＝100%，项目完工及时=100%；受益脱贫人口≥8人，受益脱贫人口满意度≥95%</t>
  </si>
  <si>
    <t>改善提升72户229人饮水条件，其中包含脱贫人口4户8人。</t>
  </si>
  <si>
    <t>双桥村村委会主干道道路提升工程</t>
  </si>
  <si>
    <t>县交通运输局
汪大明</t>
  </si>
  <si>
    <t>双桥村</t>
  </si>
  <si>
    <t>1.道路硬化主路长433m均宽4m，硬化厚0.18m，C25，支路长150m均宽3.5m，硬化厚0.15m，C25；
2.混凝土标准砖砌挡墙140m；
3.铺设直径0.8m涵管110m，0.5米涵管81m，0.4m涵管66m，荣井盖15个，修建40*40水渠60m，30*30水渠15m。</t>
  </si>
  <si>
    <t>建设道路长度≥583m,铺设涵管总长度≥257m；项目验收合格率=100%，项目完工及时率=100%；受益脱贫人口数≥23人，受益脱贫人口满意度≥95%</t>
  </si>
  <si>
    <t>改善提升400户2100人生产生活条件，其中包含脱贫人口9户23人。</t>
  </si>
  <si>
    <t>星洲村西岸组机耕路提升项目</t>
  </si>
  <si>
    <t>对星洲村西岸组约700m机耕路进行路基提升，铺设部分排水管及挡墙建设，新建沉淀池一座。</t>
  </si>
  <si>
    <t>路基提升长度≥700m；项目验收合格率=100%；项目完工及时率=100%；受益脱贫人口数≥46人；受益脱贫人口满意度≥95％</t>
  </si>
  <si>
    <t>改善提升364户1387人生产生活条件，其中包含脱贫人口15户48人。</t>
  </si>
  <si>
    <t>汉公坑村内道路提升工程</t>
  </si>
  <si>
    <t>县交通运输局 汪大明</t>
  </si>
  <si>
    <t>山斗乡人民政府
胡美娇</t>
  </si>
  <si>
    <t>金源村</t>
  </si>
  <si>
    <r>
      <rPr>
        <sz val="9"/>
        <color rgb="FF000000"/>
        <rFont val="仿宋_GB2312"/>
        <charset val="134"/>
      </rPr>
      <t>村庄内部路面改造，维修路基30m，维修改造支路490m，路面提升改造1.2-1.5m主干道路面390m，广场地面提升200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及部分水管维修。</t>
    </r>
  </si>
  <si>
    <t>道路维修改造长度≥490m，路面提升改造长度≥390m；项目验收合格率=100%，项目完工及时率=100%；受益脱贫人口数≥21人，受益脱贫人口满意度≥95％</t>
  </si>
  <si>
    <t>改善提升99户344人生产生活条件，其中包含脱贫人口8户21人。</t>
  </si>
  <si>
    <t>东流组安全饮水提升工程</t>
  </si>
  <si>
    <t>岭南村</t>
  </si>
  <si>
    <t>铺设dn50管长2400m为主管道，dn30管长5000m为入户管道，修建水渠等配套设施。</t>
  </si>
  <si>
    <t>铺设水管长度≥7.4km；项目验收合格率=100%，项目完工及时率=100%，受益脱贫人口数≥9人，受益脱贫人口满意度≥95％</t>
  </si>
  <si>
    <t>改善提升80户261人饮水条件，其中包含脱贫人口4户9人。</t>
  </si>
  <si>
    <t>上金龙山组安全饮水提升工程</t>
  </si>
  <si>
    <t>蓝田镇人民政府
吴 斌</t>
  </si>
  <si>
    <t>西村村</t>
  </si>
  <si>
    <r>
      <rPr>
        <sz val="9"/>
        <color rgb="FF000000"/>
        <rFont val="仿宋_GB2312"/>
        <charset val="134"/>
      </rPr>
      <t>新建18m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钢</t>
    </r>
    <r>
      <rPr>
        <sz val="9"/>
        <color rgb="FF000000"/>
        <rFont val="宋体"/>
        <charset val="134"/>
      </rPr>
      <t>筯</t>
    </r>
    <r>
      <rPr>
        <sz val="9"/>
        <color rgb="FF000000"/>
        <rFont val="仿宋_GB2312"/>
        <charset val="134"/>
      </rPr>
      <t>混凝土蓄水池一座，埋设PE40、PE32、PE25管道约3.6km，安装组合式水表67个及其他配套阀门等配件。</t>
    </r>
  </si>
  <si>
    <t>新建蓄水池≥1个，埋设管网长度≥3.6公里；项目验收合格率=100%，项目完工及时率=100%，受益脱贫人口数≥2人，受益脱贫人口满意度≥95%</t>
  </si>
  <si>
    <t>改善提升36户150人饮水条件，其中包含脱贫人口2户2人。</t>
  </si>
  <si>
    <t>结里组及结外组安全饮水提升工程</t>
  </si>
  <si>
    <t>白际乡人民政府
王 钦</t>
  </si>
  <si>
    <t>结竹营村</t>
  </si>
  <si>
    <r>
      <rPr>
        <sz val="9"/>
        <color rgb="FF000000"/>
        <rFont val="仿宋_GB2312"/>
        <charset val="134"/>
      </rPr>
      <t>1.新建3个蓄水池，15m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/个；
2.安装埋设水路管道5km。</t>
    </r>
  </si>
  <si>
    <t>新建蓄水池≥3个，埋设水管长度≥5km；项目验收合格率=100%，项目完工及时率=100%；受益脱贫人口≥48人，受益脱贫人口满意度≥95%</t>
  </si>
  <si>
    <t>改善提升36户120人饮水条件，其中包含脱贫人口17户48人。</t>
  </si>
  <si>
    <t>渭桥乡农业社会化服务产业发展项目（二期）</t>
  </si>
  <si>
    <t>县农业农村
局
郑传权</t>
  </si>
  <si>
    <t>渭桥乡人民政府 
朱紫卫</t>
  </si>
  <si>
    <t>渠口村</t>
  </si>
  <si>
    <r>
      <rPr>
        <sz val="9"/>
        <color rgb="FF000000"/>
        <rFont val="仿宋_GB2312"/>
        <charset val="134"/>
      </rPr>
      <t>1.新建270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临时仓储中心,场地硬化约730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及厂区内附属设施建设等；
2.新购烘干机1台、生物质颗粒炉1台，并对原有2台烘干机改造提升等。</t>
    </r>
  </si>
  <si>
    <r>
      <rPr>
        <sz val="9"/>
        <rFont val="仿宋_GB2312"/>
        <charset val="134"/>
      </rPr>
      <t>新建仓储中心建筑面积≥270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；项目验收合格率=100%，项目完工及时率=100%；受益脱贫人口数≥54人，受益脱贫人口满意度≥95%</t>
    </r>
  </si>
  <si>
    <t>村集体经济增收2.3万元，带动16户54名脱贫人口增收</t>
  </si>
  <si>
    <t>10月底</t>
  </si>
  <si>
    <t>中央二批</t>
  </si>
  <si>
    <t>碜溪村民宿改造工程</t>
  </si>
  <si>
    <t>县文化旅游体育局
黄 莺</t>
  </si>
  <si>
    <t>溪口镇人民政府 
储树辉</t>
  </si>
  <si>
    <t>碜溪村</t>
  </si>
  <si>
    <r>
      <rPr>
        <sz val="9"/>
        <color rgb="FF000000"/>
        <rFont val="仿宋_GB2312"/>
        <charset val="134"/>
      </rPr>
      <t>对一栋双层面积125.4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旧房进行改造，木屋架更换，墙面出新，内部粉饰。</t>
    </r>
  </si>
  <si>
    <t>改造民房≥1座；项目验收合格率=100%，项目完工及时率=100%；受益脱贫人口数≥25人，受益脱贫人口满意度≥95%</t>
  </si>
  <si>
    <t>带动村集体经济年增长2万元/年，带动19户56人产业发展，其中包含8户25名脱贫人口户均增收200元</t>
  </si>
  <si>
    <t>浯田村返乡青年创业
基地</t>
  </si>
  <si>
    <t>县人力资源和
社会保障局
胡宝健</t>
  </si>
  <si>
    <t>龙田乡人民政府
孙明诚</t>
  </si>
  <si>
    <t>浯田村</t>
  </si>
  <si>
    <r>
      <rPr>
        <sz val="9"/>
        <color rgb="FF000000"/>
        <rFont val="仿宋_GB2312"/>
        <charset val="134"/>
      </rPr>
      <t>1.对闲置的房屋进行翻新改造，翻新面积260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，包括墙体出新，房间添置相关设备，卫生间改造等；
2.对水电设施进行改造提升，对门窗进行更换等。</t>
    </r>
  </si>
  <si>
    <r>
      <rPr>
        <sz val="9"/>
        <rFont val="仿宋_GB2312"/>
        <charset val="134"/>
      </rPr>
      <t>改造面积≥260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；项目验收合格率=100%，项目完工及时率=100%；受益脱贫人口数≥170人；受益脱贫人口满意度≥95%</t>
    </r>
  </si>
  <si>
    <t>为返乡创业青年提供创业条件，带动村集体经济年增收约2.9万元/年</t>
  </si>
  <si>
    <t>金源村汉公坑茶叶基地改造提升</t>
  </si>
  <si>
    <t>1.改造提升茶叶基地生产道路1.8km、均宽1m；
2.安装石凳和座椅3处，以及配套附属设施。</t>
  </si>
  <si>
    <t>修建</t>
  </si>
  <si>
    <t>新建茶叶基地生产道路≥1.8km；项目验收合格率=100%，项目完工及时率=100%；受益脱贫人口数≥21人，受益脱贫人口满意度≥95%</t>
  </si>
  <si>
    <t>带动村集体增收2万元/年，带动112户344人年均增收200元，其中脱贫人口3人务工就业，人均增收3000元</t>
  </si>
  <si>
    <t>南潜村和美乡村建设</t>
  </si>
  <si>
    <t>万安镇人民政府
方 程</t>
  </si>
  <si>
    <t>南潜村</t>
  </si>
  <si>
    <t>1.铺设石板路310m，宽度2.2m；
2.铺设次路石板路100m，宽度2m；
3.铺设鹅卵石路面120m，宽度1.5m；
4.浇筑下河步道50m，宽度1.5m；
5.新建木桥一座；
6.新建汀步石步道70m等。</t>
  </si>
  <si>
    <t>铺设石板路、鹅卵石道路长度≥530m；项目验收合格率=100%，项目完工及时率=100%；受益脱贫人口数≥10人，受益脱贫人口满意度≥95%</t>
  </si>
  <si>
    <t>改善3个村民组112户427人生产生活条件，其中含4户10名脱贫人口</t>
  </si>
  <si>
    <t>芳口村枧东路面恢复
工程</t>
  </si>
  <si>
    <t>县交通运输局
黄文轩</t>
  </si>
  <si>
    <t>东临溪镇人民政府
汪鹏志</t>
  </si>
  <si>
    <t>芳口村</t>
  </si>
  <si>
    <t>破除村内原破损道路，新建混凝土路道路长2500m，路面硬化强度C25，新建管径200雨水管道约460m，尺寸380mm*680mm雨水篦24座，含二次搬运费用。</t>
  </si>
  <si>
    <r>
      <rPr>
        <sz val="9"/>
        <rFont val="仿宋_GB2312"/>
        <charset val="134"/>
      </rPr>
      <t>新建混凝土道路长度≥2500m</t>
    </r>
    <r>
      <rPr>
        <sz val="9"/>
        <rFont val="宋体"/>
        <charset val="134"/>
      </rPr>
      <t>；</t>
    </r>
    <r>
      <rPr>
        <sz val="9"/>
        <rFont val="仿宋_GB2312"/>
        <charset val="134"/>
      </rPr>
      <t>项目验收合格率=100%，项目完工及时率=100%；受益脱贫户≥5人，受益脱贫户人口满意度≥95%</t>
    </r>
  </si>
  <si>
    <t>改善提升生产生活及出行条件，建成后受益179户600人，其中含4户5名脱贫人口</t>
  </si>
  <si>
    <t>豹南组村庄道路硬化</t>
  </si>
  <si>
    <t>汪村镇人民政府 
傅立磊</t>
  </si>
  <si>
    <t>桃源村</t>
  </si>
  <si>
    <r>
      <rPr>
        <sz val="9"/>
        <color rgb="FF000000"/>
        <rFont val="仿宋_GB2312"/>
        <charset val="134"/>
      </rPr>
      <t>1.石板路翻新长47m*宽0.9m；
2.18cm厚主干道浇筑C30商品混凝土1020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，12cm厚村内便道560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，垫层均厚5cm碎石垫层；
3.DN300双壁波纹管12m；
4.和尚岭便民桥一座，长16m，宽2m，采用C25现浇混凝土浇筑，两侧不锈钢护栏共计32m。</t>
    </r>
  </si>
  <si>
    <r>
      <rPr>
        <sz val="9"/>
        <rFont val="仿宋_GB2312"/>
        <charset val="134"/>
      </rPr>
      <t>新建混凝土道路长度≥2500m</t>
    </r>
    <r>
      <rPr>
        <sz val="9"/>
        <rFont val="宋体"/>
        <charset val="134"/>
      </rPr>
      <t>；</t>
    </r>
    <r>
      <rPr>
        <sz val="9"/>
        <rFont val="仿宋_GB2312"/>
        <charset val="134"/>
      </rPr>
      <t>项目验收合格率=100%，项目完工及时率=100%；受益脱贫户≥70人，受益脱贫户人口满意度≥95%</t>
    </r>
  </si>
  <si>
    <t>改善提升93户360人生产生活及出行条件，其中含20户70名脱贫人口</t>
  </si>
  <si>
    <t>芳田村人饮提升工程</t>
  </si>
  <si>
    <t>源芳乡人民政府
俞 晓</t>
  </si>
  <si>
    <t>芳田村</t>
  </si>
  <si>
    <t>新建蓄水坝一座（5m*1.2m*2.4m）及3000m主管道直径63mm，2000m支管道直径40mm，1000m到户管道直径25mm设施铺设。</t>
  </si>
  <si>
    <t>新建供水系统长度≥6000m；项目验收合格率=100%，项目完工及时率=100%；受益脱贫人口满意度≥95%，受益脱贫户人口数≥63人</t>
  </si>
  <si>
    <t>改善提升118户293人饮水条件，其中含34户63名脱贫人口</t>
  </si>
  <si>
    <t>流口村小柘组错车道
建设</t>
  </si>
  <si>
    <t>流口村</t>
  </si>
  <si>
    <t>1.修缮及新建错车道共15处，每处约长10m；
2.新建挡墙3处，约长8m，宽4m，高2m。</t>
  </si>
  <si>
    <t>修缮及新建错车道≥15处，新建挡墙≥3处；项目验收合格率=100%，项目完工及时率=100% ；受益脱贫人口数≥35人，受益脱贫人口满意度≥95%</t>
  </si>
  <si>
    <t>改善138户543人生产生活，其中含11户35名脱贫人口</t>
  </si>
  <si>
    <t>临溪村人居环境整治</t>
  </si>
  <si>
    <t>临溪村</t>
  </si>
  <si>
    <t>023县道入口至一心村村口交界处环境整治、节点打造等基础设施提升内容。</t>
  </si>
  <si>
    <t>受益行政村≥1个；项目验收合格=100%，项目完工及时率-100%；受益脱贫人口数≥48人，受益脱贫人口满意度≥95%</t>
  </si>
  <si>
    <t>提升村庄整体人居环境，改善1038户4089人生产生活条件，其中含24户48名脱贫人口</t>
  </si>
  <si>
    <t>中山组村庄道路提升
工程</t>
  </si>
  <si>
    <t>璜尖乡人民政府
方 凡</t>
  </si>
  <si>
    <t>徐家村</t>
  </si>
  <si>
    <t>对村庄内现有破损道路进行提升
1.修整加固路基，长约600m
2.新建混凝土路面，总长约600m，均宽约1.2m。
3.新建混凝土挡墙，长约10m，均宽约0.5m，均高约0.5m</t>
  </si>
  <si>
    <t>修整路基≥600m；修建道路≥600m、均宽≥1.2m；新建混凝土挡墙≥10m、均宽≥0.5m、均高≥0.5m；项目完工及时率=100%；受益脱贫人口≥166人，受益脱贫人口满意度≥95%</t>
  </si>
  <si>
    <t>改善提升259户820人出行条件，其中含52户166名脱贫人口</t>
  </si>
  <si>
    <t>易地扶贫搬迁贴息
补助</t>
  </si>
  <si>
    <t>用于补助异地扶贫搬迁政府购买服务费用。</t>
  </si>
  <si>
    <t>补助金额≥1万元，受益脱贫人数≥47人，受益脱贫户满意度≥95%</t>
  </si>
  <si>
    <t>补助异地扶贫搬迁政府购买服务费用</t>
  </si>
  <si>
    <t>石人村徽州粽子产业园</t>
  </si>
  <si>
    <t>县农业农村水利局 郑传权</t>
  </si>
  <si>
    <t>海阳镇人民政府 胡中文</t>
  </si>
  <si>
    <t>石人村</t>
  </si>
  <si>
    <r>
      <rPr>
        <sz val="9"/>
        <color rgb="FF000000"/>
        <rFont val="仿宋_GB2312"/>
        <charset val="134"/>
      </rPr>
      <t>1.新建一栋双层框架结构厂房，占地面积600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，内分自动生产车间、传统手工车间、仓储间、产品展示区 2.新建一处地下消防水池及泵房83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，室内外消火栓，应急照明，疏散指示灯等； 3.配套水电、污水处理等附属设施。</t>
    </r>
  </si>
  <si>
    <t>新建厂房≥600平方米，项目验收合格率=100%，项目完工及时率=100%，受益脱贫人口数≥12人，受益脱贫人口满意度≥95%</t>
  </si>
  <si>
    <t>带动村集体经济年增收15万元，吸纳12名脱贫人口就近务工，带动20名村民务工。</t>
  </si>
  <si>
    <t>省级一批</t>
  </si>
  <si>
    <t>岩脚村加工基地项目</t>
  </si>
  <si>
    <t>齐云山镇人民政府
潘 波</t>
  </si>
  <si>
    <t>岩脚村</t>
  </si>
  <si>
    <r>
      <rPr>
        <sz val="9"/>
        <color rgb="FF000000"/>
        <rFont val="仿宋_GB2312"/>
        <charset val="134"/>
      </rPr>
      <t>1.新建面积1800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三层加工基地；
2.加工基地配套电力线路安装，含一处变压器迁移；
3.基地配套污水管网铺设并接入污水管网；
4.基地配套给排水管网铺设，含288m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消防水池及消防设备安装。</t>
    </r>
  </si>
  <si>
    <r>
      <rPr>
        <sz val="9"/>
        <rFont val="仿宋_GB2312"/>
        <charset val="134"/>
      </rPr>
      <t>新建加工基地面积≥1800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；项目验收合格率=100%，项目完工及时率=100%；受益脱贫人口数≥6人，受益脱贫人口满意度≥95%</t>
    </r>
  </si>
  <si>
    <t>村集体经济增收13万元，带动33户118人增收，其中包含2户6名脱贫人口。</t>
  </si>
  <si>
    <t>商山镇综合农事服务中心附属工程</t>
  </si>
  <si>
    <t>荪田村</t>
  </si>
  <si>
    <t>1.环商山镇综合农事服务中心道路拓宽并硬化：长310m拓宽至6m,厚0.2m砼C35，厚0.2m水稳层砼C15，厚0.2m碎石垫底压平；310m排水渠；50m挡墙均高3m,260m挡墙均高2m；
2.新建消防通道：长400m，宽8m,厚0.2m砼C35，厚0.2m水稳层砼C15，厚0.2m碎石垫底压平；
3.新建商山镇综合农事服务中心挡墙：长100m，高7m。</t>
  </si>
  <si>
    <t>道路拓宽至6m的里程数≥310m，新建挡墙长度≥100m；项目验收合格率=100%，项目完工及时率=100%；受益脱贫人口数≥35人，受益对象满意度≥95%</t>
  </si>
  <si>
    <t>带动村集体经济增收，村集体经济年均增收36万元，通过带动就业形式，带动5户脱贫户户均增收约2000元。</t>
  </si>
  <si>
    <t>儒村村研学基地工程</t>
  </si>
  <si>
    <t>儒村村</t>
  </si>
  <si>
    <r>
      <rPr>
        <sz val="9"/>
        <color rgb="FF000000"/>
        <rFont val="仿宋_GB2312"/>
        <charset val="134"/>
      </rPr>
      <t>1.对蓝田镇儒村村原黄冈小学教学南楼2层共500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进行维修提升改造，打造成研学基地，内设DIY手工区、课堂学习区、展陈馆、办公区等；
2.对原教学南楼院子内约1.5亩场地进行清理，并按设计进行提升改造。</t>
    </r>
  </si>
  <si>
    <r>
      <rPr>
        <sz val="9"/>
        <rFont val="仿宋_GB2312"/>
        <charset val="134"/>
      </rPr>
      <t>维修改造面积≥500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；项目验收合格率=100%，项目完工及时率=100%；受益脱贫人口数≥23人，受益脱贫人口满意度≥95%</t>
    </r>
  </si>
  <si>
    <t>村集体增收15万元，通过文旅带动创业就业，促进一般户人口720人增收其中带动9户23人脱贫户增收。</t>
  </si>
  <si>
    <t>山斗村天井山桥建设</t>
  </si>
  <si>
    <t>山斗村</t>
  </si>
  <si>
    <t>拆除3-6m漫水桥，重建3*10m钢筋混凝土板桥，桥梁全宽6m，净宽5m。挡墙长30m，接线长56m。</t>
  </si>
  <si>
    <t>新建桥梁及道路长度≥86m；项目验收合格率=100%，项目完工及时率=100%；受益脱贫人口数≥139人，受益脱贫人口满意度≥95%</t>
  </si>
  <si>
    <t>改善196户830人生产生活条件，其中包含14户38人脱贫人口。</t>
  </si>
  <si>
    <t>8月底</t>
  </si>
  <si>
    <t>结外组生态防护建设工程</t>
  </si>
  <si>
    <t>白际乡人民政府 
王 钦</t>
  </si>
  <si>
    <r>
      <rPr>
        <sz val="9"/>
        <color rgb="FF000000"/>
        <rFont val="仿宋_GB2312"/>
        <charset val="134"/>
      </rPr>
      <t>1.新建500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被动防护网；
2.新建1100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主动防护网；
3.新建长145m，高3m，均宽1mc25混凝土挡墙。</t>
    </r>
  </si>
  <si>
    <r>
      <rPr>
        <sz val="9"/>
        <rFont val="仿宋_GB2312"/>
        <charset val="134"/>
      </rPr>
      <t>新建挡墙体积≥435m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；</t>
    </r>
    <r>
      <rPr>
        <sz val="10"/>
        <color theme="1"/>
        <rFont val="仿宋_GB2312"/>
        <charset val="134"/>
      </rPr>
      <t>项目验收合格率=100%，</t>
    </r>
    <r>
      <rPr>
        <sz val="9"/>
        <color theme="1"/>
        <rFont val="仿宋_GB2312"/>
        <charset val="134"/>
      </rPr>
      <t>项目完工及时率=100%；受益脱贫人口≥31人，受益脱贫人口满意度≥95%</t>
    </r>
  </si>
  <si>
    <t>改善20户60名农户生产生活条件，其中包含11户31名脱贫人口。</t>
  </si>
  <si>
    <t>南塘村高塘组通组道路硬化（一期）</t>
  </si>
  <si>
    <t>南塘村</t>
  </si>
  <si>
    <t>新建硬化通组道路，铺设碎石垫层0.15m，硬化路面混凝土C25浇筑，长900m，均宽3m，厚0.18m。</t>
  </si>
  <si>
    <t>硬化道路长度≥900m；项目验收合格率=100%，项目完工及时率=100%；受益脱贫人口数≥16人，受益脱贫人口满意度≥95%</t>
  </si>
  <si>
    <t>改善一般户101户375人生产生活条件，其中包含8户16名脱贫人口。</t>
  </si>
  <si>
    <t>东亭标准化加工基地建设项目</t>
  </si>
  <si>
    <t>县农业农村
水利局
郑传权</t>
  </si>
  <si>
    <t>齐云山镇人民
政府
潘 波</t>
  </si>
  <si>
    <t>东亭村</t>
  </si>
  <si>
    <r>
      <rPr>
        <sz val="9"/>
        <color rgb="FF000000"/>
        <rFont val="仿宋_GB2312"/>
        <charset val="134"/>
      </rPr>
      <t>1.对村内闲置砖厂进行拆除，新建建筑面积2500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框架结构农产品加工厂房；
2.加工基地配套电力线路安装； 3.基地配套污水治理，含一处污水处理终端； 
4.基地配套给排水管网铺设，含288m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消防水池及消防设备安装。</t>
    </r>
  </si>
  <si>
    <t>新建加工场所面积≥2500㎡，新建消防水池容量≥288m³；项目验收合格率=100%，项目完工及时率=100%；受益脱贫人口数≥19人，受益脱贫人口满意度≥95%</t>
  </si>
  <si>
    <t>村集体经济增收18万元，带动225户792人增收，其中包含8户19人脱贫人口</t>
  </si>
  <si>
    <t>县级资金</t>
  </si>
  <si>
    <t>黄村村乡村文化孵化中心</t>
  </si>
  <si>
    <t>县文化旅游
体育局
黄 莺</t>
  </si>
  <si>
    <t>黄村村</t>
  </si>
  <si>
    <r>
      <rPr>
        <sz val="9"/>
        <color rgb="FF000000"/>
        <rFont val="仿宋_GB2312"/>
        <charset val="134"/>
      </rPr>
      <t>对武进士第区域600m</t>
    </r>
    <r>
      <rPr>
        <sz val="9"/>
        <color rgb="FF000000"/>
        <rFont val="宋体"/>
        <charset val="134"/>
      </rPr>
      <t>²</t>
    </r>
    <r>
      <rPr>
        <sz val="9"/>
        <color rgb="FF000000"/>
        <rFont val="仿宋_GB2312"/>
        <charset val="134"/>
      </rPr>
      <t>进行改建提升：
1.武进士第两层建筑约420m</t>
    </r>
    <r>
      <rPr>
        <sz val="9"/>
        <color rgb="FF000000"/>
        <rFont val="宋体"/>
        <charset val="134"/>
      </rPr>
      <t>²</t>
    </r>
    <r>
      <rPr>
        <sz val="9"/>
        <color rgb="FF000000"/>
        <rFont val="仿宋_GB2312"/>
        <charset val="134"/>
      </rPr>
      <t>提升改造为乡村文化孵化中心，对门窗、内墙、地面及顶面等进行修缮，并对内、外部空间进行重新改造和整治；
2.水电进行重新改造， 配套污水处理等附属设施。</t>
    </r>
  </si>
  <si>
    <r>
      <rPr>
        <sz val="9"/>
        <rFont val="仿宋_GB2312"/>
        <charset val="134"/>
      </rPr>
      <t>改建建筑面积≥420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；项目验收合格率=100%，项目完工及时率=100%；受益脱贫人口数≥27人，受益脱贫人口满意度≥95%</t>
    </r>
  </si>
  <si>
    <t>带动村集体经济增收，村集体经济年均增收不低于6万元，带动9户27人脱贫人口增收</t>
  </si>
  <si>
    <t>板桥乡现代农业产业园二期</t>
  </si>
  <si>
    <t>县农业农村
水利局 
郑传权</t>
  </si>
  <si>
    <t>板桥乡人民政府 
刘茂辉</t>
  </si>
  <si>
    <t>板桥村</t>
  </si>
  <si>
    <t>用于购置杀青、揉捻、烘干、摊凉等设备建成一条烘青生产线。</t>
  </si>
  <si>
    <t>续建</t>
  </si>
  <si>
    <t>新建生产线≥1条；项目验收合格率=100%，项目完工及时率=100%；受益脱贫人口数≥50人，受益脱贫人口满意度≥95%</t>
  </si>
  <si>
    <t>带动当地农民务工，带动三村联建（板桥村、梓坞村、沂川村），每年为村集体增收约5万元，带动脱贫人口5户20人务工就业，户均增收300元</t>
  </si>
  <si>
    <t>渔塘村林下中草药
种植</t>
  </si>
  <si>
    <t>县林业局
王 剑</t>
  </si>
  <si>
    <r>
      <rPr>
        <sz val="9"/>
        <color rgb="FF000000"/>
        <rFont val="仿宋_GB2312"/>
        <charset val="134"/>
      </rPr>
      <t>1.在牌楼下二组油茶林基地套种120亩中草药黄精，含整地、种植及抚育管理；
2.基地建设作业道长1200m、宽0.5m；
3.基地建设隔离网长1500m、高1.8m；
4.基地自筹建设取水井1处，蓄水桶4个、容积均为5m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；
5.基地自筹建设喷水设施及铺设长1000m管网等。</t>
    </r>
  </si>
  <si>
    <t>套种中草药黄精基地面积≥120亩；新建基地作业道长度≥1200m；项目验收合格率=100%，项目完工及时率=100%；受益脱贫人口数≥71人，受益脱贫人口满意度≥95%</t>
  </si>
  <si>
    <t>村集体经济年增收2万元，15户脱贫户每年增收800元</t>
  </si>
  <si>
    <t>县农业农村
水利局
郑传权
县乡村振兴局
吴福昌</t>
  </si>
  <si>
    <t>1.扶持800户具备实施农业特色产业发展条件的脱贫户发展特色种养业；鼓励新型农业经营主体带动脱贫户发展产业；
2.特色种养业脱贫户实用技术培训；
3.33个出列村和黄村村、轮车村、盐铺村、祖源村致富带头人培训。</t>
  </si>
  <si>
    <t>种植作物成活率≥90%，养殖家畜家禽成活率≥90%,自种自养脱贫户满意率≥95%；特色产业带动增加脱贫户收入≥200万元，受益脱贫户数≥800户，受益脱贫户满意度≥95%；实用技术培训班数量≥21次，培训人数≥800人，培训人员满意度≥95%；致富带头人培训人次≥185人次</t>
  </si>
  <si>
    <t>扶持800户脱贫户发展特色种养业，鼓励农业经营主体与自种自养脱贫户建立利益联结机制，提高产业收入；提升脱贫户生产实用技术技能；增强农村致富带头人带动能力，加强农业特色产业发展指导服务，促进脱贫人口增收</t>
  </si>
  <si>
    <t>"防贫保"综合保险
试点</t>
  </si>
  <si>
    <t>中国人民财产
保险公司
程金安</t>
  </si>
  <si>
    <t>各乡镇</t>
  </si>
  <si>
    <t>5000余户脱贫户及监测对象“3+N”一体式“防贫保”综合保险保费补贴。</t>
  </si>
  <si>
    <t>受益脱贫人口户数≥5000户；受益脱贫人口满意度≥95%</t>
  </si>
  <si>
    <t>有效化解脱贫人口和农村低收入人口面临的自然灾害、大病医疗、人身意外等方面风险</t>
  </si>
  <si>
    <t>金源村人饮提升工程</t>
  </si>
  <si>
    <r>
      <rPr>
        <sz val="9"/>
        <color rgb="FF000000"/>
        <rFont val="仿宋_GB2312"/>
        <charset val="134"/>
      </rPr>
      <t>1.金坦自然村新建水坝一座，蓄水池1座，φ700阀门井10座，φ500阀门井6座，室外水管约6400m，入户管约3500m，水表井175座，路面破除及恢复2035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；
2.北京山新村水坝一座，蓄水池1座，PE管约9000m；
3.蛇颈自然村φ700阀门井3座，φ500阀门井3座，室外水管约1400m，入户管约1100m，水表井55座。</t>
    </r>
  </si>
  <si>
    <t>新建供水设施≥3处；项目验收合格率=100%，项目完工及时率=100%；受益脱贫人口数≥58人；受益脱贫人口满意度≥95%</t>
  </si>
  <si>
    <t>改善279户1038人生产生活条件，其中包含23户58人脱贫人口</t>
  </si>
  <si>
    <t>儒村村旅游基础设施提升</t>
  </si>
  <si>
    <r>
      <rPr>
        <sz val="9"/>
        <color rgb="FF000000"/>
        <rFont val="仿宋_GB2312"/>
        <charset val="134"/>
      </rPr>
      <t>1.硬化通组道路沥青路面(AC-20-6cm、AC-13-4cm，1556m</t>
    </r>
    <r>
      <rPr>
        <sz val="9"/>
        <color rgb="FF000000"/>
        <rFont val="宋体"/>
        <charset val="134"/>
      </rPr>
      <t>²</t>
    </r>
    <r>
      <rPr>
        <sz val="9"/>
        <color rgb="FF000000"/>
        <rFont val="仿宋_GB2312"/>
        <charset val="134"/>
      </rPr>
      <t>）；
2.人行道路改造（卵石地面99.25m</t>
    </r>
    <r>
      <rPr>
        <sz val="9"/>
        <color rgb="FF000000"/>
        <rFont val="宋体"/>
        <charset val="134"/>
      </rPr>
      <t>²</t>
    </r>
    <r>
      <rPr>
        <sz val="9"/>
        <color rgb="FF000000"/>
        <rFont val="仿宋_GB2312"/>
        <charset val="134"/>
      </rPr>
      <t>）；
3.排水沟（18m内空0.8*0.6），挡墙建设（浆砌块料长18m，均高1.35m，均宽0.37m），（卵石挡墙长35.4m，均高0.5m，均宽0.3m）。</t>
    </r>
  </si>
  <si>
    <t>硬化通组道路沥青路面≥1556m²，人行道改造≥99.25m²，新建排水沟护岸≥200m；项目验收合格率=100%，项目完工及时率=100%；受益脱贫人口数≥17人，受益脱贫人口满意度≥95%</t>
  </si>
  <si>
    <t>提升旅游基础设施建设，促进乡村旅游发展，改善提升一般户210户800，其中包含7户17人脱贫人口的生产生活条件</t>
  </si>
  <si>
    <t>古楼村通组道路硬化项目</t>
  </si>
  <si>
    <t>县交通运输局 黄文轩</t>
  </si>
  <si>
    <t>古楼村</t>
  </si>
  <si>
    <t>建设长180m、宽6m（含8m路基及路基回填）、厚度0.2m、砼C30道路拓宽硬化（两侧高1米的混凝土挡墙）及360m排水沟建设和管涵建设。</t>
  </si>
  <si>
    <t>新建道路长度≥180m；项目验收合格率＝100%，项目完工及时率＝100%；受益脱贫人口数≥58人，受益脱贫人口满意度≥95%</t>
  </si>
  <si>
    <t>改善提升423户1834人生产生活及出行条件，其中包含21户58人脱贫人口</t>
  </si>
  <si>
    <t>杭溪村占坞生产便道建设</t>
  </si>
  <si>
    <t>溪口镇人民政府 
吴万利</t>
  </si>
  <si>
    <t>杭溪村</t>
  </si>
  <si>
    <t>新建1100m绿梅生产便道，C25混凝土浇筑，宽度3.5m，厚度18cm。</t>
  </si>
  <si>
    <t>新建生产便道长度≥1100m；项目验收合格率=100%，项目完工及时率=100%；受益脱贫人口数≥8人，受益脱贫人口满意度≥95%</t>
  </si>
  <si>
    <t>改善提升41户128人生产生活条件，其中包含3户8人脱贫人口</t>
  </si>
  <si>
    <t>和村村田干组拦水坝工程</t>
  </si>
  <si>
    <t>和村村</t>
  </si>
  <si>
    <t>新建C25混凝土拦水坝1座，其中坝基长38m， 宽2.6m，高0.8m，坝体长38m，宽2m，高1.3m。</t>
  </si>
  <si>
    <t>新建混凝土拦水坝≥1座；项目验收合格率=100%，完工及时率=100%；受益脱贫人口≥12人，受益脱贫人口满意度≥95%</t>
  </si>
  <si>
    <t>改善提升11户36人生成生活条件，其中包含4户12名脱贫人口</t>
  </si>
  <si>
    <t>西坑口基础设施修建工程</t>
  </si>
  <si>
    <t>西田村</t>
  </si>
  <si>
    <t>对西田村西坑口组撂荒地块周边长约600m、均宽0.6m、深约0.6m沟渠进行修缮，建设挡墙长约100m，高约1米；对长约1000m、均宽2.5m的生产便道进行改造提升。</t>
  </si>
  <si>
    <t>修复沟渠长度≥600m；修建生产便道长度≥1000m；项目验收合格率=100%，项目完工及时率=100%；受益脱贫人口数≥16人，受益脱贫人口满意度≥95%</t>
  </si>
  <si>
    <t>改善564户2041人生产生活条件，其中包含脱贫人口25户76人</t>
  </si>
  <si>
    <t>上岩村人饮提升工程</t>
  </si>
  <si>
    <t>上岩村</t>
  </si>
  <si>
    <t>1.更换和埋设上岩村自来水管道共约5500m；
2.新建3m*3m*4m蓄水池一座，另对现有蓄水池一座进行修护、水源地进行清理；
3.全村170余户安装水表水箱；
4.其他相关配件购置安装等。</t>
  </si>
  <si>
    <t>铺设水管长度≥5500m；新建蓄水池≥1座；项目验收合格率=100%；项目完工及时率=100%；受益脱贫人口数≥176人；受益脱贫人口满意度≥95%</t>
  </si>
  <si>
    <t>改善225户945人生产生活条件，其中包含脱贫人口14户38人</t>
  </si>
  <si>
    <t>源里组生产道路硬化</t>
  </si>
  <si>
    <t>汪村镇人民政府
傅立磊</t>
  </si>
  <si>
    <t>回源村</t>
  </si>
  <si>
    <r>
      <rPr>
        <sz val="9"/>
        <color rgb="FF000000"/>
        <rFont val="仿宋_GB2312"/>
        <charset val="134"/>
      </rPr>
      <t>1.硬化道路总长1800m，均宽1.8m，采用C25砼浇筑，其中15cm厚部分长1650m，20cm厚部分长150m；
2.旧路面拆除170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；埋设涵管，管径DN300波纹管20m；浆砌块石挡墙砌筑长100m，均宽1m，高1.7m；
3.便桥修缮加固2座。</t>
    </r>
  </si>
  <si>
    <t>硬化道路长度≥1800m；项目验收合格率=100%，项目完工及时率=100%；受益脱贫人口数≥60人，受益脱贫人口满意度≥95%</t>
  </si>
  <si>
    <t>改善提升131户465人生产生活条件，其中包含15户60人脱贫人口</t>
  </si>
  <si>
    <t>山培中心村人饮提升工程</t>
  </si>
  <si>
    <t>山培村</t>
  </si>
  <si>
    <t>1.新建30吨蓄水池一个，过滤池一个；
2.埋设供水管网7500m。</t>
  </si>
  <si>
    <t>埋设管道长度≥7500m；项目验收合格率=100%，项目完工及时率=100%；受益脱贫人口数≥11人，受益脱贫人口满意度≥95%</t>
  </si>
  <si>
    <t>改善提升125户394人饮水条件，其中包含4户11名脱贫人口</t>
  </si>
  <si>
    <t>秀阳村汶溪组内道路修建</t>
  </si>
  <si>
    <t>海阳镇人民政府 
胡中文</t>
  </si>
  <si>
    <t>秀阳村</t>
  </si>
  <si>
    <t>1.修建组内混凝土道路总长1183m，其中主干道长247m，均宽4.5m，厚度18cm，强度C30；
2.修建支路段一：长186m，均宽2.5m，厚度15cm，强度C25；修建支路段二：长750m，均宽1.7m，厚度0.1m，强度C25。</t>
  </si>
  <si>
    <t>修建公路里程≥1183m；项目验收合格率=100%，项目完工及时率=100%；受益脱贫人口≥7人，受益脱贫人口满意度≥95%</t>
  </si>
  <si>
    <t>改善提升200户600人生产生活环境，其中包含3户7人脱贫人口</t>
  </si>
  <si>
    <t>江田段旅游步道提升</t>
  </si>
  <si>
    <t>江田村</t>
  </si>
  <si>
    <t>1.修建从红石壁至长坞岭顶长1.2公里、均宽1.5米的土夹石路面旅游步道，并对部分原有路面进行平整；
2.新建长450米，均高1.5米浆砌块石挡墙。</t>
  </si>
  <si>
    <t>修建旅游步道≥1.2km；项目验收合格率=100%，项目完工及时率=100%；受益脱贫人口数≥97人，受益脱贫人口满意度≥95%</t>
  </si>
  <si>
    <t>提升旅游基础设施建设，促进乡村旅游发展，带动28户脱贫户97人人口生产生活条件</t>
  </si>
  <si>
    <t>环居村外半源片灌溉水渠修建</t>
  </si>
  <si>
    <t>环居村</t>
  </si>
  <si>
    <t>对村内农田灌溉水渠进行修建，水渠总长570m，高0.6m，底宽0.6m，采用C25混凝土浇筑0.2m厚。</t>
  </si>
  <si>
    <t>农田灌溉水渠进行修复≥570m；项目验收合格率=100%，项目完工及时率=100%；受益脱贫人口数≥8人，受益脱贫人口满意度≥95%</t>
  </si>
  <si>
    <t>改善151户494人口生产生活条件，其中包含6户8人脱贫人口</t>
  </si>
  <si>
    <t>流口村东坑组生产
便道修建</t>
  </si>
  <si>
    <t>流口镇人民政府 
程建斌</t>
  </si>
  <si>
    <t>对流口村东坑组约1.5km的生产便道进行修复平整，新建宽1.2m涵洞4个，新建挡墙3处。</t>
  </si>
  <si>
    <t>修建便道长度≥1.5km，涵洞≥4个；项目验收合格率=100%，项目完工及时率=100%；受益脱贫人口数≥32人，受益脱贫人口满意度≥95%</t>
  </si>
  <si>
    <t>改善提升23户65名农户生产生活条件，其中包含11户32名脱贫人口</t>
  </si>
  <si>
    <t>就业帮扶奖补</t>
  </si>
  <si>
    <t>县人力资源和
社会保障局 
谢卫权</t>
  </si>
  <si>
    <t>1.脱贫人口、监测对象一次性转移就业交通补助；
2.21个乡镇组织所辖行政村开发乡村公益性岗位安置脱贫人口、监测对象就业，所需资金结合各乡镇需求统一调配使用；
3.脱贫人口、监测对象在就业帮扶车间、居家就业岗位、乡村公益性岗位、县域内经营主体、就业帮扶基地等各类载体实现就业，给予个人及单位就业奖补。</t>
  </si>
  <si>
    <t>享受外出务工交通补助、个人岗位补贴及开发乡村公益性岗位安置脱贫人口、监测对象≥1800人，受益脱贫人口及监测对象≥1800人，受益人口满意度≥95%</t>
  </si>
  <si>
    <t>促进1800名脱贫人口、监测对象就业增收</t>
  </si>
  <si>
    <t>雨露计划职业教育</t>
  </si>
  <si>
    <t>县乡村振兴局
吴福昌</t>
  </si>
  <si>
    <t>350名脱贫家庭职业教育在校生教育精准资助。</t>
  </si>
  <si>
    <t>资助脱贫户子女人数≥350人，脱贫户子女生均资助标准=4000元/学年；脱贫户子女全程全部接受资助的比例≥95%；受助学生满意度≥95%</t>
  </si>
  <si>
    <t>减轻脱贫学生就学负担</t>
  </si>
  <si>
    <t>项目管理费</t>
  </si>
  <si>
    <t>县乡村振兴局 
吴福昌
县农业农村
水利局
郑传权
县交通运输局 
黄文轩
县林业局 
王 剑</t>
  </si>
  <si>
    <t>项目规划设计、评审、验收、监理、审计等。</t>
  </si>
  <si>
    <t>项目涉及乡镇数≥21个，保障项目准确实施，保障项目有效实施和后续管理；项目受益脱贫人口满意度≥95%</t>
  </si>
  <si>
    <t>保障财政衔接项目准确实施，加快项目实施进度</t>
  </si>
  <si>
    <t>脱贫攻坚同乡村振兴有效衔接培训</t>
  </si>
  <si>
    <t>21乡镇分管领导及工作人员培训、外出考察学习等。</t>
  </si>
  <si>
    <t>培训人次≥200人次；政策知晓率≥90%以上</t>
  </si>
  <si>
    <t>提高工作人员的工作能力和业务水平</t>
  </si>
  <si>
    <t>农特产品生产交易
中心</t>
  </si>
  <si>
    <t>汊口村</t>
  </si>
  <si>
    <r>
      <rPr>
        <sz val="9"/>
        <color rgb="FF000000"/>
        <rFont val="仿宋_GB2312"/>
        <charset val="134"/>
      </rPr>
      <t>1.新建钢结构厂房一座，占地面积2400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，总建筑面积6100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，建筑层数3层，建筑高度15m左右；
2.地面平整，室外排水，边沟及附属设施建设等。</t>
    </r>
  </si>
  <si>
    <r>
      <rPr>
        <sz val="9"/>
        <rFont val="仿宋_GB2312"/>
        <charset val="134"/>
      </rPr>
      <t>新建钢结构厂房面积≥6100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；项目验收合格率=100%，项目完工及时率=100%；受益脱贫人口数≥225人，受益脱贫人口满意度≥95%</t>
    </r>
  </si>
  <si>
    <t>建成后村集体经济年均增收约17.5万元；吸纳20余名脱贫人口就近务工，带动50余名村民务工增加收入</t>
  </si>
  <si>
    <t>11月</t>
  </si>
  <si>
    <t>市级资金</t>
  </si>
  <si>
    <t>五联片人饮提升工程</t>
  </si>
  <si>
    <t>江潭村</t>
  </si>
  <si>
    <t>1.新建40吨圆形蓄水池2座，1吨方形过滤池2座，大口井2座，水泵2台及配套线路；
2.新建管网约17000m。</t>
  </si>
  <si>
    <t>新建蓄水池≥2座，铺设供水管网长度≥17000m；项目验收合格率=100%，项目完工及时率=100%；受益脱贫人口数≥26人，受益脱贫人口满意度≥95%</t>
  </si>
  <si>
    <t>改善25户74人饮水状况，其中含脱贫人口8户26人</t>
  </si>
  <si>
    <t>9月</t>
  </si>
  <si>
    <t>碜溪村人饮提升工程</t>
  </si>
  <si>
    <t>1.新建50吨蓄水池一座，大口井2座,水泵2套；
2.管网铺设约12000m。</t>
  </si>
  <si>
    <t>新建蓄水池≥1座，铺设供水管网长度≥12000m；项目验收合格率=100%，项目完工及时率=100%；受益脱贫人口数≥27人，受益脱贫人口满意度≥95%</t>
  </si>
  <si>
    <t>改善18户54人饮水状况，其中含脱贫人口9户27人</t>
  </si>
  <si>
    <t>樟田村人饮提升工程</t>
  </si>
  <si>
    <t>樟田村</t>
  </si>
  <si>
    <r>
      <rPr>
        <sz val="9"/>
        <color rgb="FF000000"/>
        <rFont val="仿宋_GB2312"/>
        <charset val="134"/>
      </rPr>
      <t>1.大路组铺设40mm水管1490m，20mm水管1080m，新建蓄水池15m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，建设水坝长3m.宽0.5m、高0.8m，安装水表54个等配套设施；
2.严田组铺设40mm水管1630m，20mm水管1260m，新建蓄水池15m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，建设水坝长4m.宽0.5m、高0.7m，安装水表63个等配套设施；
3.涨汀组铺设40mm水管1260m，20mm水管1180m，新建蓄水池15m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，建设水坝长6m.宽0.5m、高1m，安装水表59个等配套设施。</t>
    </r>
  </si>
  <si>
    <t>新建蓄水池≥3座，铺设供水管网长度≥7900m，安装水表数量≥176个；项目验收合格率=100%，项目完工及时率=100%；受益脱贫人口≥63人，受益脱贫人口满意度≥95%</t>
  </si>
  <si>
    <t>改善176户720人饮水状况，其中含脱贫人口22户63人</t>
  </si>
  <si>
    <t>梅溪村饮水工程二期</t>
  </si>
  <si>
    <t>梅溪村</t>
  </si>
  <si>
    <r>
      <rPr>
        <sz val="9"/>
        <color rgb="FF000000"/>
        <rFont val="仿宋_GB2312"/>
        <charset val="134"/>
      </rPr>
      <t>1.外村组和董坑坞组新建新建蓄水池15m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2座、过滤池管理用房2个；
2、标准化铺设PE管道2500m；
3、安装砌筑检查井、阀门井及126套水表等配套设施。</t>
    </r>
  </si>
  <si>
    <t>新建蓄水池≥2座，过滤池≥2座，安装水表数量≥126个，铺设供水管网长度≥2500m；项目完工率100%，项目完成及时率100%；受益脱贫人口≥93人，受益脱贫人口满意度≥95%</t>
  </si>
  <si>
    <t>改善外村组，东坑坞组126户474人口饮水条件，其中含脱贫人口23户93人</t>
  </si>
  <si>
    <t>双桥村孝敬组人饮
提升工程</t>
  </si>
  <si>
    <r>
      <rPr>
        <sz val="9"/>
        <color rgb="FF000000"/>
        <rFont val="仿宋_GB2312"/>
        <charset val="134"/>
      </rPr>
      <t>1.孝敬组铺设DN40塑料管600m，DN32塑料管300m，DN25塑料管400m，DN20塑料管420m，及水表43套；
2.新建8m</t>
    </r>
    <r>
      <rPr>
        <sz val="9"/>
        <color rgb="FF000000"/>
        <rFont val="Microsoft YaHei"/>
        <charset val="134"/>
      </rPr>
      <t>³</t>
    </r>
    <r>
      <rPr>
        <sz val="9"/>
        <color rgb="FF000000"/>
        <rFont val="仿宋_GB2312"/>
        <charset val="134"/>
      </rPr>
      <t>蓄水池，200m深水井1座，设备房1间，控制箱，电力电缆，路面开挖及恢复等配套设施。</t>
    </r>
  </si>
  <si>
    <t>铺设供水管网长度≥1720m；项目验收合格率=100%，项目完工及时率=100%；受益脱贫人口≥3人，受益脱贫人口满意度≥95%</t>
  </si>
  <si>
    <t>改善提升43户156人口饮水条件，其中含脱贫人口1户3人</t>
  </si>
  <si>
    <t>桃溪村人饮提升工程</t>
  </si>
  <si>
    <t>榆村乡人民政府
程惠荣</t>
  </si>
  <si>
    <t>桃溪村</t>
  </si>
  <si>
    <t>1.中心村铺设Φ63主管2000m，对全村161户安装水表。对庄坑坞组40户管网改造提升，新建20吨蓄水池一座，过滤池一座；
2.铺设Φ50引水管1000m，铺设Φ50出水管1500m、Φ32管500m，Φ20管800m，对水源点进行加固。</t>
  </si>
  <si>
    <t>铺设供水管网长度≥5800m，新建饮水设施数量≥1个；项目验收合格率=100%；项目完工及时率=100%；受益脱贫人口数≥65人，受益脱贫人口满意度≥95%</t>
  </si>
  <si>
    <t>改善提升161户660人口饮水条件，其中含脱贫人口23户65人</t>
  </si>
  <si>
    <t>瑶溪村六组人饮提升工程</t>
  </si>
  <si>
    <t>瑶溪村</t>
  </si>
  <si>
    <t>瑶溪村六组18户饮用自来水，接二水厂水源，铸铁管DN150（125m），镀锌钢管DN50（209m），PE管及接户水表若干。</t>
  </si>
  <si>
    <t>铺设供水管网长度≥334m；项目验收合格率=100%，项目完工及时率=100%；受益脱贫人口≥8人，受益脱贫人口满意度≥95%</t>
  </si>
  <si>
    <t>改善提升18户89人口饮水条件，其中含脱贫人口5户8人</t>
  </si>
  <si>
    <t>杨源村人饮提升工程</t>
  </si>
  <si>
    <t>杨源村</t>
  </si>
  <si>
    <r>
      <rPr>
        <sz val="9"/>
        <color rgb="FF000000"/>
        <rFont val="仿宋_GB2312"/>
        <charset val="134"/>
      </rPr>
      <t>1.新建高位蓄水池20m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（圆形） 、新建4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管理房，购买消毒设备1台； 
2.埋设PE50水管3500m（土方埋深0.7m），并安装接头、水阀； 
3.水源地新建地坝长5m，高1m，底宽3m，顶宽0.7m。</t>
    </r>
  </si>
  <si>
    <t>新建蓄水池≥1座，铺设供水管网长度≥3500m；项目验收合格率=100%，项目完工及时率=100%；受益脱贫人口数≥50人，受益脱贫人口满意度≥95%</t>
  </si>
  <si>
    <t>改善110户340人口生产生活条件，其中含脱贫人口14户50人</t>
  </si>
  <si>
    <t>渠口村村内道路提升改造工程</t>
  </si>
  <si>
    <t>1.硬化通组路长491m，均宽3m，厚18cm，C25砼水泥路面及其他道路附属设施。
2.村内巷道长758m，宽1.4m～2.5m，铺贴50mm厚红麻石板。</t>
  </si>
  <si>
    <t>硬化道路长度≥491m；项目验收合格率=100%，项目完工及时率=100%；受益脱贫人口≥38人，受益脱贫人口满意度≥95%</t>
  </si>
  <si>
    <t>改善136户480人生产生活条件，其中含脱贫人口10户38人</t>
  </si>
  <si>
    <t>10月</t>
  </si>
  <si>
    <t>网络高清电视和农村孤寡老人智慧看护</t>
  </si>
  <si>
    <t>中国电信休宁分公司
倪世通
中国移动休宁分公司
洪 峰</t>
  </si>
  <si>
    <t>代缴脱贫户智能电视通信使用费农村孤寡老人智慧看护服务费用。</t>
  </si>
  <si>
    <t>月代缴标准=6元/户/月，提升脱贫人口农村信息化服务水平，受益脱贫人口满意度≥95%；对已发仍然在使用手环的脱贫户、监测对象和分散供养的五保户代缴服务费18/年</t>
  </si>
  <si>
    <t>持续提升全县农村信息化服务水平，切实为脱贫群众提供信息服务；有效解决农村空巢和独居老年人看护服务问题</t>
  </si>
  <si>
    <t>消费帮扶专列补贴</t>
  </si>
  <si>
    <t>相关企业</t>
  </si>
  <si>
    <t>企业在合肥地铁2节车厢及4块灯箱投放广告，按总费用的50%进行补贴。</t>
  </si>
  <si>
    <t>/</t>
  </si>
  <si>
    <t>项目涉及企业数≥6个，通过消费帮扶专列宣传，拓宽脱贫地区农特产品销售渠道</t>
  </si>
  <si>
    <t>畅通龙头企业销售渠道，通过消费帮扶促进脱贫人口稳定增收</t>
  </si>
  <si>
    <r>
      <rPr>
        <sz val="9"/>
        <color rgb="FF000000"/>
        <rFont val="仿宋_GB2312"/>
        <charset val="134"/>
      </rPr>
      <t>小</t>
    </r>
    <r>
      <rPr>
        <sz val="9"/>
        <color rgb="FF000000"/>
        <rFont val="宋体"/>
        <charset val="134"/>
      </rPr>
      <t>珰</t>
    </r>
    <r>
      <rPr>
        <sz val="9"/>
        <color rgb="FF000000"/>
        <rFont val="仿宋_GB2312"/>
        <charset val="134"/>
      </rPr>
      <t>村农产品烘房建设项目</t>
    </r>
  </si>
  <si>
    <t>县农业农村局
郑传权</t>
  </si>
  <si>
    <t>月潭湖镇人民政府 
郑 磊</t>
  </si>
  <si>
    <r>
      <rPr>
        <sz val="9"/>
        <color rgb="FF000000"/>
        <rFont val="仿宋_GB2312"/>
        <charset val="134"/>
      </rPr>
      <t>小</t>
    </r>
    <r>
      <rPr>
        <sz val="9"/>
        <color rgb="FF000000"/>
        <rFont val="宋体"/>
        <charset val="134"/>
      </rPr>
      <t>珰</t>
    </r>
    <r>
      <rPr>
        <sz val="9"/>
        <color rgb="FF000000"/>
        <rFont val="仿宋_GB2312"/>
        <charset val="134"/>
      </rPr>
      <t>村</t>
    </r>
  </si>
  <si>
    <r>
      <rPr>
        <sz val="9"/>
        <color rgb="FF000000"/>
        <rFont val="仿宋_GB2312"/>
        <charset val="134"/>
      </rPr>
      <t>1.新建钢架构烘房500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，并购置烘干设备5套；
2.新建砖墙长96m，宽0.2m，高1.2m，安装窗户等维护体；
3.平整厂房内地面并硬化500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，安装自来水等配套设施。</t>
    </r>
  </si>
  <si>
    <r>
      <rPr>
        <sz val="9"/>
        <rFont val="仿宋_GB2312"/>
        <charset val="134"/>
      </rPr>
      <t>新建烘房面积≥500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，硬化车间路面面积≥500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；项目验收合格率=100%，项目完工及时率=100%；受益脱贫人口数≥42人，受益脱贫人口满意度≥95%</t>
    </r>
  </si>
  <si>
    <t>村集体经济年均增长3万元，带动4户15人脱贫人口人均增收约0.3万元</t>
  </si>
  <si>
    <t>11月底</t>
  </si>
  <si>
    <t>省级二批</t>
  </si>
  <si>
    <t>古楼村手工基地项目附属工程</t>
  </si>
  <si>
    <t>县农业农村局 
郑传权</t>
  </si>
  <si>
    <t>万安镇人民政府
王 辰</t>
  </si>
  <si>
    <r>
      <rPr>
        <sz val="9"/>
        <color rgb="FF000000"/>
        <rFont val="仿宋_GB2312"/>
        <charset val="134"/>
      </rPr>
      <t>1.对550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厂房进行内墙粉饰；
2.对厂房周边路面硬化1000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，新建75m挡墙等附属工程。</t>
    </r>
  </si>
  <si>
    <r>
      <rPr>
        <sz val="9"/>
        <rFont val="仿宋_GB2312"/>
        <charset val="134"/>
      </rPr>
      <t>路面硬化面积≥1000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；项目验收合格率=100%，项目完工及时率=100%；受益脱贫人口数≥58人，受益脱贫人口满意度≥95%</t>
    </r>
  </si>
  <si>
    <t>带动村集体经济年增收2万元，带动5名村民务工</t>
  </si>
  <si>
    <t>庭院经济</t>
  </si>
  <si>
    <t>县农业农村局
（县乡村振兴局）
吴福昌</t>
  </si>
  <si>
    <t>各乡镇人民政府</t>
  </si>
  <si>
    <t>各相关村</t>
  </si>
  <si>
    <t>鼓励和支持享受政策的脱贫群众，监测对象利用房前屋后等闲置资源，因地制宜发展庭院经济到户项目，进一步巩固拓展脱贫攻坚成果，促进群众持续稳定增收，按照“先建后补、以奖代补”原则，补助标准原则上单类项目补助不超过2000元(含2000元)。</t>
  </si>
  <si>
    <t>带动脱贫户户均增收≥3000元，受益脱贫户数≥20户，受益脱贫户满意度≥95%</t>
  </si>
  <si>
    <t>促进群众持续稳定增收，进一步巩固拓展脱贫攻坚成果，户均增收约3000元</t>
  </si>
  <si>
    <t>五龙山片区登山步道提升项目</t>
  </si>
  <si>
    <t>阳台村</t>
  </si>
  <si>
    <t>1.修建平整登山步道约14km，均宽约1.2m；
2.沿线设置3处简易休憩棚、10余处生态垃圾池、简易指示牌等附属设施。</t>
  </si>
  <si>
    <t>新建改建道路长度≥14km，新建简易休憩棚≥3处；项目验收合格率=100%，项目完工及时率=100%；受益脱贫人口≥169人，受益脱贫人口满意度≥95%</t>
  </si>
  <si>
    <t>带动旅游产业发展，改善220户687人出行及生产生活条件，其中包含脱贫人口57户169人</t>
  </si>
  <si>
    <t>迪岭村培源组人饮提升工程</t>
  </si>
  <si>
    <t>迪岭村</t>
  </si>
  <si>
    <r>
      <rPr>
        <sz val="9"/>
        <color rgb="FF000000"/>
        <rFont val="仿宋_GB2312"/>
        <charset val="134"/>
      </rPr>
      <t>1.培源组内新建20m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钢筋混凝土蓄水池一座，DN40引水管道3000m，DN50主管道1419m，接入户水表井50座，接户DN25支管2000m，破除及修复混凝土路面约590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；
2.培源组村口，新建10m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钢筋混凝土蓄水池一座，DN25引水管道约2200米，DN32主管道约380米，接户DN25支管约270米，接入户水表井9座，破除及恢复混凝土路面120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。</t>
    </r>
  </si>
  <si>
    <r>
      <rPr>
        <sz val="9"/>
        <rFont val="仿宋_GB2312"/>
        <charset val="134"/>
      </rPr>
      <t>新建蓄水池≥2个，埋设管网长度≥7.2km，破除及修复混凝土路面≥710</t>
    </r>
    <r>
      <rPr>
        <sz val="9"/>
        <rFont val="宋体"/>
        <charset val="134"/>
      </rPr>
      <t>㎡；</t>
    </r>
    <r>
      <rPr>
        <sz val="9"/>
        <rFont val="仿宋_GB2312"/>
        <charset val="134"/>
      </rPr>
      <t>项目验收合格率=100%，项目完工及时率=100%；受益脱贫人口数≥2人，受益脱贫人口满意度≥95%</t>
    </r>
  </si>
  <si>
    <t>改善提升60户220人饮水条件，其中包含脱贫人口1户2人</t>
  </si>
  <si>
    <t>五丰村塘尾组基础设施修复项目</t>
  </si>
  <si>
    <t>五丰村</t>
  </si>
  <si>
    <t>1.新建灌溉水渠约900m，埋设圆管涵29m；
2.新建机耕路约900m，均宽1.5m；建设挡墙约50m，均高5m。</t>
  </si>
  <si>
    <t>新建水渠长度≥900m，机耕路长度≥900m，挡墙长度≥50m；项目验收合格率=100%，项目完工及时率=100%；受益脱贫人口数≥58人；受益脱贫人口满意度≥95%</t>
  </si>
  <si>
    <t>改善337户1266人生产生活条件，其中包含脱贫人口20户58人</t>
  </si>
  <si>
    <t>岭南乡中药材基地配套基础设施项目</t>
  </si>
  <si>
    <t>1.新建长540m，宽4m道路，C25硬化，厚度18cm，10cm厚碎石垫层，沿途挡墙砌筑；
2.新建片石材质生产便道长311m，宽0.8-1.2m，生产便道两侧灌木清理，浮土挖除等。</t>
  </si>
  <si>
    <t>新建硬化道路≥0.54公里，项目验收合格率=100%，项目完工及时率=100%，受益脱贫人口数≥38人，受益脱贫人口满意度≥95%</t>
  </si>
  <si>
    <t>带动中药材产业发展，同时改善一般农户51户168人生产生活条件，其中脱贫人口17户38人生产生活条件</t>
  </si>
  <si>
    <t>矶溪村旅游步道提升工程</t>
  </si>
  <si>
    <t>县文化旅游体育局 黄 莺</t>
  </si>
  <si>
    <t>溪口镇人民政府
储树辉</t>
  </si>
  <si>
    <t>矶溪村</t>
  </si>
  <si>
    <t>1.对长2200m青石板古道进行修复，宽度1.2m；
2.古道其他附属设施修复。</t>
  </si>
  <si>
    <t>修复</t>
  </si>
  <si>
    <t>修复青石板古道≥2200m；项目验收合格率=100%，项目完工及时率=100%；受益脱贫人口数≥7人，受益脱贫人口满意度≥95%</t>
  </si>
  <si>
    <t>带动矶溪村文化旅游产业发展，改善提升37户113人生产生活条件，其中包含脱贫人口3户7人</t>
  </si>
  <si>
    <t>江潭村上里组道路硬化工程</t>
  </si>
  <si>
    <t>1.对长470m宽3m的厚18cm路面进行浇筑，混凝土强度C25；
2.新建长13m高4.3m的挡墙一处，混凝土强度C25，埋设4m混凝土涵管。</t>
  </si>
  <si>
    <t>新建硬化道路长度≥470m；项目验收合格率=100%，完工及时率=100%；受益脱贫人口≥6人，受益脱贫人口满意度≥95%</t>
  </si>
  <si>
    <t>改善提升23户68人生产生活及出行条件，其中包含脱贫人口3户6人</t>
  </si>
  <si>
    <t>合 计</t>
  </si>
  <si>
    <r>
      <rPr>
        <b/>
        <sz val="18"/>
        <color rgb="FF000000"/>
        <rFont val="方正小标宋_GBK"/>
        <charset val="134"/>
      </rPr>
      <t>休宁县2024年度财政衔接推进乡村振兴补助资金项目实施完成情况表</t>
    </r>
    <r>
      <rPr>
        <b/>
        <sz val="12"/>
        <color rgb="FF000000"/>
        <rFont val="方正小标宋_GBK"/>
        <charset val="134"/>
      </rPr>
      <t>（结余资金）</t>
    </r>
    <r>
      <rPr>
        <b/>
        <sz val="18"/>
        <color rgb="FF000000"/>
        <rFont val="方正小标宋_GBK"/>
        <charset val="134"/>
      </rPr>
      <t xml:space="preserve"> </t>
    </r>
    <r>
      <rPr>
        <b/>
        <sz val="10"/>
        <color rgb="FF000000"/>
        <rFont val="方正小标宋_GBK"/>
        <charset val="134"/>
      </rPr>
      <t>单位：万元</t>
    </r>
  </si>
  <si>
    <t>衔接资金
支付</t>
  </si>
  <si>
    <t>新安源村民宿改造
工程</t>
  </si>
  <si>
    <t>鹤城乡人民政府
汪 冰</t>
  </si>
  <si>
    <t>新安源村</t>
  </si>
  <si>
    <r>
      <rPr>
        <sz val="9"/>
        <rFont val="仿宋_GB2312"/>
        <charset val="134"/>
      </rPr>
      <t>1.改造新安源村房屋1座，上下两层总面积300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，翻新整体楼房外立面；
2.一楼建设木结构外靠回廊30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、改建大厅40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、厨房和点菜区72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、休息间（杂物间）24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及配套设施；
3.二楼改造5个标间110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、楼梯间24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及配套设施。</t>
    </r>
  </si>
  <si>
    <r>
      <rPr>
        <sz val="9"/>
        <rFont val="仿宋_GB2312"/>
        <charset val="134"/>
      </rPr>
      <t>改造房屋面积≥300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；项目验收合格率=100%，项目完工及时率=100%；脱贫人口数≥9人，受益脱贫人口满意度≥95%</t>
    </r>
  </si>
  <si>
    <t>带动新安源文化旅游产业发展，村集体收入年增收约2万元，带动农户12户25人就业，其中包含脱贫人口4户9人</t>
  </si>
  <si>
    <t>结余</t>
  </si>
  <si>
    <t>阜田村溪西杨树组
人饮提升工程</t>
  </si>
  <si>
    <t>阜田村</t>
  </si>
  <si>
    <t>1.溪西组50户饮用自来水，Φ63PE管道1000m，Φ32PE管道600m，Φ25PE管道400m，Φ20PE管道700m，水表50套及蓄水池、过滤池、打井、控制箱等；
2.杨树组28户饮用自来水，Φ40PE管道800m，Φ32PE管道300m，Φ25PE管道400m，Φ20PE管道280m，水表28套及蓄水池、过滤池修建，水源塘坝体加固及溢洪道修复，水源塘及自来水管护道路修复。</t>
  </si>
  <si>
    <t>铺设水管长度≥4480m；项目验收合格率＝100%，项目完工及时=100%；受益脱贫人口≥19人，受益脱贫人口满意度≥95%</t>
  </si>
  <si>
    <t>改善提升77户292人口饮水条件，其中包含脱贫人口7户19人</t>
  </si>
  <si>
    <t>祖源村旅游步道提升工程</t>
  </si>
  <si>
    <t>溪口镇人民政府  
储树辉</t>
  </si>
  <si>
    <t>祖源村</t>
  </si>
  <si>
    <r>
      <rPr>
        <sz val="9"/>
        <rFont val="仿宋_GB2312"/>
        <charset val="134"/>
      </rPr>
      <t>对祖源村石板步道进行改造提升，修复总面积1200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青石板道路，其中思贤岭段长412m，均宽1.5米；村内部分长342米，均宽1.7米。</t>
    </r>
  </si>
  <si>
    <r>
      <rPr>
        <sz val="9"/>
        <rFont val="仿宋_GB2312"/>
        <charset val="134"/>
      </rPr>
      <t>修复青石板道路面积≥1200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；项目验收合格率=100%，项目完工及时率=100%；受益脱贫人口数≥9人，受益脱贫人口满意度≥95%</t>
    </r>
  </si>
  <si>
    <t>带动祖源村文化旅游产业发展，改善提升40户156人生产生活条件，其中包含脱贫人口4户9人</t>
  </si>
  <si>
    <t>回岭村前山坞碣坝
建设</t>
  </si>
  <si>
    <t>月潭湖镇人民政府  
郑 磊</t>
  </si>
  <si>
    <t>回岭村</t>
  </si>
  <si>
    <t>1.新建水毁碣坝1座，长12m、底宽4m、上宽2m、高3.5m；
2.新建护岸（护墙）长30m、底宽1m、上宽0.6m、均高3m；
3.新建0.3m*0.3m灌溉水渠长100m。</t>
  </si>
  <si>
    <t>新建碣坝≥1座，新建护岸≥1处；项目验收合格率=100%，项目完工及时率=100%，受益脱贫人口数≥51人，受益脱贫人口满意度≥95%</t>
  </si>
  <si>
    <t>改善89户260人群众生产生活条件，其中包含脱贫人口18户51人</t>
  </si>
  <si>
    <t>中和村源头人饮提升工程</t>
  </si>
  <si>
    <t>县农业农村局            郑传权</t>
  </si>
  <si>
    <t>1.新建30吨圆形蓄水池1座，1吨方形过滤池2座；
2.铺设管网约5000m。</t>
  </si>
  <si>
    <t>铺设供水管网长度≥5000m，30吨圆形蓄水池≥1座，1吨方形过滤池≥2座，项目验收合格率=100%，项目完工及时率=100%；受益脱贫人口数≥22人，受益脱贫人口满意度≥95%</t>
  </si>
  <si>
    <t>改善提升19户48人饮水条件，其中包含脱贫人口7户22人</t>
  </si>
  <si>
    <t>吴田村岩坑挡墙及道路拓宽建设项目</t>
  </si>
  <si>
    <t>县农业农村局            郑传权
县交通运输局  
黄文轩</t>
  </si>
  <si>
    <t>万安镇人民政府  王 辰</t>
  </si>
  <si>
    <t>吴田村</t>
  </si>
  <si>
    <r>
      <rPr>
        <sz val="9"/>
        <rFont val="仿宋_GB2312"/>
        <charset val="134"/>
      </rPr>
      <t>新建混凝土挡墙350m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，467m长道路拓宽1米，C30混凝土浇筑，厚20cm，增设排水涵管20m。</t>
    </r>
  </si>
  <si>
    <r>
      <rPr>
        <sz val="9"/>
        <rFont val="仿宋_GB2312"/>
        <charset val="134"/>
      </rPr>
      <t>新建挡墙≥350m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，浇筑路面≥467</t>
    </r>
    <r>
      <rPr>
        <sz val="9"/>
        <rFont val="宋体"/>
        <charset val="134"/>
      </rPr>
      <t>㎡，</t>
    </r>
    <r>
      <rPr>
        <sz val="9"/>
        <rFont val="仿宋_GB2312"/>
        <charset val="134"/>
      </rPr>
      <t>项目验收合格率=100%，项目完工及时率=100%，受益脱贫人口数≥58人，受益脱贫人口满意度≥95%</t>
    </r>
  </si>
  <si>
    <t>改善提升450户1731人出行条件，其中含28户58人脱贫人口</t>
  </si>
  <si>
    <t>板桥村横街组机耕路建设</t>
  </si>
  <si>
    <t>渭桥乡人民政府   
朱紫卫</t>
  </si>
  <si>
    <t>1.新建机耕路长1300m，将原宽2m拓宽至均宽3m，路面铺设石子厚度约10cm；
2.新建挡墙长400m、高0.8m、均宽0.35m；新建长6m宽3.5m盖板涵一处等。</t>
  </si>
  <si>
    <t>新建道路长度≥1300m；项目验收合格率=100%，项目完工及时率=100%；受益脱贫人口≥8人，受益脱贫人口满意度≥95%</t>
  </si>
  <si>
    <t>改善32户96人生产生活条件，其中包含脱贫人口5户8人</t>
  </si>
  <si>
    <t>阜田村浯田三组生产通道</t>
  </si>
  <si>
    <t>1.道路硬化路长335m均宽1.8m，硬化厚0.12m，C25，路长310m均宽1.65m，硬化厚0.12m，C25；
2.混凝土挡墙265m，C25。</t>
  </si>
  <si>
    <t>建设道路长度≥645m；项目验收合格率=100%，项目完工及时率=100%；受益脱贫人口数≥4人，受益脱贫人口满意度≥95%</t>
  </si>
  <si>
    <t>改善提升44户178人生产生活条件，其中包含脱贫人口2户4人</t>
  </si>
  <si>
    <t>中洲组基础设施提升</t>
  </si>
  <si>
    <t>1.路段一浇筑混凝土路面长184m，均厚18cm，均宽2.5m；
2.路段二新建压膜路面长171m，均厚18cm，均宽5.8m；
3.新建浆砌块石挡墙长147m，均高1.3m。</t>
  </si>
  <si>
    <t>新建路面≥355m，新建浆砌石块挡墙≥147m；受益脱贫人口数≥8人；受益脱贫人口满意度≥95%</t>
  </si>
  <si>
    <t>改善66户239名农户生产及出行条件，其中包含3户8名脱贫人口</t>
  </si>
  <si>
    <t>轮车村松萝山水毁
挡墙修复</t>
  </si>
  <si>
    <t>万安镇人民政府 
  王 辰</t>
  </si>
  <si>
    <t>轮车村</t>
  </si>
  <si>
    <t>新建浆砌块石挡墙9处，底部宽1.2m，顶部宽0.6m，均高3m，总长度135m。</t>
  </si>
  <si>
    <r>
      <rPr>
        <sz val="9"/>
        <rFont val="仿宋_GB2312"/>
        <charset val="134"/>
      </rPr>
      <t>新建挡墙≥350m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；项目验收合格率＝100%，项目完工及时=100%；受益脱贫人口≥50人，受益群众900人，受益脱贫人口满意度≥95%</t>
    </r>
  </si>
  <si>
    <t>改善160户900人，包含受益脱贫人口50人出行安全</t>
  </si>
  <si>
    <t>巧坑村孟阁坞组水毁护岸修复
工程</t>
  </si>
  <si>
    <t>东临溪镇人民
政府
汪鹏志</t>
  </si>
  <si>
    <t>巧坑村</t>
  </si>
  <si>
    <t xml:space="preserve">
1.修建长410米、均高2米水毁河道护岸挡墙。
2.新建盖板涵洞3座（均长5m，均宽2.8m）。
</t>
  </si>
  <si>
    <t>项目验收合格率=100%，项目完工及时率=100%；受益脱贫人口≥35人，受益脱贫人口满意度≥95%</t>
  </si>
  <si>
    <t>改善105户398人生产生活条件，其中含脱贫人口17户35人</t>
  </si>
  <si>
    <t>源口中心村段水毁河道治理工程</t>
  </si>
  <si>
    <t>源口村</t>
  </si>
  <si>
    <t>1.新建汊水河中心村东岸沿河水毁河道护岸C20混凝土挡墙约320m，均高约1.6-4.5m，顶宽约1.2m；
2.新建卵石挡墙约35m，高约2.7m，顶宽0.5m；
3.桥墩维修加固2处；
4.修建水埠头2处。</t>
  </si>
  <si>
    <t>项目验收合格率=100%，项目完工及时率=100%；受益脱贫人口≥21人，受益脱贫人口满意度≥95%</t>
  </si>
  <si>
    <t>改善120户420人生产生活条件，其中含脱贫人口7户21人</t>
  </si>
  <si>
    <t>县农业农村局
郑传权
县交通运输局       
黄文轩
县林业局        
王 剑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</si>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</sst>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41">
    <font>
      <sz val="11"/>
      <color theme="1"/>
      <name val="宋体"/>
      <charset val="134"/>
      <scheme val="minor"/>
    </font>
    <font>
      <b/>
      <sz val="18"/>
      <color rgb="FF000000"/>
      <name val="方正小标宋_GBK"/>
      <charset val="134"/>
    </font>
    <font>
      <b/>
      <sz val="12"/>
      <color rgb="FF000000"/>
      <name val="黑体"/>
      <charset val="134"/>
    </font>
    <font>
      <sz val="9"/>
      <name val="仿宋_GB2312"/>
      <charset val="134"/>
    </font>
    <font>
      <sz val="10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rgb="FF000000"/>
      <name val="仿宋_GB2312"/>
      <charset val="134"/>
    </font>
    <font>
      <b/>
      <sz val="12"/>
      <name val="黑体"/>
      <charset val="134"/>
    </font>
    <font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000000"/>
      <name val="方正小标宋_GBK"/>
      <charset val="134"/>
    </font>
    <font>
      <b/>
      <sz val="10"/>
      <color rgb="FF000000"/>
      <name val="方正小标宋_GBK"/>
      <charset val="134"/>
    </font>
    <font>
      <sz val="12"/>
      <color rgb="FF000000"/>
      <name val="黑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华文仿宋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9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28" fillId="30" borderId="2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9" fillId="0" borderId="3" xfId="49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0" fontId="3" fillId="0" borderId="12" xfId="49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57" fontId="8" fillId="0" borderId="2" xfId="0" applyNumberFormat="1" applyFont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57" fontId="8" fillId="0" borderId="7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"/>
  <sheetViews>
    <sheetView tabSelected="1" topLeftCell="A61" workbookViewId="0">
      <selection activeCell="Y77" sqref="Y77"/>
    </sheetView>
  </sheetViews>
  <sheetFormatPr defaultColWidth="9" defaultRowHeight="24" customHeight="1"/>
  <cols>
    <col min="1" max="1" width="4.5" style="1" customWidth="1"/>
    <col min="2" max="2" width="14.25" style="1" customWidth="1"/>
    <col min="3" max="5" width="9" style="1"/>
    <col min="6" max="6" width="22.25" style="1" customWidth="1"/>
    <col min="7" max="7" width="9" style="1"/>
    <col min="8" max="8" width="12.875" style="1"/>
    <col min="9" max="9" width="12.875" style="1" hidden="1" customWidth="1"/>
    <col min="10" max="10" width="9" style="1" hidden="1" customWidth="1"/>
    <col min="11" max="11" width="21.25" style="1" hidden="1" customWidth="1"/>
    <col min="12" max="12" width="25.25" style="1" hidden="1" customWidth="1"/>
    <col min="13" max="14" width="9" style="1" hidden="1" customWidth="1"/>
    <col min="15" max="15" width="11.5" style="1"/>
    <col min="16" max="16" width="9.5" style="1" customWidth="1"/>
    <col min="17" max="17" width="11.5" style="1"/>
    <col min="18" max="18" width="10.25" style="1" customWidth="1"/>
    <col min="19" max="16384" width="9" style="1"/>
  </cols>
  <sheetData>
    <row r="1" s="1" customFormat="1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0" t="s">
        <v>10</v>
      </c>
      <c r="L2" s="3" t="s">
        <v>11</v>
      </c>
      <c r="M2" s="3" t="s">
        <v>12</v>
      </c>
      <c r="N2" s="14" t="s">
        <v>13</v>
      </c>
      <c r="O2" s="15" t="s">
        <v>14</v>
      </c>
      <c r="P2" s="3" t="s">
        <v>15</v>
      </c>
      <c r="Q2" s="13" t="s">
        <v>16</v>
      </c>
      <c r="R2" s="3" t="s">
        <v>17</v>
      </c>
    </row>
    <row r="3" s="1" customFormat="1" ht="57" customHeight="1" spans="1:18">
      <c r="A3" s="3"/>
      <c r="B3" s="3"/>
      <c r="C3" s="3"/>
      <c r="D3" s="3"/>
      <c r="E3" s="3"/>
      <c r="F3" s="3"/>
      <c r="G3" s="3"/>
      <c r="H3" s="3"/>
      <c r="I3" s="3" t="s">
        <v>18</v>
      </c>
      <c r="J3" s="3" t="s">
        <v>19</v>
      </c>
      <c r="K3" s="30"/>
      <c r="L3" s="3"/>
      <c r="M3" s="3"/>
      <c r="N3" s="14"/>
      <c r="O3" s="15"/>
      <c r="P3" s="3"/>
      <c r="Q3" s="16"/>
      <c r="R3" s="3"/>
    </row>
    <row r="4" s="1" customFormat="1" customHeight="1" spans="1:18">
      <c r="A4" s="22">
        <v>1</v>
      </c>
      <c r="B4" s="22" t="s">
        <v>20</v>
      </c>
      <c r="C4" s="22" t="s">
        <v>21</v>
      </c>
      <c r="D4" s="22" t="s">
        <v>22</v>
      </c>
      <c r="E4" s="22" t="s">
        <v>23</v>
      </c>
      <c r="F4" s="22" t="s">
        <v>24</v>
      </c>
      <c r="G4" s="22" t="s">
        <v>25</v>
      </c>
      <c r="H4" s="22">
        <v>800</v>
      </c>
      <c r="I4" s="22">
        <v>43</v>
      </c>
      <c r="J4" s="22">
        <v>1050</v>
      </c>
      <c r="K4" s="5" t="s">
        <v>26</v>
      </c>
      <c r="L4" s="5" t="s">
        <v>27</v>
      </c>
      <c r="M4" s="22" t="s">
        <v>28</v>
      </c>
      <c r="N4" s="22" t="s">
        <v>29</v>
      </c>
      <c r="O4" s="31">
        <v>818.1</v>
      </c>
      <c r="P4" s="31">
        <v>800</v>
      </c>
      <c r="Q4" s="31">
        <f>H4-P4</f>
        <v>0</v>
      </c>
      <c r="R4" s="31" t="s">
        <v>30</v>
      </c>
    </row>
    <row r="5" customFormat="1" customHeight="1" spans="1:18">
      <c r="A5" s="23">
        <v>2</v>
      </c>
      <c r="B5" s="23" t="s">
        <v>31</v>
      </c>
      <c r="C5" s="23" t="s">
        <v>21</v>
      </c>
      <c r="D5" s="23" t="s">
        <v>32</v>
      </c>
      <c r="E5" s="23" t="s">
        <v>33</v>
      </c>
      <c r="F5" s="23" t="s">
        <v>34</v>
      </c>
      <c r="G5" s="23" t="s">
        <v>25</v>
      </c>
      <c r="H5" s="23">
        <v>490</v>
      </c>
      <c r="I5" s="23">
        <v>105</v>
      </c>
      <c r="J5" s="23">
        <v>2623</v>
      </c>
      <c r="K5" s="5" t="s">
        <v>35</v>
      </c>
      <c r="L5" s="5" t="s">
        <v>36</v>
      </c>
      <c r="M5" s="23" t="s">
        <v>28</v>
      </c>
      <c r="N5" s="23" t="s">
        <v>29</v>
      </c>
      <c r="O5" s="25">
        <v>490.028971</v>
      </c>
      <c r="P5" s="25">
        <v>490</v>
      </c>
      <c r="Q5" s="31">
        <f t="shared" ref="Q5:Q36" si="0">H5-P5</f>
        <v>0</v>
      </c>
      <c r="R5" s="31" t="s">
        <v>30</v>
      </c>
    </row>
    <row r="6" customFormat="1" customHeight="1" spans="1:18">
      <c r="A6" s="23">
        <v>3</v>
      </c>
      <c r="B6" s="23" t="s">
        <v>37</v>
      </c>
      <c r="C6" s="23" t="s">
        <v>21</v>
      </c>
      <c r="D6" s="23" t="s">
        <v>38</v>
      </c>
      <c r="E6" s="23" t="s">
        <v>39</v>
      </c>
      <c r="F6" s="23" t="s">
        <v>40</v>
      </c>
      <c r="G6" s="23" t="s">
        <v>25</v>
      </c>
      <c r="H6" s="23">
        <v>255</v>
      </c>
      <c r="I6" s="23">
        <v>48</v>
      </c>
      <c r="J6" s="23">
        <v>1387</v>
      </c>
      <c r="K6" s="5" t="s">
        <v>41</v>
      </c>
      <c r="L6" s="5" t="s">
        <v>42</v>
      </c>
      <c r="M6" s="23" t="s">
        <v>43</v>
      </c>
      <c r="N6" s="23" t="s">
        <v>29</v>
      </c>
      <c r="O6" s="25">
        <v>255.325166</v>
      </c>
      <c r="P6" s="25">
        <v>255</v>
      </c>
      <c r="Q6" s="31">
        <f t="shared" si="0"/>
        <v>0</v>
      </c>
      <c r="R6" s="25" t="s">
        <v>30</v>
      </c>
    </row>
    <row r="7" s="1" customFormat="1" customHeight="1" spans="1:18">
      <c r="A7" s="24">
        <v>4</v>
      </c>
      <c r="B7" s="24" t="s">
        <v>44</v>
      </c>
      <c r="C7" s="24" t="s">
        <v>21</v>
      </c>
      <c r="D7" s="24" t="s">
        <v>45</v>
      </c>
      <c r="E7" s="24" t="s">
        <v>46</v>
      </c>
      <c r="F7" s="24" t="s">
        <v>47</v>
      </c>
      <c r="G7" s="24" t="s">
        <v>25</v>
      </c>
      <c r="H7" s="24">
        <v>150</v>
      </c>
      <c r="I7" s="24">
        <v>128</v>
      </c>
      <c r="J7" s="24">
        <v>368</v>
      </c>
      <c r="K7" s="5" t="s">
        <v>48</v>
      </c>
      <c r="L7" s="5" t="s">
        <v>49</v>
      </c>
      <c r="M7" s="24" t="s">
        <v>43</v>
      </c>
      <c r="N7" s="24" t="s">
        <v>29</v>
      </c>
      <c r="O7" s="25">
        <v>140</v>
      </c>
      <c r="P7" s="25">
        <v>140</v>
      </c>
      <c r="Q7" s="31">
        <f t="shared" si="0"/>
        <v>10</v>
      </c>
      <c r="R7" s="25" t="s">
        <v>30</v>
      </c>
    </row>
    <row r="8" customFormat="1" customHeight="1" spans="1:18">
      <c r="A8" s="23">
        <v>5</v>
      </c>
      <c r="B8" s="23" t="s">
        <v>50</v>
      </c>
      <c r="C8" s="23" t="s">
        <v>21</v>
      </c>
      <c r="D8" s="23" t="s">
        <v>51</v>
      </c>
      <c r="E8" s="23" t="s">
        <v>52</v>
      </c>
      <c r="F8" s="23" t="s">
        <v>53</v>
      </c>
      <c r="G8" s="23" t="s">
        <v>25</v>
      </c>
      <c r="H8" s="23">
        <v>56</v>
      </c>
      <c r="I8" s="23">
        <v>46</v>
      </c>
      <c r="J8" s="23">
        <v>1401</v>
      </c>
      <c r="K8" s="5" t="s">
        <v>54</v>
      </c>
      <c r="L8" s="5" t="s">
        <v>55</v>
      </c>
      <c r="M8" s="23" t="s">
        <v>56</v>
      </c>
      <c r="N8" s="23" t="s">
        <v>29</v>
      </c>
      <c r="O8" s="24">
        <v>56.21</v>
      </c>
      <c r="P8" s="25">
        <v>56</v>
      </c>
      <c r="Q8" s="31">
        <f t="shared" si="0"/>
        <v>0</v>
      </c>
      <c r="R8" s="25" t="s">
        <v>30</v>
      </c>
    </row>
    <row r="9" customFormat="1" customHeight="1" spans="1:18">
      <c r="A9" s="23">
        <v>6</v>
      </c>
      <c r="B9" s="23" t="s">
        <v>57</v>
      </c>
      <c r="C9" s="23" t="s">
        <v>21</v>
      </c>
      <c r="D9" s="23" t="s">
        <v>58</v>
      </c>
      <c r="E9" s="23" t="s">
        <v>59</v>
      </c>
      <c r="F9" s="23" t="s">
        <v>60</v>
      </c>
      <c r="G9" s="23" t="s">
        <v>61</v>
      </c>
      <c r="H9" s="23">
        <v>51</v>
      </c>
      <c r="I9" s="28">
        <v>48</v>
      </c>
      <c r="J9" s="23">
        <v>234</v>
      </c>
      <c r="K9" s="5" t="s">
        <v>62</v>
      </c>
      <c r="L9" s="5" t="s">
        <v>63</v>
      </c>
      <c r="M9" s="23" t="s">
        <v>56</v>
      </c>
      <c r="N9" s="23" t="s">
        <v>29</v>
      </c>
      <c r="O9" s="25">
        <v>51.1865</v>
      </c>
      <c r="P9" s="25">
        <v>51</v>
      </c>
      <c r="Q9" s="31">
        <f t="shared" si="0"/>
        <v>0</v>
      </c>
      <c r="R9" s="25" t="s">
        <v>30</v>
      </c>
    </row>
    <row r="10" customFormat="1" customHeight="1" spans="1:18">
      <c r="A10" s="23">
        <v>7</v>
      </c>
      <c r="B10" s="23" t="s">
        <v>64</v>
      </c>
      <c r="C10" s="23" t="s">
        <v>21</v>
      </c>
      <c r="D10" s="23" t="s">
        <v>65</v>
      </c>
      <c r="E10" s="23" t="s">
        <v>66</v>
      </c>
      <c r="F10" s="23" t="s">
        <v>67</v>
      </c>
      <c r="G10" s="23" t="s">
        <v>25</v>
      </c>
      <c r="H10" s="23">
        <v>50</v>
      </c>
      <c r="I10" s="23">
        <v>30</v>
      </c>
      <c r="J10" s="23">
        <v>620</v>
      </c>
      <c r="K10" s="5" t="s">
        <v>68</v>
      </c>
      <c r="L10" s="5" t="s">
        <v>69</v>
      </c>
      <c r="M10" s="23" t="s">
        <v>56</v>
      </c>
      <c r="N10" s="23" t="s">
        <v>29</v>
      </c>
      <c r="O10" s="25">
        <v>51.808789</v>
      </c>
      <c r="P10" s="25">
        <v>50</v>
      </c>
      <c r="Q10" s="31">
        <f t="shared" si="0"/>
        <v>0</v>
      </c>
      <c r="R10" s="25" t="s">
        <v>30</v>
      </c>
    </row>
    <row r="11" customFormat="1" customHeight="1" spans="1:18">
      <c r="A11" s="23">
        <v>8</v>
      </c>
      <c r="B11" s="23" t="s">
        <v>70</v>
      </c>
      <c r="C11" s="23" t="s">
        <v>21</v>
      </c>
      <c r="D11" s="23" t="s">
        <v>71</v>
      </c>
      <c r="E11" s="23" t="s">
        <v>72</v>
      </c>
      <c r="F11" s="23" t="s">
        <v>73</v>
      </c>
      <c r="G11" s="23" t="s">
        <v>61</v>
      </c>
      <c r="H11" s="23">
        <v>50</v>
      </c>
      <c r="I11" s="23">
        <v>26</v>
      </c>
      <c r="J11" s="23">
        <v>52</v>
      </c>
      <c r="K11" s="5" t="s">
        <v>74</v>
      </c>
      <c r="L11" s="5" t="s">
        <v>75</v>
      </c>
      <c r="M11" s="23" t="s">
        <v>56</v>
      </c>
      <c r="N11" s="23" t="s">
        <v>29</v>
      </c>
      <c r="O11" s="25">
        <v>50.926583</v>
      </c>
      <c r="P11" s="25">
        <v>50</v>
      </c>
      <c r="Q11" s="31">
        <f t="shared" si="0"/>
        <v>0</v>
      </c>
      <c r="R11" s="25" t="s">
        <v>30</v>
      </c>
    </row>
    <row r="12" customFormat="1" customHeight="1" spans="1:18">
      <c r="A12" s="23">
        <v>9</v>
      </c>
      <c r="B12" s="23" t="s">
        <v>76</v>
      </c>
      <c r="C12" s="23" t="s">
        <v>77</v>
      </c>
      <c r="D12" s="23" t="s">
        <v>32</v>
      </c>
      <c r="E12" s="23" t="s">
        <v>33</v>
      </c>
      <c r="F12" s="23" t="s">
        <v>78</v>
      </c>
      <c r="G12" s="23" t="s">
        <v>25</v>
      </c>
      <c r="H12" s="23">
        <v>26</v>
      </c>
      <c r="I12" s="23">
        <v>4</v>
      </c>
      <c r="J12" s="23">
        <v>216</v>
      </c>
      <c r="K12" s="5" t="s">
        <v>79</v>
      </c>
      <c r="L12" s="5" t="s">
        <v>80</v>
      </c>
      <c r="M12" s="23" t="s">
        <v>56</v>
      </c>
      <c r="N12" s="23" t="s">
        <v>29</v>
      </c>
      <c r="O12" s="25">
        <v>26</v>
      </c>
      <c r="P12" s="25">
        <v>26</v>
      </c>
      <c r="Q12" s="31">
        <f t="shared" si="0"/>
        <v>0</v>
      </c>
      <c r="R12" s="25" t="s">
        <v>30</v>
      </c>
    </row>
    <row r="13" s="1" customFormat="1" customHeight="1" spans="1:18">
      <c r="A13" s="24">
        <v>10</v>
      </c>
      <c r="B13" s="25" t="s">
        <v>81</v>
      </c>
      <c r="C13" s="24" t="s">
        <v>82</v>
      </c>
      <c r="D13" s="24" t="s">
        <v>82</v>
      </c>
      <c r="E13" s="25" t="s">
        <v>83</v>
      </c>
      <c r="F13" s="25" t="s">
        <v>84</v>
      </c>
      <c r="G13" s="24" t="s">
        <v>25</v>
      </c>
      <c r="H13" s="25">
        <v>105</v>
      </c>
      <c r="I13" s="25">
        <v>1500</v>
      </c>
      <c r="J13" s="25">
        <v>1500</v>
      </c>
      <c r="K13" s="5" t="s">
        <v>85</v>
      </c>
      <c r="L13" s="32" t="s">
        <v>86</v>
      </c>
      <c r="M13" s="25" t="s">
        <v>87</v>
      </c>
      <c r="N13" s="24" t="s">
        <v>29</v>
      </c>
      <c r="O13" s="25">
        <v>105</v>
      </c>
      <c r="P13" s="25">
        <v>79.928819</v>
      </c>
      <c r="Q13" s="31">
        <f t="shared" si="0"/>
        <v>25.071181</v>
      </c>
      <c r="R13" s="25" t="s">
        <v>30</v>
      </c>
    </row>
    <row r="14" s="1" customFormat="1" customHeight="1" spans="1:18">
      <c r="A14" s="24">
        <v>11</v>
      </c>
      <c r="B14" s="24" t="s">
        <v>88</v>
      </c>
      <c r="C14" s="24" t="s">
        <v>21</v>
      </c>
      <c r="D14" s="24" t="s">
        <v>89</v>
      </c>
      <c r="E14" s="24" t="s">
        <v>90</v>
      </c>
      <c r="F14" s="24" t="s">
        <v>91</v>
      </c>
      <c r="G14" s="24" t="s">
        <v>25</v>
      </c>
      <c r="H14" s="24">
        <v>62</v>
      </c>
      <c r="I14" s="24">
        <v>400</v>
      </c>
      <c r="J14" s="24">
        <v>800</v>
      </c>
      <c r="K14" s="5" t="s">
        <v>92</v>
      </c>
      <c r="L14" s="5" t="s">
        <v>93</v>
      </c>
      <c r="M14" s="25" t="s">
        <v>87</v>
      </c>
      <c r="N14" s="24" t="s">
        <v>29</v>
      </c>
      <c r="O14" s="24">
        <v>62</v>
      </c>
      <c r="P14" s="25">
        <v>62</v>
      </c>
      <c r="Q14" s="31">
        <f t="shared" si="0"/>
        <v>0</v>
      </c>
      <c r="R14" s="25" t="s">
        <v>30</v>
      </c>
    </row>
    <row r="15" s="1" customFormat="1" customHeight="1" spans="1:18">
      <c r="A15" s="24">
        <v>12</v>
      </c>
      <c r="B15" s="24" t="s">
        <v>94</v>
      </c>
      <c r="C15" s="24" t="s">
        <v>21</v>
      </c>
      <c r="D15" s="24" t="s">
        <v>95</v>
      </c>
      <c r="E15" s="24" t="s">
        <v>96</v>
      </c>
      <c r="F15" s="24" t="s">
        <v>97</v>
      </c>
      <c r="G15" s="24" t="s">
        <v>25</v>
      </c>
      <c r="H15" s="24">
        <v>67</v>
      </c>
      <c r="I15" s="24">
        <v>8</v>
      </c>
      <c r="J15" s="24">
        <v>229</v>
      </c>
      <c r="K15" s="5" t="s">
        <v>98</v>
      </c>
      <c r="L15" s="5" t="s">
        <v>99</v>
      </c>
      <c r="M15" s="24" t="s">
        <v>56</v>
      </c>
      <c r="N15" s="24" t="s">
        <v>29</v>
      </c>
      <c r="O15" s="24">
        <v>70.4</v>
      </c>
      <c r="P15" s="25">
        <v>67</v>
      </c>
      <c r="Q15" s="31">
        <f t="shared" si="0"/>
        <v>0</v>
      </c>
      <c r="R15" s="25" t="s">
        <v>30</v>
      </c>
    </row>
    <row r="16" s="1" customFormat="1" customHeight="1" spans="1:18">
      <c r="A16" s="24">
        <v>13</v>
      </c>
      <c r="B16" s="24" t="s">
        <v>100</v>
      </c>
      <c r="C16" s="24" t="s">
        <v>101</v>
      </c>
      <c r="D16" s="24" t="s">
        <v>22</v>
      </c>
      <c r="E16" s="24" t="s">
        <v>102</v>
      </c>
      <c r="F16" s="24" t="s">
        <v>103</v>
      </c>
      <c r="G16" s="24" t="s">
        <v>25</v>
      </c>
      <c r="H16" s="24">
        <v>49</v>
      </c>
      <c r="I16" s="24">
        <v>23</v>
      </c>
      <c r="J16" s="24">
        <v>2100</v>
      </c>
      <c r="K16" s="5" t="s">
        <v>104</v>
      </c>
      <c r="L16" s="5" t="s">
        <v>105</v>
      </c>
      <c r="M16" s="24" t="s">
        <v>56</v>
      </c>
      <c r="N16" s="24" t="s">
        <v>29</v>
      </c>
      <c r="O16" s="24">
        <v>49</v>
      </c>
      <c r="P16" s="25">
        <v>49</v>
      </c>
      <c r="Q16" s="31">
        <f t="shared" si="0"/>
        <v>0</v>
      </c>
      <c r="R16" s="31" t="s">
        <v>30</v>
      </c>
    </row>
    <row r="17" s="1" customFormat="1" customHeight="1" spans="1:18">
      <c r="A17" s="24">
        <v>14</v>
      </c>
      <c r="B17" s="24" t="s">
        <v>106</v>
      </c>
      <c r="C17" s="24" t="s">
        <v>101</v>
      </c>
      <c r="D17" s="24" t="s">
        <v>38</v>
      </c>
      <c r="E17" s="24" t="s">
        <v>39</v>
      </c>
      <c r="F17" s="24" t="s">
        <v>107</v>
      </c>
      <c r="G17" s="24" t="s">
        <v>25</v>
      </c>
      <c r="H17" s="24">
        <v>49</v>
      </c>
      <c r="I17" s="24">
        <v>48</v>
      </c>
      <c r="J17" s="24">
        <v>1387</v>
      </c>
      <c r="K17" s="5" t="s">
        <v>108</v>
      </c>
      <c r="L17" s="5" t="s">
        <v>109</v>
      </c>
      <c r="M17" s="24" t="s">
        <v>56</v>
      </c>
      <c r="N17" s="24" t="s">
        <v>29</v>
      </c>
      <c r="O17" s="24">
        <v>49.375743</v>
      </c>
      <c r="P17" s="25">
        <v>49</v>
      </c>
      <c r="Q17" s="31">
        <f t="shared" si="0"/>
        <v>0</v>
      </c>
      <c r="R17" s="25" t="s">
        <v>30</v>
      </c>
    </row>
    <row r="18" s="1" customFormat="1" customHeight="1" spans="1:18">
      <c r="A18" s="24">
        <v>15</v>
      </c>
      <c r="B18" s="24" t="s">
        <v>110</v>
      </c>
      <c r="C18" s="22" t="s">
        <v>111</v>
      </c>
      <c r="D18" s="24" t="s">
        <v>112</v>
      </c>
      <c r="E18" s="24" t="s">
        <v>113</v>
      </c>
      <c r="F18" s="24" t="s">
        <v>114</v>
      </c>
      <c r="G18" s="24" t="s">
        <v>25</v>
      </c>
      <c r="H18" s="24">
        <v>41</v>
      </c>
      <c r="I18" s="24">
        <v>21</v>
      </c>
      <c r="J18" s="24">
        <v>344</v>
      </c>
      <c r="K18" s="5" t="s">
        <v>115</v>
      </c>
      <c r="L18" s="5" t="s">
        <v>116</v>
      </c>
      <c r="M18" s="24" t="s">
        <v>56</v>
      </c>
      <c r="N18" s="24" t="s">
        <v>29</v>
      </c>
      <c r="O18" s="24">
        <v>41.207843</v>
      </c>
      <c r="P18" s="25">
        <v>41</v>
      </c>
      <c r="Q18" s="31">
        <f t="shared" si="0"/>
        <v>0</v>
      </c>
      <c r="R18" s="25" t="s">
        <v>30</v>
      </c>
    </row>
    <row r="19" s="1" customFormat="1" customHeight="1" spans="1:18">
      <c r="A19" s="24">
        <v>16</v>
      </c>
      <c r="B19" s="24" t="s">
        <v>117</v>
      </c>
      <c r="C19" s="24" t="s">
        <v>21</v>
      </c>
      <c r="D19" s="24" t="s">
        <v>51</v>
      </c>
      <c r="E19" s="25" t="s">
        <v>118</v>
      </c>
      <c r="F19" s="24" t="s">
        <v>119</v>
      </c>
      <c r="G19" s="25" t="s">
        <v>25</v>
      </c>
      <c r="H19" s="25">
        <v>39</v>
      </c>
      <c r="I19" s="25">
        <v>9</v>
      </c>
      <c r="J19" s="25">
        <v>261</v>
      </c>
      <c r="K19" s="5" t="s">
        <v>120</v>
      </c>
      <c r="L19" s="5" t="s">
        <v>121</v>
      </c>
      <c r="M19" s="24" t="s">
        <v>56</v>
      </c>
      <c r="N19" s="24" t="s">
        <v>29</v>
      </c>
      <c r="O19" s="24">
        <v>40</v>
      </c>
      <c r="P19" s="25">
        <v>39</v>
      </c>
      <c r="Q19" s="31">
        <f t="shared" si="0"/>
        <v>0</v>
      </c>
      <c r="R19" s="25" t="s">
        <v>30</v>
      </c>
    </row>
    <row r="20" s="1" customFormat="1" customHeight="1" spans="1:18">
      <c r="A20" s="24">
        <v>17</v>
      </c>
      <c r="B20" s="24" t="s">
        <v>122</v>
      </c>
      <c r="C20" s="24" t="s">
        <v>21</v>
      </c>
      <c r="D20" s="24" t="s">
        <v>123</v>
      </c>
      <c r="E20" s="24" t="s">
        <v>124</v>
      </c>
      <c r="F20" s="24" t="s">
        <v>125</v>
      </c>
      <c r="G20" s="24" t="s">
        <v>25</v>
      </c>
      <c r="H20" s="24">
        <v>38</v>
      </c>
      <c r="I20" s="24">
        <v>2</v>
      </c>
      <c r="J20" s="24">
        <v>150</v>
      </c>
      <c r="K20" s="5" t="s">
        <v>126</v>
      </c>
      <c r="L20" s="5" t="s">
        <v>127</v>
      </c>
      <c r="M20" s="24" t="s">
        <v>56</v>
      </c>
      <c r="N20" s="24" t="s">
        <v>29</v>
      </c>
      <c r="O20" s="22">
        <v>40</v>
      </c>
      <c r="P20" s="25">
        <v>38</v>
      </c>
      <c r="Q20" s="31">
        <f t="shared" si="0"/>
        <v>0</v>
      </c>
      <c r="R20" s="25" t="s">
        <v>30</v>
      </c>
    </row>
    <row r="21" s="1" customFormat="1" customHeight="1" spans="1:18">
      <c r="A21" s="24">
        <v>18</v>
      </c>
      <c r="B21" s="24" t="s">
        <v>128</v>
      </c>
      <c r="C21" s="24" t="s">
        <v>21</v>
      </c>
      <c r="D21" s="24" t="s">
        <v>129</v>
      </c>
      <c r="E21" s="24" t="s">
        <v>130</v>
      </c>
      <c r="F21" s="24" t="s">
        <v>131</v>
      </c>
      <c r="G21" s="24" t="s">
        <v>25</v>
      </c>
      <c r="H21" s="24">
        <v>36</v>
      </c>
      <c r="I21" s="24">
        <v>48</v>
      </c>
      <c r="J21" s="24">
        <v>120</v>
      </c>
      <c r="K21" s="5" t="s">
        <v>132</v>
      </c>
      <c r="L21" s="5" t="s">
        <v>133</v>
      </c>
      <c r="M21" s="24" t="s">
        <v>56</v>
      </c>
      <c r="N21" s="24" t="s">
        <v>29</v>
      </c>
      <c r="O21" s="33">
        <v>36.612434</v>
      </c>
      <c r="P21" s="25">
        <v>36</v>
      </c>
      <c r="Q21" s="31">
        <f t="shared" si="0"/>
        <v>0</v>
      </c>
      <c r="R21" s="25" t="s">
        <v>30</v>
      </c>
    </row>
    <row r="22" s="1" customFormat="1" customHeight="1" spans="1:18">
      <c r="A22" s="24">
        <v>19</v>
      </c>
      <c r="B22" s="24" t="s">
        <v>134</v>
      </c>
      <c r="C22" s="24" t="s">
        <v>135</v>
      </c>
      <c r="D22" s="24" t="s">
        <v>136</v>
      </c>
      <c r="E22" s="24" t="s">
        <v>137</v>
      </c>
      <c r="F22" s="24" t="s">
        <v>138</v>
      </c>
      <c r="G22" s="24" t="s">
        <v>25</v>
      </c>
      <c r="H22" s="24">
        <v>56</v>
      </c>
      <c r="I22" s="24">
        <v>54</v>
      </c>
      <c r="J22" s="24">
        <v>480</v>
      </c>
      <c r="K22" s="5" t="s">
        <v>139</v>
      </c>
      <c r="L22" s="5" t="s">
        <v>140</v>
      </c>
      <c r="M22" s="24" t="s">
        <v>141</v>
      </c>
      <c r="N22" s="24" t="s">
        <v>142</v>
      </c>
      <c r="O22" s="24">
        <v>56.2599</v>
      </c>
      <c r="P22" s="25">
        <v>56</v>
      </c>
      <c r="Q22" s="31">
        <f t="shared" si="0"/>
        <v>0</v>
      </c>
      <c r="R22" s="25" t="s">
        <v>30</v>
      </c>
    </row>
    <row r="23" customFormat="1" customHeight="1" spans="1:18">
      <c r="A23" s="23">
        <v>20</v>
      </c>
      <c r="B23" s="23" t="s">
        <v>143</v>
      </c>
      <c r="C23" s="23" t="s">
        <v>144</v>
      </c>
      <c r="D23" s="23" t="s">
        <v>145</v>
      </c>
      <c r="E23" s="23" t="s">
        <v>146</v>
      </c>
      <c r="F23" s="23" t="s">
        <v>147</v>
      </c>
      <c r="G23" s="23" t="s">
        <v>25</v>
      </c>
      <c r="H23" s="23">
        <v>50</v>
      </c>
      <c r="I23" s="23">
        <v>25</v>
      </c>
      <c r="J23" s="23">
        <v>56</v>
      </c>
      <c r="K23" s="5" t="s">
        <v>148</v>
      </c>
      <c r="L23" s="5" t="s">
        <v>149</v>
      </c>
      <c r="M23" s="23" t="s">
        <v>141</v>
      </c>
      <c r="N23" s="23" t="s">
        <v>142</v>
      </c>
      <c r="O23" s="25">
        <v>50.110286</v>
      </c>
      <c r="P23" s="25">
        <v>50</v>
      </c>
      <c r="Q23" s="31">
        <f t="shared" si="0"/>
        <v>0</v>
      </c>
      <c r="R23" s="25" t="s">
        <v>30</v>
      </c>
    </row>
    <row r="24" s="1" customFormat="1" customHeight="1" spans="1:18">
      <c r="A24" s="24">
        <v>21</v>
      </c>
      <c r="B24" s="24" t="s">
        <v>150</v>
      </c>
      <c r="C24" s="24" t="s">
        <v>151</v>
      </c>
      <c r="D24" s="24" t="s">
        <v>152</v>
      </c>
      <c r="E24" s="24" t="s">
        <v>153</v>
      </c>
      <c r="F24" s="24" t="s">
        <v>154</v>
      </c>
      <c r="G24" s="24" t="s">
        <v>61</v>
      </c>
      <c r="H24" s="24">
        <v>48</v>
      </c>
      <c r="I24" s="24">
        <v>170</v>
      </c>
      <c r="J24" s="24">
        <v>1778</v>
      </c>
      <c r="K24" s="5" t="s">
        <v>155</v>
      </c>
      <c r="L24" s="5" t="s">
        <v>156</v>
      </c>
      <c r="M24" s="24" t="s">
        <v>141</v>
      </c>
      <c r="N24" s="24" t="s">
        <v>142</v>
      </c>
      <c r="O24" s="25">
        <v>49.127835</v>
      </c>
      <c r="P24" s="25">
        <v>48</v>
      </c>
      <c r="Q24" s="31">
        <f t="shared" si="0"/>
        <v>0</v>
      </c>
      <c r="R24" s="25" t="s">
        <v>30</v>
      </c>
    </row>
    <row r="25" customFormat="1" customHeight="1" spans="1:18">
      <c r="A25" s="23">
        <v>22</v>
      </c>
      <c r="B25" s="23" t="s">
        <v>157</v>
      </c>
      <c r="C25" s="23" t="s">
        <v>135</v>
      </c>
      <c r="D25" s="23" t="s">
        <v>112</v>
      </c>
      <c r="E25" s="23" t="s">
        <v>113</v>
      </c>
      <c r="F25" s="23" t="s">
        <v>158</v>
      </c>
      <c r="G25" s="23" t="s">
        <v>159</v>
      </c>
      <c r="H25" s="23">
        <v>40</v>
      </c>
      <c r="I25" s="23">
        <v>21</v>
      </c>
      <c r="J25" s="23">
        <v>344</v>
      </c>
      <c r="K25" s="5" t="s">
        <v>160</v>
      </c>
      <c r="L25" s="5" t="s">
        <v>161</v>
      </c>
      <c r="M25" s="23" t="s">
        <v>141</v>
      </c>
      <c r="N25" s="23" t="s">
        <v>142</v>
      </c>
      <c r="O25" s="25">
        <v>40.32</v>
      </c>
      <c r="P25" s="25">
        <v>40</v>
      </c>
      <c r="Q25" s="31">
        <f t="shared" si="0"/>
        <v>0</v>
      </c>
      <c r="R25" s="25" t="s">
        <v>30</v>
      </c>
    </row>
    <row r="26" customFormat="1" customHeight="1" spans="1:18">
      <c r="A26" s="23">
        <v>23</v>
      </c>
      <c r="B26" s="23" t="s">
        <v>162</v>
      </c>
      <c r="C26" s="23" t="s">
        <v>135</v>
      </c>
      <c r="D26" s="23" t="s">
        <v>163</v>
      </c>
      <c r="E26" s="23" t="s">
        <v>164</v>
      </c>
      <c r="F26" s="23" t="s">
        <v>165</v>
      </c>
      <c r="G26" s="23" t="s">
        <v>25</v>
      </c>
      <c r="H26" s="23">
        <v>51</v>
      </c>
      <c r="I26" s="23">
        <v>10</v>
      </c>
      <c r="J26" s="23">
        <v>427</v>
      </c>
      <c r="K26" s="34" t="s">
        <v>166</v>
      </c>
      <c r="L26" s="17" t="s">
        <v>167</v>
      </c>
      <c r="M26" s="23" t="s">
        <v>141</v>
      </c>
      <c r="N26" s="23" t="s">
        <v>142</v>
      </c>
      <c r="O26" s="25">
        <v>51.2</v>
      </c>
      <c r="P26" s="25">
        <v>51</v>
      </c>
      <c r="Q26" s="31">
        <f t="shared" si="0"/>
        <v>0</v>
      </c>
      <c r="R26" s="25" t="s">
        <v>30</v>
      </c>
    </row>
    <row r="27" customFormat="1" customHeight="1" spans="1:18">
      <c r="A27" s="23">
        <v>24</v>
      </c>
      <c r="B27" s="23" t="s">
        <v>168</v>
      </c>
      <c r="C27" s="23" t="s">
        <v>169</v>
      </c>
      <c r="D27" s="23" t="s">
        <v>170</v>
      </c>
      <c r="E27" s="23" t="s">
        <v>171</v>
      </c>
      <c r="F27" s="23" t="s">
        <v>172</v>
      </c>
      <c r="G27" s="23" t="s">
        <v>25</v>
      </c>
      <c r="H27" s="23">
        <v>40</v>
      </c>
      <c r="I27" s="23">
        <v>5</v>
      </c>
      <c r="J27" s="23">
        <v>600</v>
      </c>
      <c r="K27" s="5" t="s">
        <v>173</v>
      </c>
      <c r="L27" s="5" t="s">
        <v>174</v>
      </c>
      <c r="M27" s="23" t="s">
        <v>141</v>
      </c>
      <c r="N27" s="23" t="s">
        <v>142</v>
      </c>
      <c r="O27" s="25">
        <v>50.5212</v>
      </c>
      <c r="P27" s="25">
        <v>40</v>
      </c>
      <c r="Q27" s="31">
        <f t="shared" si="0"/>
        <v>0</v>
      </c>
      <c r="R27" s="25" t="s">
        <v>30</v>
      </c>
    </row>
    <row r="28" customFormat="1" customHeight="1" spans="1:18">
      <c r="A28" s="23">
        <v>25</v>
      </c>
      <c r="B28" s="23" t="s">
        <v>175</v>
      </c>
      <c r="C28" s="23" t="s">
        <v>169</v>
      </c>
      <c r="D28" s="23" t="s">
        <v>176</v>
      </c>
      <c r="E28" s="23" t="s">
        <v>177</v>
      </c>
      <c r="F28" s="23" t="s">
        <v>178</v>
      </c>
      <c r="G28" s="23" t="s">
        <v>25</v>
      </c>
      <c r="H28" s="23">
        <v>34</v>
      </c>
      <c r="I28" s="23">
        <v>70</v>
      </c>
      <c r="J28" s="23">
        <v>360</v>
      </c>
      <c r="K28" s="5" t="s">
        <v>179</v>
      </c>
      <c r="L28" s="5" t="s">
        <v>180</v>
      </c>
      <c r="M28" s="23" t="s">
        <v>141</v>
      </c>
      <c r="N28" s="23" t="s">
        <v>142</v>
      </c>
      <c r="O28" s="24">
        <v>34.005515</v>
      </c>
      <c r="P28" s="25">
        <v>34</v>
      </c>
      <c r="Q28" s="31">
        <f t="shared" si="0"/>
        <v>0</v>
      </c>
      <c r="R28" s="25" t="s">
        <v>30</v>
      </c>
    </row>
    <row r="29" customFormat="1" customHeight="1" spans="1:18">
      <c r="A29" s="23">
        <v>26</v>
      </c>
      <c r="B29" s="23" t="s">
        <v>181</v>
      </c>
      <c r="C29" s="23" t="s">
        <v>135</v>
      </c>
      <c r="D29" s="23" t="s">
        <v>182</v>
      </c>
      <c r="E29" s="23" t="s">
        <v>183</v>
      </c>
      <c r="F29" s="23" t="s">
        <v>184</v>
      </c>
      <c r="G29" s="23" t="s">
        <v>25</v>
      </c>
      <c r="H29" s="23">
        <v>33</v>
      </c>
      <c r="I29" s="23">
        <v>63</v>
      </c>
      <c r="J29" s="23">
        <v>293</v>
      </c>
      <c r="K29" s="5" t="s">
        <v>185</v>
      </c>
      <c r="L29" s="5" t="s">
        <v>186</v>
      </c>
      <c r="M29" s="23" t="s">
        <v>141</v>
      </c>
      <c r="N29" s="23" t="s">
        <v>142</v>
      </c>
      <c r="O29" s="25">
        <v>33</v>
      </c>
      <c r="P29" s="25">
        <v>33</v>
      </c>
      <c r="Q29" s="31">
        <f t="shared" si="0"/>
        <v>0</v>
      </c>
      <c r="R29" s="25" t="s">
        <v>30</v>
      </c>
    </row>
    <row r="30" customFormat="1" customHeight="1" spans="1:18">
      <c r="A30" s="23">
        <v>27</v>
      </c>
      <c r="B30" s="23" t="s">
        <v>187</v>
      </c>
      <c r="C30" s="23" t="s">
        <v>169</v>
      </c>
      <c r="D30" s="23" t="s">
        <v>65</v>
      </c>
      <c r="E30" s="23" t="s">
        <v>188</v>
      </c>
      <c r="F30" s="23" t="s">
        <v>189</v>
      </c>
      <c r="G30" s="23" t="s">
        <v>25</v>
      </c>
      <c r="H30" s="23">
        <v>26</v>
      </c>
      <c r="I30" s="23">
        <v>35</v>
      </c>
      <c r="J30" s="23">
        <v>543</v>
      </c>
      <c r="K30" s="5" t="s">
        <v>190</v>
      </c>
      <c r="L30" s="5" t="s">
        <v>191</v>
      </c>
      <c r="M30" s="23" t="s">
        <v>141</v>
      </c>
      <c r="N30" s="23" t="s">
        <v>142</v>
      </c>
      <c r="O30" s="25">
        <v>26.739455</v>
      </c>
      <c r="P30" s="25">
        <v>26</v>
      </c>
      <c r="Q30" s="31">
        <f t="shared" si="0"/>
        <v>0</v>
      </c>
      <c r="R30" s="25" t="s">
        <v>30</v>
      </c>
    </row>
    <row r="31" customFormat="1" customHeight="1" spans="1:18">
      <c r="A31" s="23">
        <v>28</v>
      </c>
      <c r="B31" s="23" t="s">
        <v>192</v>
      </c>
      <c r="C31" s="23" t="s">
        <v>135</v>
      </c>
      <c r="D31" s="23" t="s">
        <v>170</v>
      </c>
      <c r="E31" s="23" t="s">
        <v>193</v>
      </c>
      <c r="F31" s="23" t="s">
        <v>194</v>
      </c>
      <c r="G31" s="23" t="s">
        <v>159</v>
      </c>
      <c r="H31" s="23">
        <v>20</v>
      </c>
      <c r="I31" s="23">
        <v>48</v>
      </c>
      <c r="J31" s="23">
        <v>4089</v>
      </c>
      <c r="K31" s="35" t="s">
        <v>195</v>
      </c>
      <c r="L31" s="35" t="s">
        <v>196</v>
      </c>
      <c r="M31" s="23" t="s">
        <v>141</v>
      </c>
      <c r="N31" s="23" t="s">
        <v>142</v>
      </c>
      <c r="O31" s="25">
        <v>20.583988</v>
      </c>
      <c r="P31" s="25">
        <v>20</v>
      </c>
      <c r="Q31" s="31">
        <f t="shared" si="0"/>
        <v>0</v>
      </c>
      <c r="R31" s="25" t="s">
        <v>30</v>
      </c>
    </row>
    <row r="32" customFormat="1" customHeight="1" spans="1:18">
      <c r="A32" s="23">
        <v>29</v>
      </c>
      <c r="B32" s="23" t="s">
        <v>197</v>
      </c>
      <c r="C32" s="23" t="s">
        <v>169</v>
      </c>
      <c r="D32" s="23" t="s">
        <v>198</v>
      </c>
      <c r="E32" s="23" t="s">
        <v>199</v>
      </c>
      <c r="F32" s="23" t="s">
        <v>200</v>
      </c>
      <c r="G32" s="23" t="s">
        <v>159</v>
      </c>
      <c r="H32" s="23">
        <v>15</v>
      </c>
      <c r="I32" s="23">
        <v>166</v>
      </c>
      <c r="J32" s="23">
        <v>820</v>
      </c>
      <c r="K32" s="5" t="s">
        <v>201</v>
      </c>
      <c r="L32" s="5" t="s">
        <v>202</v>
      </c>
      <c r="M32" s="23" t="s">
        <v>141</v>
      </c>
      <c r="N32" s="23" t="s">
        <v>142</v>
      </c>
      <c r="O32" s="25">
        <v>15.05</v>
      </c>
      <c r="P32" s="25">
        <v>15</v>
      </c>
      <c r="Q32" s="31">
        <f t="shared" si="0"/>
        <v>0</v>
      </c>
      <c r="R32" s="25" t="s">
        <v>30</v>
      </c>
    </row>
    <row r="33" customFormat="1" customHeight="1" spans="1:18">
      <c r="A33" s="23">
        <v>30</v>
      </c>
      <c r="B33" s="23" t="s">
        <v>203</v>
      </c>
      <c r="C33" s="23" t="s">
        <v>82</v>
      </c>
      <c r="D33" s="23" t="s">
        <v>82</v>
      </c>
      <c r="E33" s="23" t="s">
        <v>83</v>
      </c>
      <c r="F33" s="23" t="s">
        <v>204</v>
      </c>
      <c r="G33" s="23" t="s">
        <v>25</v>
      </c>
      <c r="H33" s="23">
        <v>1</v>
      </c>
      <c r="I33" s="23">
        <v>47</v>
      </c>
      <c r="J33" s="23">
        <v>47</v>
      </c>
      <c r="K33" s="5" t="s">
        <v>205</v>
      </c>
      <c r="L33" s="5" t="s">
        <v>206</v>
      </c>
      <c r="M33" s="23" t="s">
        <v>141</v>
      </c>
      <c r="N33" s="23" t="s">
        <v>142</v>
      </c>
      <c r="O33" s="25">
        <v>1</v>
      </c>
      <c r="P33" s="25">
        <v>1</v>
      </c>
      <c r="Q33" s="31">
        <f t="shared" si="0"/>
        <v>0</v>
      </c>
      <c r="R33" s="25" t="s">
        <v>30</v>
      </c>
    </row>
    <row r="34" customFormat="1" customHeight="1" spans="1:18">
      <c r="A34" s="23">
        <v>31</v>
      </c>
      <c r="B34" s="23" t="s">
        <v>207</v>
      </c>
      <c r="C34" s="23" t="s">
        <v>208</v>
      </c>
      <c r="D34" s="23" t="s">
        <v>209</v>
      </c>
      <c r="E34" s="23" t="s">
        <v>210</v>
      </c>
      <c r="F34" s="23" t="s">
        <v>211</v>
      </c>
      <c r="G34" s="23" t="s">
        <v>25</v>
      </c>
      <c r="H34" s="23">
        <v>194</v>
      </c>
      <c r="I34" s="23">
        <v>12</v>
      </c>
      <c r="J34" s="36">
        <v>850</v>
      </c>
      <c r="K34" s="34" t="s">
        <v>212</v>
      </c>
      <c r="L34" s="17" t="s">
        <v>213</v>
      </c>
      <c r="M34" s="37" t="s">
        <v>28</v>
      </c>
      <c r="N34" s="23" t="s">
        <v>214</v>
      </c>
      <c r="O34" s="25">
        <v>212</v>
      </c>
      <c r="P34" s="25">
        <v>194</v>
      </c>
      <c r="Q34" s="31">
        <f t="shared" si="0"/>
        <v>0</v>
      </c>
      <c r="R34" s="25" t="s">
        <v>30</v>
      </c>
    </row>
    <row r="35" s="1" customFormat="1" customHeight="1" spans="1:18">
      <c r="A35" s="24">
        <v>32</v>
      </c>
      <c r="B35" s="24" t="s">
        <v>215</v>
      </c>
      <c r="C35" s="24" t="s">
        <v>21</v>
      </c>
      <c r="D35" s="24" t="s">
        <v>216</v>
      </c>
      <c r="E35" s="24" t="s">
        <v>217</v>
      </c>
      <c r="F35" s="24" t="s">
        <v>218</v>
      </c>
      <c r="G35" s="24" t="s">
        <v>25</v>
      </c>
      <c r="H35" s="24">
        <v>424</v>
      </c>
      <c r="I35" s="24">
        <v>6</v>
      </c>
      <c r="J35" s="26">
        <v>118</v>
      </c>
      <c r="K35" s="5" t="s">
        <v>219</v>
      </c>
      <c r="L35" s="5" t="s">
        <v>220</v>
      </c>
      <c r="M35" s="38" t="s">
        <v>28</v>
      </c>
      <c r="N35" s="24" t="s">
        <v>214</v>
      </c>
      <c r="O35" s="25">
        <v>370.036354</v>
      </c>
      <c r="P35" s="25">
        <v>370</v>
      </c>
      <c r="Q35" s="31">
        <f t="shared" si="0"/>
        <v>54</v>
      </c>
      <c r="R35" s="25" t="s">
        <v>30</v>
      </c>
    </row>
    <row r="36" customFormat="1" customHeight="1" spans="1:18">
      <c r="A36" s="23">
        <v>33</v>
      </c>
      <c r="B36" s="23" t="s">
        <v>221</v>
      </c>
      <c r="C36" s="23" t="s">
        <v>21</v>
      </c>
      <c r="D36" s="23" t="s">
        <v>22</v>
      </c>
      <c r="E36" s="23" t="s">
        <v>222</v>
      </c>
      <c r="F36" s="23" t="s">
        <v>223</v>
      </c>
      <c r="G36" s="23" t="s">
        <v>25</v>
      </c>
      <c r="H36" s="23">
        <v>300</v>
      </c>
      <c r="I36" s="23">
        <v>35</v>
      </c>
      <c r="J36" s="36">
        <v>897</v>
      </c>
      <c r="K36" s="5" t="s">
        <v>224</v>
      </c>
      <c r="L36" s="5" t="s">
        <v>225</v>
      </c>
      <c r="M36" s="37" t="s">
        <v>28</v>
      </c>
      <c r="N36" s="23" t="s">
        <v>214</v>
      </c>
      <c r="O36" s="25">
        <v>304.411859</v>
      </c>
      <c r="P36" s="25">
        <v>300</v>
      </c>
      <c r="Q36" s="31">
        <f t="shared" si="0"/>
        <v>0</v>
      </c>
      <c r="R36" s="31" t="s">
        <v>30</v>
      </c>
    </row>
    <row r="37" s="1" customFormat="1" customHeight="1" spans="1:18">
      <c r="A37" s="24">
        <v>34</v>
      </c>
      <c r="B37" s="24" t="s">
        <v>226</v>
      </c>
      <c r="C37" s="24" t="s">
        <v>144</v>
      </c>
      <c r="D37" s="24" t="s">
        <v>123</v>
      </c>
      <c r="E37" s="26" t="s">
        <v>227</v>
      </c>
      <c r="F37" s="24" t="s">
        <v>228</v>
      </c>
      <c r="G37" s="24" t="s">
        <v>25</v>
      </c>
      <c r="H37" s="22">
        <v>250</v>
      </c>
      <c r="I37" s="22">
        <v>23</v>
      </c>
      <c r="J37" s="39">
        <v>720</v>
      </c>
      <c r="K37" s="40" t="s">
        <v>229</v>
      </c>
      <c r="L37" s="17" t="s">
        <v>230</v>
      </c>
      <c r="M37" s="38" t="s">
        <v>28</v>
      </c>
      <c r="N37" s="24" t="s">
        <v>214</v>
      </c>
      <c r="O37" s="25">
        <v>184</v>
      </c>
      <c r="P37" s="25">
        <v>184</v>
      </c>
      <c r="Q37" s="31">
        <f t="shared" ref="Q37:Q68" si="1">H37-P37</f>
        <v>66</v>
      </c>
      <c r="R37" s="25" t="s">
        <v>30</v>
      </c>
    </row>
    <row r="38" customFormat="1" customHeight="1" spans="1:18">
      <c r="A38" s="23">
        <v>35</v>
      </c>
      <c r="B38" s="23" t="s">
        <v>231</v>
      </c>
      <c r="C38" s="23" t="s">
        <v>111</v>
      </c>
      <c r="D38" s="23" t="s">
        <v>112</v>
      </c>
      <c r="E38" s="23" t="s">
        <v>232</v>
      </c>
      <c r="F38" s="23" t="s">
        <v>233</v>
      </c>
      <c r="G38" s="23" t="s">
        <v>25</v>
      </c>
      <c r="H38" s="23">
        <v>114</v>
      </c>
      <c r="I38" s="23">
        <v>38</v>
      </c>
      <c r="J38" s="36">
        <v>830</v>
      </c>
      <c r="K38" s="5" t="s">
        <v>234</v>
      </c>
      <c r="L38" s="5" t="s">
        <v>235</v>
      </c>
      <c r="M38" s="37" t="s">
        <v>236</v>
      </c>
      <c r="N38" s="23" t="s">
        <v>214</v>
      </c>
      <c r="O38" s="25">
        <v>123.924004</v>
      </c>
      <c r="P38" s="25">
        <v>114</v>
      </c>
      <c r="Q38" s="31">
        <f t="shared" si="1"/>
        <v>0</v>
      </c>
      <c r="R38" s="25" t="s">
        <v>30</v>
      </c>
    </row>
    <row r="39" s="1" customFormat="1" customHeight="1" spans="1:18">
      <c r="A39" s="24">
        <v>36</v>
      </c>
      <c r="B39" s="24" t="s">
        <v>237</v>
      </c>
      <c r="C39" s="22" t="s">
        <v>111</v>
      </c>
      <c r="D39" s="22" t="s">
        <v>238</v>
      </c>
      <c r="E39" s="22" t="s">
        <v>130</v>
      </c>
      <c r="F39" s="22" t="s">
        <v>239</v>
      </c>
      <c r="G39" s="22" t="s">
        <v>25</v>
      </c>
      <c r="H39" s="22">
        <v>75</v>
      </c>
      <c r="I39" s="22">
        <v>31</v>
      </c>
      <c r="J39" s="22">
        <v>60</v>
      </c>
      <c r="K39" s="5" t="s">
        <v>240</v>
      </c>
      <c r="L39" s="5" t="s">
        <v>241</v>
      </c>
      <c r="M39" s="22" t="s">
        <v>43</v>
      </c>
      <c r="N39" s="22" t="s">
        <v>214</v>
      </c>
      <c r="O39" s="25">
        <v>58</v>
      </c>
      <c r="P39" s="25">
        <v>58</v>
      </c>
      <c r="Q39" s="31">
        <f t="shared" si="1"/>
        <v>17</v>
      </c>
      <c r="R39" s="25" t="s">
        <v>30</v>
      </c>
    </row>
    <row r="40" customFormat="1" customHeight="1" spans="1:18">
      <c r="A40" s="23">
        <v>37</v>
      </c>
      <c r="B40" s="27" t="s">
        <v>242</v>
      </c>
      <c r="C40" s="27" t="s">
        <v>111</v>
      </c>
      <c r="D40" s="27" t="s">
        <v>123</v>
      </c>
      <c r="E40" s="27" t="s">
        <v>243</v>
      </c>
      <c r="F40" s="27" t="s">
        <v>244</v>
      </c>
      <c r="G40" s="27" t="s">
        <v>25</v>
      </c>
      <c r="H40" s="27">
        <v>50</v>
      </c>
      <c r="I40" s="27">
        <v>16</v>
      </c>
      <c r="J40" s="27">
        <v>375</v>
      </c>
      <c r="K40" s="41" t="s">
        <v>245</v>
      </c>
      <c r="L40" s="42" t="s">
        <v>246</v>
      </c>
      <c r="M40" s="27" t="s">
        <v>43</v>
      </c>
      <c r="N40" s="23" t="s">
        <v>214</v>
      </c>
      <c r="O40" s="25">
        <v>50.584219</v>
      </c>
      <c r="P40" s="25">
        <v>50</v>
      </c>
      <c r="Q40" s="31">
        <f t="shared" si="1"/>
        <v>0</v>
      </c>
      <c r="R40" s="25" t="s">
        <v>30</v>
      </c>
    </row>
    <row r="41" s="1" customFormat="1" customHeight="1" spans="1:18">
      <c r="A41" s="25">
        <v>38</v>
      </c>
      <c r="B41" s="24" t="s">
        <v>247</v>
      </c>
      <c r="C41" s="24" t="s">
        <v>248</v>
      </c>
      <c r="D41" s="24" t="s">
        <v>249</v>
      </c>
      <c r="E41" s="24" t="s">
        <v>250</v>
      </c>
      <c r="F41" s="24" t="s">
        <v>251</v>
      </c>
      <c r="G41" s="24" t="s">
        <v>25</v>
      </c>
      <c r="H41" s="24">
        <v>510</v>
      </c>
      <c r="I41" s="24">
        <v>19</v>
      </c>
      <c r="J41" s="24">
        <v>792</v>
      </c>
      <c r="K41" s="5" t="s">
        <v>252</v>
      </c>
      <c r="L41" s="5" t="s">
        <v>253</v>
      </c>
      <c r="M41" s="24" t="s">
        <v>141</v>
      </c>
      <c r="N41" s="24" t="s">
        <v>254</v>
      </c>
      <c r="O41" s="25">
        <v>467.406688</v>
      </c>
      <c r="P41" s="25">
        <v>467.406688</v>
      </c>
      <c r="Q41" s="31">
        <f t="shared" si="1"/>
        <v>42.593312</v>
      </c>
      <c r="R41" s="25" t="s">
        <v>30</v>
      </c>
    </row>
    <row r="42" s="1" customFormat="1" customHeight="1" spans="1:18">
      <c r="A42" s="24">
        <v>39</v>
      </c>
      <c r="B42" s="24" t="s">
        <v>255</v>
      </c>
      <c r="C42" s="24" t="s">
        <v>256</v>
      </c>
      <c r="D42" s="24" t="s">
        <v>22</v>
      </c>
      <c r="E42" s="24" t="s">
        <v>257</v>
      </c>
      <c r="F42" s="24" t="s">
        <v>258</v>
      </c>
      <c r="G42" s="24" t="s">
        <v>61</v>
      </c>
      <c r="H42" s="24">
        <v>200</v>
      </c>
      <c r="I42" s="24">
        <v>27</v>
      </c>
      <c r="J42" s="24">
        <v>741</v>
      </c>
      <c r="K42" s="5" t="s">
        <v>259</v>
      </c>
      <c r="L42" s="17" t="s">
        <v>260</v>
      </c>
      <c r="M42" s="24" t="s">
        <v>141</v>
      </c>
      <c r="N42" s="24" t="s">
        <v>254</v>
      </c>
      <c r="O42" s="25">
        <v>178.8</v>
      </c>
      <c r="P42" s="25">
        <v>178.8</v>
      </c>
      <c r="Q42" s="31">
        <f t="shared" si="1"/>
        <v>21.2</v>
      </c>
      <c r="R42" s="31" t="s">
        <v>30</v>
      </c>
    </row>
    <row r="43" customFormat="1" customHeight="1" spans="1:18">
      <c r="A43" s="28">
        <v>40</v>
      </c>
      <c r="B43" s="23" t="s">
        <v>261</v>
      </c>
      <c r="C43" s="23" t="s">
        <v>262</v>
      </c>
      <c r="D43" s="23" t="s">
        <v>263</v>
      </c>
      <c r="E43" s="23" t="s">
        <v>264</v>
      </c>
      <c r="F43" s="23" t="s">
        <v>265</v>
      </c>
      <c r="G43" s="23" t="s">
        <v>266</v>
      </c>
      <c r="H43" s="23">
        <v>100</v>
      </c>
      <c r="I43" s="23">
        <v>20</v>
      </c>
      <c r="J43" s="23">
        <v>180</v>
      </c>
      <c r="K43" s="17" t="s">
        <v>267</v>
      </c>
      <c r="L43" s="17" t="s">
        <v>268</v>
      </c>
      <c r="M43" s="23" t="s">
        <v>28</v>
      </c>
      <c r="N43" s="23" t="s">
        <v>254</v>
      </c>
      <c r="O43" s="25">
        <v>100</v>
      </c>
      <c r="P43" s="25">
        <v>100</v>
      </c>
      <c r="Q43" s="31">
        <f t="shared" si="1"/>
        <v>0</v>
      </c>
      <c r="R43" s="25" t="s">
        <v>30</v>
      </c>
    </row>
    <row r="44" customFormat="1" customHeight="1" spans="1:18">
      <c r="A44" s="23">
        <v>41</v>
      </c>
      <c r="B44" s="23" t="s">
        <v>269</v>
      </c>
      <c r="C44" s="23" t="s">
        <v>270</v>
      </c>
      <c r="D44" s="23" t="s">
        <v>58</v>
      </c>
      <c r="E44" s="23" t="s">
        <v>59</v>
      </c>
      <c r="F44" s="23" t="s">
        <v>271</v>
      </c>
      <c r="G44" s="23" t="s">
        <v>25</v>
      </c>
      <c r="H44" s="23">
        <v>49</v>
      </c>
      <c r="I44" s="23">
        <v>71</v>
      </c>
      <c r="J44" s="23">
        <v>518</v>
      </c>
      <c r="K44" s="5" t="s">
        <v>272</v>
      </c>
      <c r="L44" s="5" t="s">
        <v>273</v>
      </c>
      <c r="M44" s="23" t="s">
        <v>28</v>
      </c>
      <c r="N44" s="23" t="s">
        <v>254</v>
      </c>
      <c r="O44" s="25">
        <v>55.1748</v>
      </c>
      <c r="P44" s="25">
        <v>49</v>
      </c>
      <c r="Q44" s="31">
        <f t="shared" si="1"/>
        <v>0</v>
      </c>
      <c r="R44" s="25" t="s">
        <v>30</v>
      </c>
    </row>
    <row r="45" s="1" customFormat="1" customHeight="1" spans="1:18">
      <c r="A45" s="25">
        <v>42</v>
      </c>
      <c r="B45" s="24" t="s">
        <v>88</v>
      </c>
      <c r="C45" s="24" t="s">
        <v>274</v>
      </c>
      <c r="D45" s="24" t="s">
        <v>89</v>
      </c>
      <c r="E45" s="24" t="s">
        <v>90</v>
      </c>
      <c r="F45" s="24" t="s">
        <v>275</v>
      </c>
      <c r="G45" s="24" t="s">
        <v>25</v>
      </c>
      <c r="H45" s="24">
        <v>270</v>
      </c>
      <c r="I45" s="24">
        <v>2400</v>
      </c>
      <c r="J45" s="24">
        <v>3000</v>
      </c>
      <c r="K45" s="5" t="s">
        <v>276</v>
      </c>
      <c r="L45" s="5" t="s">
        <v>277</v>
      </c>
      <c r="M45" s="24" t="s">
        <v>87</v>
      </c>
      <c r="N45" s="24" t="s">
        <v>254</v>
      </c>
      <c r="O45" s="25">
        <v>270</v>
      </c>
      <c r="P45" s="25">
        <v>239.7311</v>
      </c>
      <c r="Q45" s="31">
        <f t="shared" si="1"/>
        <v>30.2689</v>
      </c>
      <c r="R45" s="25" t="s">
        <v>30</v>
      </c>
    </row>
    <row r="46" s="1" customFormat="1" customHeight="1" spans="1:18">
      <c r="A46" s="24">
        <v>43</v>
      </c>
      <c r="B46" s="24" t="s">
        <v>278</v>
      </c>
      <c r="C46" s="24" t="s">
        <v>82</v>
      </c>
      <c r="D46" s="24" t="s">
        <v>279</v>
      </c>
      <c r="E46" s="24" t="s">
        <v>280</v>
      </c>
      <c r="F46" s="24" t="s">
        <v>281</v>
      </c>
      <c r="G46" s="24" t="s">
        <v>25</v>
      </c>
      <c r="H46" s="24">
        <v>49</v>
      </c>
      <c r="I46" s="24">
        <v>5000</v>
      </c>
      <c r="J46" s="24">
        <v>13000</v>
      </c>
      <c r="K46" s="5" t="s">
        <v>282</v>
      </c>
      <c r="L46" s="5" t="s">
        <v>283</v>
      </c>
      <c r="M46" s="24" t="s">
        <v>87</v>
      </c>
      <c r="N46" s="24" t="s">
        <v>254</v>
      </c>
      <c r="O46" s="25">
        <v>49</v>
      </c>
      <c r="P46" s="25">
        <v>44.847029</v>
      </c>
      <c r="Q46" s="31">
        <f t="shared" si="1"/>
        <v>4.152971</v>
      </c>
      <c r="R46" s="25" t="s">
        <v>30</v>
      </c>
    </row>
    <row r="47" s="1" customFormat="1" customHeight="1" spans="1:18">
      <c r="A47" s="24">
        <v>44</v>
      </c>
      <c r="B47" s="24" t="s">
        <v>284</v>
      </c>
      <c r="C47" s="24" t="s">
        <v>248</v>
      </c>
      <c r="D47" s="24" t="s">
        <v>112</v>
      </c>
      <c r="E47" s="24" t="s">
        <v>113</v>
      </c>
      <c r="F47" s="24" t="s">
        <v>285</v>
      </c>
      <c r="G47" s="24" t="s">
        <v>25</v>
      </c>
      <c r="H47" s="24">
        <v>135</v>
      </c>
      <c r="I47" s="24">
        <v>58</v>
      </c>
      <c r="J47" s="24">
        <v>1038</v>
      </c>
      <c r="K47" s="5" t="s">
        <v>286</v>
      </c>
      <c r="L47" s="5" t="s">
        <v>287</v>
      </c>
      <c r="M47" s="24" t="s">
        <v>141</v>
      </c>
      <c r="N47" s="25" t="s">
        <v>254</v>
      </c>
      <c r="O47" s="25">
        <f>H47-Q47</f>
        <v>70.555987</v>
      </c>
      <c r="P47" s="25">
        <v>70.555987</v>
      </c>
      <c r="Q47" s="31">
        <v>64.444013</v>
      </c>
      <c r="R47" s="25" t="s">
        <v>30</v>
      </c>
    </row>
    <row r="48" s="1" customFormat="1" customHeight="1" spans="1:18">
      <c r="A48" s="24">
        <v>45</v>
      </c>
      <c r="B48" s="24" t="s">
        <v>288</v>
      </c>
      <c r="C48" s="24" t="s">
        <v>256</v>
      </c>
      <c r="D48" s="24" t="s">
        <v>123</v>
      </c>
      <c r="E48" s="24" t="s">
        <v>227</v>
      </c>
      <c r="F48" s="24" t="s">
        <v>289</v>
      </c>
      <c r="G48" s="24" t="s">
        <v>25</v>
      </c>
      <c r="H48" s="24">
        <v>52</v>
      </c>
      <c r="I48" s="24">
        <v>17</v>
      </c>
      <c r="J48" s="24">
        <v>800</v>
      </c>
      <c r="K48" s="17" t="s">
        <v>290</v>
      </c>
      <c r="L48" s="17" t="s">
        <v>291</v>
      </c>
      <c r="M48" s="24" t="s">
        <v>28</v>
      </c>
      <c r="N48" s="25" t="s">
        <v>254</v>
      </c>
      <c r="O48" s="25">
        <v>52</v>
      </c>
      <c r="P48" s="25">
        <v>52</v>
      </c>
      <c r="Q48" s="31">
        <f t="shared" si="1"/>
        <v>0</v>
      </c>
      <c r="R48" s="25" t="s">
        <v>30</v>
      </c>
    </row>
    <row r="49" s="1" customFormat="1" customHeight="1" spans="1:18">
      <c r="A49" s="24">
        <v>46</v>
      </c>
      <c r="B49" s="24" t="s">
        <v>292</v>
      </c>
      <c r="C49" s="24" t="s">
        <v>293</v>
      </c>
      <c r="D49" s="24" t="s">
        <v>163</v>
      </c>
      <c r="E49" s="24" t="s">
        <v>294</v>
      </c>
      <c r="F49" s="24" t="s">
        <v>295</v>
      </c>
      <c r="G49" s="24" t="s">
        <v>25</v>
      </c>
      <c r="H49" s="29">
        <v>49</v>
      </c>
      <c r="I49" s="24">
        <v>58</v>
      </c>
      <c r="J49" s="24">
        <v>1834</v>
      </c>
      <c r="K49" s="5" t="s">
        <v>296</v>
      </c>
      <c r="L49" s="5" t="s">
        <v>297</v>
      </c>
      <c r="M49" s="24" t="s">
        <v>28</v>
      </c>
      <c r="N49" s="25" t="s">
        <v>254</v>
      </c>
      <c r="O49" s="25">
        <v>51.182238</v>
      </c>
      <c r="P49" s="25">
        <v>49</v>
      </c>
      <c r="Q49" s="31">
        <f t="shared" si="1"/>
        <v>0</v>
      </c>
      <c r="R49" s="25" t="s">
        <v>30</v>
      </c>
    </row>
    <row r="50" s="1" customFormat="1" customHeight="1" spans="1:18">
      <c r="A50" s="24">
        <v>47</v>
      </c>
      <c r="B50" s="24" t="s">
        <v>298</v>
      </c>
      <c r="C50" s="24" t="s">
        <v>293</v>
      </c>
      <c r="D50" s="24" t="s">
        <v>299</v>
      </c>
      <c r="E50" s="24" t="s">
        <v>300</v>
      </c>
      <c r="F50" s="24" t="s">
        <v>301</v>
      </c>
      <c r="G50" s="24" t="s">
        <v>25</v>
      </c>
      <c r="H50" s="24">
        <v>49</v>
      </c>
      <c r="I50" s="24">
        <v>8</v>
      </c>
      <c r="J50" s="24">
        <v>128</v>
      </c>
      <c r="K50" s="5" t="s">
        <v>302</v>
      </c>
      <c r="L50" s="5" t="s">
        <v>303</v>
      </c>
      <c r="M50" s="24" t="s">
        <v>28</v>
      </c>
      <c r="N50" s="25" t="s">
        <v>254</v>
      </c>
      <c r="O50" s="25">
        <v>49.533523</v>
      </c>
      <c r="P50" s="25">
        <v>49</v>
      </c>
      <c r="Q50" s="31">
        <f t="shared" si="1"/>
        <v>0</v>
      </c>
      <c r="R50" s="25" t="s">
        <v>30</v>
      </c>
    </row>
    <row r="51" s="1" customFormat="1" customHeight="1" spans="1:18">
      <c r="A51" s="24">
        <v>48</v>
      </c>
      <c r="B51" s="24" t="s">
        <v>304</v>
      </c>
      <c r="C51" s="24" t="s">
        <v>248</v>
      </c>
      <c r="D51" s="24" t="s">
        <v>299</v>
      </c>
      <c r="E51" s="24" t="s">
        <v>305</v>
      </c>
      <c r="F51" s="24" t="s">
        <v>306</v>
      </c>
      <c r="G51" s="24" t="s">
        <v>25</v>
      </c>
      <c r="H51" s="24">
        <v>49</v>
      </c>
      <c r="I51" s="24">
        <v>12</v>
      </c>
      <c r="J51" s="24">
        <v>36</v>
      </c>
      <c r="K51" s="5" t="s">
        <v>307</v>
      </c>
      <c r="L51" s="5" t="s">
        <v>308</v>
      </c>
      <c r="M51" s="24" t="s">
        <v>28</v>
      </c>
      <c r="N51" s="25" t="s">
        <v>254</v>
      </c>
      <c r="O51" s="25">
        <v>49.533523</v>
      </c>
      <c r="P51" s="25">
        <v>49</v>
      </c>
      <c r="Q51" s="31">
        <f t="shared" si="1"/>
        <v>0</v>
      </c>
      <c r="R51" s="25" t="s">
        <v>30</v>
      </c>
    </row>
    <row r="52" s="1" customFormat="1" customHeight="1" spans="1:18">
      <c r="A52" s="24">
        <v>49</v>
      </c>
      <c r="B52" s="24" t="s">
        <v>309</v>
      </c>
      <c r="C52" s="24" t="s">
        <v>248</v>
      </c>
      <c r="D52" s="24" t="s">
        <v>38</v>
      </c>
      <c r="E52" s="24" t="s">
        <v>310</v>
      </c>
      <c r="F52" s="24" t="s">
        <v>311</v>
      </c>
      <c r="G52" s="24" t="s">
        <v>159</v>
      </c>
      <c r="H52" s="24">
        <v>48</v>
      </c>
      <c r="I52" s="24">
        <v>76</v>
      </c>
      <c r="J52" s="24">
        <v>2041</v>
      </c>
      <c r="K52" s="5" t="s">
        <v>312</v>
      </c>
      <c r="L52" s="5" t="s">
        <v>313</v>
      </c>
      <c r="M52" s="24" t="s">
        <v>28</v>
      </c>
      <c r="N52" s="25" t="s">
        <v>254</v>
      </c>
      <c r="O52" s="25">
        <v>49.686936</v>
      </c>
      <c r="P52" s="25">
        <v>48</v>
      </c>
      <c r="Q52" s="31">
        <f t="shared" si="1"/>
        <v>0</v>
      </c>
      <c r="R52" s="25" t="s">
        <v>30</v>
      </c>
    </row>
    <row r="53" customFormat="1" customHeight="1" spans="1:18">
      <c r="A53" s="23">
        <v>50</v>
      </c>
      <c r="B53" s="23" t="s">
        <v>314</v>
      </c>
      <c r="C53" s="23" t="s">
        <v>248</v>
      </c>
      <c r="D53" s="23" t="s">
        <v>38</v>
      </c>
      <c r="E53" s="23" t="s">
        <v>315</v>
      </c>
      <c r="F53" s="23" t="s">
        <v>316</v>
      </c>
      <c r="G53" s="23" t="s">
        <v>159</v>
      </c>
      <c r="H53" s="23">
        <v>47</v>
      </c>
      <c r="I53" s="23">
        <v>38</v>
      </c>
      <c r="J53" s="23">
        <v>945</v>
      </c>
      <c r="K53" s="5" t="s">
        <v>317</v>
      </c>
      <c r="L53" s="5" t="s">
        <v>318</v>
      </c>
      <c r="M53" s="23" t="s">
        <v>28</v>
      </c>
      <c r="N53" s="28" t="s">
        <v>254</v>
      </c>
      <c r="O53" s="25">
        <v>47.124137</v>
      </c>
      <c r="P53" s="25">
        <v>47</v>
      </c>
      <c r="Q53" s="31">
        <f t="shared" si="1"/>
        <v>0</v>
      </c>
      <c r="R53" s="25" t="s">
        <v>30</v>
      </c>
    </row>
    <row r="54" customFormat="1" customHeight="1" spans="1:18">
      <c r="A54" s="23">
        <v>51</v>
      </c>
      <c r="B54" s="23" t="s">
        <v>319</v>
      </c>
      <c r="C54" s="23" t="s">
        <v>293</v>
      </c>
      <c r="D54" s="23" t="s">
        <v>320</v>
      </c>
      <c r="E54" s="23" t="s">
        <v>321</v>
      </c>
      <c r="F54" s="23" t="s">
        <v>322</v>
      </c>
      <c r="G54" s="23" t="s">
        <v>25</v>
      </c>
      <c r="H54" s="23">
        <v>45</v>
      </c>
      <c r="I54" s="23">
        <v>60</v>
      </c>
      <c r="J54" s="23">
        <v>465</v>
      </c>
      <c r="K54" s="5" t="s">
        <v>323</v>
      </c>
      <c r="L54" s="5" t="s">
        <v>324</v>
      </c>
      <c r="M54" s="23" t="s">
        <v>28</v>
      </c>
      <c r="N54" s="28" t="s">
        <v>254</v>
      </c>
      <c r="O54" s="25">
        <v>45.158652</v>
      </c>
      <c r="P54" s="25">
        <v>45</v>
      </c>
      <c r="Q54" s="31">
        <f t="shared" si="1"/>
        <v>0</v>
      </c>
      <c r="R54" s="25" t="s">
        <v>30</v>
      </c>
    </row>
    <row r="55" customFormat="1" customHeight="1" spans="1:18">
      <c r="A55" s="23">
        <v>52</v>
      </c>
      <c r="B55" s="23" t="s">
        <v>325</v>
      </c>
      <c r="C55" s="23" t="s">
        <v>262</v>
      </c>
      <c r="D55" s="23" t="s">
        <v>299</v>
      </c>
      <c r="E55" s="23" t="s">
        <v>326</v>
      </c>
      <c r="F55" s="23" t="s">
        <v>327</v>
      </c>
      <c r="G55" s="23" t="s">
        <v>25</v>
      </c>
      <c r="H55" s="23">
        <v>45</v>
      </c>
      <c r="I55" s="23">
        <v>11</v>
      </c>
      <c r="J55" s="23">
        <v>394</v>
      </c>
      <c r="K55" s="5" t="s">
        <v>328</v>
      </c>
      <c r="L55" s="5" t="s">
        <v>329</v>
      </c>
      <c r="M55" s="23" t="s">
        <v>28</v>
      </c>
      <c r="N55" s="28" t="s">
        <v>254</v>
      </c>
      <c r="O55" s="25">
        <v>45.001912</v>
      </c>
      <c r="P55" s="25">
        <v>45</v>
      </c>
      <c r="Q55" s="31">
        <f t="shared" si="1"/>
        <v>0</v>
      </c>
      <c r="R55" s="25" t="s">
        <v>30</v>
      </c>
    </row>
    <row r="56" customFormat="1" customHeight="1" spans="1:18">
      <c r="A56" s="23">
        <v>53</v>
      </c>
      <c r="B56" s="23" t="s">
        <v>330</v>
      </c>
      <c r="C56" s="23" t="s">
        <v>293</v>
      </c>
      <c r="D56" s="23" t="s">
        <v>331</v>
      </c>
      <c r="E56" s="23" t="s">
        <v>332</v>
      </c>
      <c r="F56" s="23" t="s">
        <v>333</v>
      </c>
      <c r="G56" s="23" t="s">
        <v>159</v>
      </c>
      <c r="H56" s="23">
        <v>39</v>
      </c>
      <c r="I56" s="23">
        <v>7</v>
      </c>
      <c r="J56" s="23">
        <v>600</v>
      </c>
      <c r="K56" s="17" t="s">
        <v>334</v>
      </c>
      <c r="L56" s="17" t="s">
        <v>335</v>
      </c>
      <c r="M56" s="23" t="s">
        <v>28</v>
      </c>
      <c r="N56" s="28" t="s">
        <v>254</v>
      </c>
      <c r="O56" s="25">
        <v>40.126</v>
      </c>
      <c r="P56" s="25">
        <v>39</v>
      </c>
      <c r="Q56" s="31">
        <f t="shared" si="1"/>
        <v>0</v>
      </c>
      <c r="R56" s="25" t="s">
        <v>30</v>
      </c>
    </row>
    <row r="57" s="1" customFormat="1" customHeight="1" spans="1:18">
      <c r="A57" s="24">
        <v>54</v>
      </c>
      <c r="B57" s="24" t="s">
        <v>336</v>
      </c>
      <c r="C57" s="24" t="s">
        <v>256</v>
      </c>
      <c r="D57" s="24" t="s">
        <v>152</v>
      </c>
      <c r="E57" s="24" t="s">
        <v>337</v>
      </c>
      <c r="F57" s="24" t="s">
        <v>338</v>
      </c>
      <c r="G57" s="24" t="s">
        <v>159</v>
      </c>
      <c r="H57" s="24">
        <v>37</v>
      </c>
      <c r="I57" s="24">
        <v>97</v>
      </c>
      <c r="J57" s="24">
        <v>565</v>
      </c>
      <c r="K57" s="17" t="s">
        <v>339</v>
      </c>
      <c r="L57" s="17" t="s">
        <v>340</v>
      </c>
      <c r="M57" s="24" t="s">
        <v>28</v>
      </c>
      <c r="N57" s="25" t="s">
        <v>254</v>
      </c>
      <c r="O57" s="25">
        <v>39.886631</v>
      </c>
      <c r="P57" s="25">
        <v>37</v>
      </c>
      <c r="Q57" s="31">
        <f t="shared" si="1"/>
        <v>0</v>
      </c>
      <c r="R57" s="25" t="s">
        <v>30</v>
      </c>
    </row>
    <row r="58" customFormat="1" customHeight="1" spans="1:18">
      <c r="A58" s="23">
        <v>55</v>
      </c>
      <c r="B58" s="23" t="s">
        <v>341</v>
      </c>
      <c r="C58" s="23" t="s">
        <v>248</v>
      </c>
      <c r="D58" s="23" t="s">
        <v>249</v>
      </c>
      <c r="E58" s="23" t="s">
        <v>342</v>
      </c>
      <c r="F58" s="23" t="s">
        <v>343</v>
      </c>
      <c r="G58" s="23" t="s">
        <v>159</v>
      </c>
      <c r="H58" s="23">
        <v>20</v>
      </c>
      <c r="I58" s="23">
        <v>8</v>
      </c>
      <c r="J58" s="23">
        <v>494</v>
      </c>
      <c r="K58" s="17" t="s">
        <v>344</v>
      </c>
      <c r="L58" s="17" t="s">
        <v>345</v>
      </c>
      <c r="M58" s="23" t="s">
        <v>28</v>
      </c>
      <c r="N58" s="28" t="s">
        <v>254</v>
      </c>
      <c r="O58" s="25">
        <v>21.977716</v>
      </c>
      <c r="P58" s="25">
        <v>20</v>
      </c>
      <c r="Q58" s="31">
        <f t="shared" si="1"/>
        <v>0</v>
      </c>
      <c r="R58" s="25" t="s">
        <v>30</v>
      </c>
    </row>
    <row r="59" customFormat="1" customHeight="1" spans="1:18">
      <c r="A59" s="23">
        <v>56</v>
      </c>
      <c r="B59" s="23" t="s">
        <v>346</v>
      </c>
      <c r="C59" s="23" t="s">
        <v>293</v>
      </c>
      <c r="D59" s="23" t="s">
        <v>347</v>
      </c>
      <c r="E59" s="23" t="s">
        <v>188</v>
      </c>
      <c r="F59" s="23" t="s">
        <v>348</v>
      </c>
      <c r="G59" s="23" t="s">
        <v>159</v>
      </c>
      <c r="H59" s="23">
        <v>16</v>
      </c>
      <c r="I59" s="23">
        <v>32</v>
      </c>
      <c r="J59" s="23">
        <v>65</v>
      </c>
      <c r="K59" s="17" t="s">
        <v>349</v>
      </c>
      <c r="L59" s="17" t="s">
        <v>350</v>
      </c>
      <c r="M59" s="23" t="s">
        <v>28</v>
      </c>
      <c r="N59" s="28" t="s">
        <v>254</v>
      </c>
      <c r="O59" s="25">
        <v>16.8044</v>
      </c>
      <c r="P59" s="25">
        <v>16</v>
      </c>
      <c r="Q59" s="31">
        <f t="shared" si="1"/>
        <v>0</v>
      </c>
      <c r="R59" s="25" t="s">
        <v>30</v>
      </c>
    </row>
    <row r="60" s="1" customFormat="1" customHeight="1" spans="1:18">
      <c r="A60" s="24">
        <v>57</v>
      </c>
      <c r="B60" s="24" t="s">
        <v>351</v>
      </c>
      <c r="C60" s="24" t="s">
        <v>352</v>
      </c>
      <c r="D60" s="24" t="s">
        <v>89</v>
      </c>
      <c r="E60" s="24" t="s">
        <v>90</v>
      </c>
      <c r="F60" s="24" t="s">
        <v>353</v>
      </c>
      <c r="G60" s="24" t="s">
        <v>25</v>
      </c>
      <c r="H60" s="24">
        <v>320</v>
      </c>
      <c r="I60" s="24">
        <v>1800</v>
      </c>
      <c r="J60" s="24">
        <v>1800</v>
      </c>
      <c r="K60" s="17" t="s">
        <v>354</v>
      </c>
      <c r="L60" s="17" t="s">
        <v>355</v>
      </c>
      <c r="M60" s="24" t="s">
        <v>87</v>
      </c>
      <c r="N60" s="25" t="s">
        <v>254</v>
      </c>
      <c r="O60" s="25">
        <v>320</v>
      </c>
      <c r="P60" s="25">
        <f>O60-Q60</f>
        <v>299.446</v>
      </c>
      <c r="Q60" s="31">
        <v>20.554</v>
      </c>
      <c r="R60" s="25" t="s">
        <v>30</v>
      </c>
    </row>
    <row r="61" s="1" customFormat="1" customHeight="1" spans="1:18">
      <c r="A61" s="24">
        <v>58</v>
      </c>
      <c r="B61" s="24" t="s">
        <v>356</v>
      </c>
      <c r="C61" s="24" t="s">
        <v>357</v>
      </c>
      <c r="D61" s="24" t="s">
        <v>89</v>
      </c>
      <c r="E61" s="24" t="s">
        <v>90</v>
      </c>
      <c r="F61" s="24" t="s">
        <v>358</v>
      </c>
      <c r="G61" s="24" t="s">
        <v>25</v>
      </c>
      <c r="H61" s="24">
        <v>140</v>
      </c>
      <c r="I61" s="24">
        <v>350</v>
      </c>
      <c r="J61" s="24">
        <v>350</v>
      </c>
      <c r="K61" s="5" t="s">
        <v>359</v>
      </c>
      <c r="L61" s="5" t="s">
        <v>360</v>
      </c>
      <c r="M61" s="24" t="s">
        <v>87</v>
      </c>
      <c r="N61" s="25" t="s">
        <v>254</v>
      </c>
      <c r="O61" s="25">
        <v>140</v>
      </c>
      <c r="P61" s="25">
        <v>136.8</v>
      </c>
      <c r="Q61" s="31">
        <f t="shared" si="1"/>
        <v>3.19999999999999</v>
      </c>
      <c r="R61" s="25" t="s">
        <v>30</v>
      </c>
    </row>
    <row r="62" customFormat="1" customHeight="1" spans="1:18">
      <c r="A62" s="23">
        <v>59</v>
      </c>
      <c r="B62" s="23" t="s">
        <v>361</v>
      </c>
      <c r="C62" s="23" t="s">
        <v>357</v>
      </c>
      <c r="D62" s="23" t="s">
        <v>362</v>
      </c>
      <c r="E62" s="23" t="s">
        <v>280</v>
      </c>
      <c r="F62" s="23" t="s">
        <v>363</v>
      </c>
      <c r="G62" s="23" t="s">
        <v>25</v>
      </c>
      <c r="H62" s="23">
        <v>70</v>
      </c>
      <c r="I62" s="23">
        <v>600</v>
      </c>
      <c r="J62" s="23">
        <v>1800</v>
      </c>
      <c r="K62" s="5" t="s">
        <v>364</v>
      </c>
      <c r="L62" s="5" t="s">
        <v>365</v>
      </c>
      <c r="M62" s="23" t="s">
        <v>87</v>
      </c>
      <c r="N62" s="28" t="s">
        <v>254</v>
      </c>
      <c r="O62" s="25">
        <v>70</v>
      </c>
      <c r="P62" s="25">
        <v>70</v>
      </c>
      <c r="Q62" s="31">
        <f t="shared" si="1"/>
        <v>0</v>
      </c>
      <c r="R62" s="25" t="s">
        <v>30</v>
      </c>
    </row>
    <row r="63" s="1" customFormat="1" customHeight="1" spans="1:18">
      <c r="A63" s="24">
        <v>60</v>
      </c>
      <c r="B63" s="24" t="s">
        <v>366</v>
      </c>
      <c r="C63" s="24" t="s">
        <v>357</v>
      </c>
      <c r="D63" s="24" t="s">
        <v>89</v>
      </c>
      <c r="E63" s="24" t="s">
        <v>280</v>
      </c>
      <c r="F63" s="24" t="s">
        <v>367</v>
      </c>
      <c r="G63" s="24" t="s">
        <v>25</v>
      </c>
      <c r="H63" s="24">
        <v>3</v>
      </c>
      <c r="I63" s="24">
        <v>200</v>
      </c>
      <c r="J63" s="24">
        <v>600</v>
      </c>
      <c r="K63" s="5" t="s">
        <v>368</v>
      </c>
      <c r="L63" s="5" t="s">
        <v>369</v>
      </c>
      <c r="M63" s="24" t="s">
        <v>87</v>
      </c>
      <c r="N63" s="25" t="s">
        <v>254</v>
      </c>
      <c r="O63" s="25">
        <v>3</v>
      </c>
      <c r="P63" s="25">
        <v>0.813693</v>
      </c>
      <c r="Q63" s="31">
        <f t="shared" si="1"/>
        <v>2.186307</v>
      </c>
      <c r="R63" s="25" t="s">
        <v>30</v>
      </c>
    </row>
    <row r="64" customFormat="1" customHeight="1" spans="1:18">
      <c r="A64" s="23">
        <v>61</v>
      </c>
      <c r="B64" s="23" t="s">
        <v>370</v>
      </c>
      <c r="C64" s="23" t="s">
        <v>248</v>
      </c>
      <c r="D64" s="23" t="s">
        <v>170</v>
      </c>
      <c r="E64" s="23" t="s">
        <v>371</v>
      </c>
      <c r="F64" s="23" t="s">
        <v>372</v>
      </c>
      <c r="G64" s="23" t="s">
        <v>25</v>
      </c>
      <c r="H64" s="23">
        <v>533</v>
      </c>
      <c r="I64" s="23">
        <v>225</v>
      </c>
      <c r="J64" s="23">
        <v>3378</v>
      </c>
      <c r="K64" s="5" t="s">
        <v>373</v>
      </c>
      <c r="L64" s="5" t="s">
        <v>374</v>
      </c>
      <c r="M64" s="23" t="s">
        <v>375</v>
      </c>
      <c r="N64" s="23" t="s">
        <v>376</v>
      </c>
      <c r="O64" s="25">
        <v>1023.288924</v>
      </c>
      <c r="P64" s="25">
        <v>533</v>
      </c>
      <c r="Q64" s="31">
        <f t="shared" si="1"/>
        <v>0</v>
      </c>
      <c r="R64" s="25" t="s">
        <v>30</v>
      </c>
    </row>
    <row r="65" customFormat="1" customHeight="1" spans="1:18">
      <c r="A65" s="23">
        <v>62</v>
      </c>
      <c r="B65" s="23" t="s">
        <v>377</v>
      </c>
      <c r="C65" s="23" t="s">
        <v>248</v>
      </c>
      <c r="D65" s="23" t="s">
        <v>145</v>
      </c>
      <c r="E65" s="23" t="s">
        <v>378</v>
      </c>
      <c r="F65" s="23" t="s">
        <v>379</v>
      </c>
      <c r="G65" s="23" t="s">
        <v>25</v>
      </c>
      <c r="H65" s="23">
        <v>48</v>
      </c>
      <c r="I65" s="23">
        <v>26</v>
      </c>
      <c r="J65" s="23">
        <v>74</v>
      </c>
      <c r="K65" s="5" t="s">
        <v>380</v>
      </c>
      <c r="L65" s="5" t="s">
        <v>381</v>
      </c>
      <c r="M65" s="46" t="s">
        <v>382</v>
      </c>
      <c r="N65" s="23" t="s">
        <v>376</v>
      </c>
      <c r="O65" s="25">
        <v>48.71655</v>
      </c>
      <c r="P65" s="25">
        <v>48</v>
      </c>
      <c r="Q65" s="31">
        <v>0</v>
      </c>
      <c r="R65" s="25" t="s">
        <v>30</v>
      </c>
    </row>
    <row r="66" customFormat="1" customHeight="1" spans="1:18">
      <c r="A66" s="23">
        <v>63</v>
      </c>
      <c r="B66" s="23" t="s">
        <v>383</v>
      </c>
      <c r="C66" s="23" t="s">
        <v>248</v>
      </c>
      <c r="D66" s="23" t="s">
        <v>145</v>
      </c>
      <c r="E66" s="23" t="s">
        <v>146</v>
      </c>
      <c r="F66" s="23" t="s">
        <v>384</v>
      </c>
      <c r="G66" s="23" t="s">
        <v>25</v>
      </c>
      <c r="H66" s="23">
        <v>48</v>
      </c>
      <c r="I66" s="23">
        <v>27</v>
      </c>
      <c r="J66" s="23">
        <v>54</v>
      </c>
      <c r="K66" s="5" t="s">
        <v>385</v>
      </c>
      <c r="L66" s="5" t="s">
        <v>386</v>
      </c>
      <c r="M66" s="46" t="s">
        <v>382</v>
      </c>
      <c r="N66" s="23" t="s">
        <v>376</v>
      </c>
      <c r="O66" s="25">
        <v>48.71655</v>
      </c>
      <c r="P66" s="25">
        <v>48</v>
      </c>
      <c r="Q66" s="31">
        <f t="shared" si="1"/>
        <v>0</v>
      </c>
      <c r="R66" s="25" t="s">
        <v>30</v>
      </c>
    </row>
    <row r="67" customFormat="1" customHeight="1" spans="1:18">
      <c r="A67" s="23">
        <v>64</v>
      </c>
      <c r="B67" s="23" t="s">
        <v>387</v>
      </c>
      <c r="C67" s="23" t="s">
        <v>248</v>
      </c>
      <c r="D67" s="23" t="s">
        <v>58</v>
      </c>
      <c r="E67" s="23" t="s">
        <v>388</v>
      </c>
      <c r="F67" s="23" t="s">
        <v>389</v>
      </c>
      <c r="G67" s="23" t="s">
        <v>25</v>
      </c>
      <c r="H67" s="23">
        <v>48</v>
      </c>
      <c r="I67" s="23">
        <v>63</v>
      </c>
      <c r="J67" s="23">
        <v>720</v>
      </c>
      <c r="K67" s="5" t="s">
        <v>390</v>
      </c>
      <c r="L67" s="5" t="s">
        <v>391</v>
      </c>
      <c r="M67" s="46" t="s">
        <v>382</v>
      </c>
      <c r="N67" s="23" t="s">
        <v>376</v>
      </c>
      <c r="O67" s="25">
        <v>49.6</v>
      </c>
      <c r="P67" s="25">
        <v>48</v>
      </c>
      <c r="Q67" s="31">
        <f t="shared" si="1"/>
        <v>0</v>
      </c>
      <c r="R67" s="25" t="s">
        <v>30</v>
      </c>
    </row>
    <row r="68" customFormat="1" customHeight="1" spans="1:18">
      <c r="A68" s="23">
        <v>65</v>
      </c>
      <c r="B68" s="23" t="s">
        <v>392</v>
      </c>
      <c r="C68" s="23" t="s">
        <v>248</v>
      </c>
      <c r="D68" s="23" t="s">
        <v>58</v>
      </c>
      <c r="E68" s="23" t="s">
        <v>393</v>
      </c>
      <c r="F68" s="23" t="s">
        <v>394</v>
      </c>
      <c r="G68" s="23" t="s">
        <v>266</v>
      </c>
      <c r="H68" s="23">
        <v>40</v>
      </c>
      <c r="I68" s="23">
        <v>93</v>
      </c>
      <c r="J68" s="23">
        <v>474</v>
      </c>
      <c r="K68" s="17" t="s">
        <v>395</v>
      </c>
      <c r="L68" s="17" t="s">
        <v>396</v>
      </c>
      <c r="M68" s="46" t="s">
        <v>382</v>
      </c>
      <c r="N68" s="23" t="s">
        <v>376</v>
      </c>
      <c r="O68" s="25">
        <v>39.88</v>
      </c>
      <c r="P68" s="25">
        <v>40</v>
      </c>
      <c r="Q68" s="31">
        <f t="shared" si="1"/>
        <v>0</v>
      </c>
      <c r="R68" s="25" t="s">
        <v>30</v>
      </c>
    </row>
    <row r="69" customFormat="1" customHeight="1" spans="1:18">
      <c r="A69" s="23">
        <v>66</v>
      </c>
      <c r="B69" s="23" t="s">
        <v>397</v>
      </c>
      <c r="C69" s="23" t="s">
        <v>248</v>
      </c>
      <c r="D69" s="23" t="s">
        <v>22</v>
      </c>
      <c r="E69" s="23" t="s">
        <v>102</v>
      </c>
      <c r="F69" s="23" t="s">
        <v>398</v>
      </c>
      <c r="G69" s="23" t="s">
        <v>25</v>
      </c>
      <c r="H69" s="23">
        <v>29</v>
      </c>
      <c r="I69" s="23">
        <v>3</v>
      </c>
      <c r="J69" s="23">
        <v>156</v>
      </c>
      <c r="K69" s="5" t="s">
        <v>399</v>
      </c>
      <c r="L69" s="5" t="s">
        <v>400</v>
      </c>
      <c r="M69" s="46" t="s">
        <v>382</v>
      </c>
      <c r="N69" s="23" t="s">
        <v>376</v>
      </c>
      <c r="O69" s="25">
        <v>29.5</v>
      </c>
      <c r="P69" s="25">
        <v>29</v>
      </c>
      <c r="Q69" s="31">
        <f t="shared" ref="Q69:Q85" si="2">H69-P69</f>
        <v>0</v>
      </c>
      <c r="R69" s="31" t="s">
        <v>30</v>
      </c>
    </row>
    <row r="70" customFormat="1" customHeight="1" spans="1:18">
      <c r="A70" s="23">
        <v>67</v>
      </c>
      <c r="B70" s="23" t="s">
        <v>401</v>
      </c>
      <c r="C70" s="23" t="s">
        <v>248</v>
      </c>
      <c r="D70" s="23" t="s">
        <v>402</v>
      </c>
      <c r="E70" s="23" t="s">
        <v>403</v>
      </c>
      <c r="F70" s="23" t="s">
        <v>404</v>
      </c>
      <c r="G70" s="23" t="s">
        <v>25</v>
      </c>
      <c r="H70" s="23">
        <v>22</v>
      </c>
      <c r="I70" s="23">
        <v>65</v>
      </c>
      <c r="J70" s="23">
        <v>660</v>
      </c>
      <c r="K70" s="5" t="s">
        <v>405</v>
      </c>
      <c r="L70" s="5" t="s">
        <v>406</v>
      </c>
      <c r="M70" s="46" t="s">
        <v>382</v>
      </c>
      <c r="N70" s="23" t="s">
        <v>376</v>
      </c>
      <c r="O70" s="25">
        <v>22</v>
      </c>
      <c r="P70" s="25">
        <v>22</v>
      </c>
      <c r="Q70" s="31">
        <f t="shared" si="2"/>
        <v>0</v>
      </c>
      <c r="R70" s="25" t="s">
        <v>30</v>
      </c>
    </row>
    <row r="71" s="1" customFormat="1" customHeight="1" spans="1:18">
      <c r="A71" s="24">
        <v>68</v>
      </c>
      <c r="B71" s="24" t="s">
        <v>407</v>
      </c>
      <c r="C71" s="24" t="s">
        <v>248</v>
      </c>
      <c r="D71" s="24" t="s">
        <v>22</v>
      </c>
      <c r="E71" s="24" t="s">
        <v>408</v>
      </c>
      <c r="F71" s="24" t="s">
        <v>409</v>
      </c>
      <c r="G71" s="24" t="s">
        <v>25</v>
      </c>
      <c r="H71" s="24">
        <v>19</v>
      </c>
      <c r="I71" s="24">
        <v>8</v>
      </c>
      <c r="J71" s="24">
        <v>89</v>
      </c>
      <c r="K71" s="5" t="s">
        <v>410</v>
      </c>
      <c r="L71" s="5" t="s">
        <v>411</v>
      </c>
      <c r="M71" s="47" t="s">
        <v>382</v>
      </c>
      <c r="N71" s="24" t="s">
        <v>376</v>
      </c>
      <c r="O71" s="25">
        <v>19</v>
      </c>
      <c r="P71" s="25">
        <v>18.956585</v>
      </c>
      <c r="Q71" s="31">
        <f t="shared" si="2"/>
        <v>0.0434149999999995</v>
      </c>
      <c r="R71" s="31" t="s">
        <v>30</v>
      </c>
    </row>
    <row r="72" customFormat="1" customHeight="1" spans="1:18">
      <c r="A72" s="43">
        <v>69</v>
      </c>
      <c r="B72" s="43" t="s">
        <v>412</v>
      </c>
      <c r="C72" s="43" t="s">
        <v>248</v>
      </c>
      <c r="D72" s="43" t="s">
        <v>176</v>
      </c>
      <c r="E72" s="43" t="s">
        <v>413</v>
      </c>
      <c r="F72" s="43" t="s">
        <v>414</v>
      </c>
      <c r="G72" s="43" t="s">
        <v>25</v>
      </c>
      <c r="H72" s="43">
        <v>17</v>
      </c>
      <c r="I72" s="43">
        <v>50</v>
      </c>
      <c r="J72" s="43">
        <v>340</v>
      </c>
      <c r="K72" s="5" t="s">
        <v>415</v>
      </c>
      <c r="L72" s="5" t="s">
        <v>416</v>
      </c>
      <c r="M72" s="48" t="s">
        <v>382</v>
      </c>
      <c r="N72" s="43" t="s">
        <v>376</v>
      </c>
      <c r="O72" s="25">
        <v>17.199693</v>
      </c>
      <c r="P72" s="25">
        <v>17</v>
      </c>
      <c r="Q72" s="31">
        <f t="shared" si="2"/>
        <v>0</v>
      </c>
      <c r="R72" s="25" t="s">
        <v>30</v>
      </c>
    </row>
    <row r="73" customFormat="1" customHeight="1" spans="1:18">
      <c r="A73" s="23">
        <v>70</v>
      </c>
      <c r="B73" s="23" t="s">
        <v>417</v>
      </c>
      <c r="C73" s="23" t="s">
        <v>169</v>
      </c>
      <c r="D73" s="23" t="s">
        <v>136</v>
      </c>
      <c r="E73" s="23" t="s">
        <v>137</v>
      </c>
      <c r="F73" s="23" t="s">
        <v>418</v>
      </c>
      <c r="G73" s="23" t="s">
        <v>25</v>
      </c>
      <c r="H73" s="23">
        <v>47</v>
      </c>
      <c r="I73" s="23">
        <v>38</v>
      </c>
      <c r="J73" s="23">
        <v>480</v>
      </c>
      <c r="K73" s="5" t="s">
        <v>419</v>
      </c>
      <c r="L73" s="5" t="s">
        <v>420</v>
      </c>
      <c r="M73" s="23" t="s">
        <v>421</v>
      </c>
      <c r="N73" s="23" t="s">
        <v>376</v>
      </c>
      <c r="O73" s="25">
        <v>47.003322</v>
      </c>
      <c r="P73" s="25">
        <v>47</v>
      </c>
      <c r="Q73" s="31">
        <f t="shared" si="2"/>
        <v>0</v>
      </c>
      <c r="R73" s="25" t="s">
        <v>30</v>
      </c>
    </row>
    <row r="74" s="1" customFormat="1" customHeight="1" spans="1:18">
      <c r="A74" s="22">
        <v>71</v>
      </c>
      <c r="B74" s="22" t="s">
        <v>422</v>
      </c>
      <c r="C74" s="22" t="s">
        <v>357</v>
      </c>
      <c r="D74" s="22" t="s">
        <v>423</v>
      </c>
      <c r="E74" s="22" t="s">
        <v>83</v>
      </c>
      <c r="F74" s="22" t="s">
        <v>424</v>
      </c>
      <c r="G74" s="22" t="s">
        <v>266</v>
      </c>
      <c r="H74" s="22">
        <v>22.8067</v>
      </c>
      <c r="I74" s="22">
        <v>2600</v>
      </c>
      <c r="J74" s="22">
        <v>2600</v>
      </c>
      <c r="K74" s="5" t="s">
        <v>425</v>
      </c>
      <c r="L74" s="5" t="s">
        <v>426</v>
      </c>
      <c r="M74" s="22" t="s">
        <v>382</v>
      </c>
      <c r="N74" s="22" t="s">
        <v>376</v>
      </c>
      <c r="O74" s="25">
        <v>22.8067</v>
      </c>
      <c r="P74" s="25">
        <v>20.1276</v>
      </c>
      <c r="Q74" s="31">
        <f t="shared" si="2"/>
        <v>2.6791</v>
      </c>
      <c r="R74" s="25" t="s">
        <v>30</v>
      </c>
    </row>
    <row r="75" customFormat="1" customHeight="1" spans="1:18">
      <c r="A75" s="43">
        <v>72</v>
      </c>
      <c r="B75" s="43" t="s">
        <v>427</v>
      </c>
      <c r="C75" s="43" t="s">
        <v>357</v>
      </c>
      <c r="D75" s="43" t="s">
        <v>357</v>
      </c>
      <c r="E75" s="43" t="s">
        <v>428</v>
      </c>
      <c r="F75" s="43" t="s">
        <v>429</v>
      </c>
      <c r="G75" s="43" t="s">
        <v>25</v>
      </c>
      <c r="H75" s="43">
        <v>1.1933</v>
      </c>
      <c r="I75" s="43" t="s">
        <v>430</v>
      </c>
      <c r="J75" s="49" t="s">
        <v>430</v>
      </c>
      <c r="K75" s="5" t="s">
        <v>431</v>
      </c>
      <c r="L75" s="5" t="s">
        <v>432</v>
      </c>
      <c r="M75" s="50" t="s">
        <v>382</v>
      </c>
      <c r="N75" s="43" t="s">
        <v>376</v>
      </c>
      <c r="O75" s="25">
        <v>1.1933</v>
      </c>
      <c r="P75" s="25">
        <v>1.1933</v>
      </c>
      <c r="Q75" s="31">
        <f t="shared" si="2"/>
        <v>0</v>
      </c>
      <c r="R75" s="25" t="s">
        <v>30</v>
      </c>
    </row>
    <row r="76" customFormat="1" customHeight="1" spans="1:18">
      <c r="A76" s="23">
        <v>73</v>
      </c>
      <c r="B76" s="23" t="s">
        <v>433</v>
      </c>
      <c r="C76" s="23" t="s">
        <v>434</v>
      </c>
      <c r="D76" s="23" t="s">
        <v>435</v>
      </c>
      <c r="E76" s="23" t="s">
        <v>436</v>
      </c>
      <c r="F76" s="23" t="s">
        <v>437</v>
      </c>
      <c r="G76" s="23" t="s">
        <v>25</v>
      </c>
      <c r="H76" s="23">
        <v>50</v>
      </c>
      <c r="I76" s="23">
        <v>50</v>
      </c>
      <c r="J76" s="36">
        <v>5</v>
      </c>
      <c r="K76" s="5" t="s">
        <v>438</v>
      </c>
      <c r="L76" s="5" t="s">
        <v>439</v>
      </c>
      <c r="M76" s="51" t="s">
        <v>440</v>
      </c>
      <c r="N76" s="23" t="s">
        <v>441</v>
      </c>
      <c r="O76" s="25">
        <v>50.30488</v>
      </c>
      <c r="P76" s="25">
        <v>50</v>
      </c>
      <c r="Q76" s="31">
        <f t="shared" si="2"/>
        <v>0</v>
      </c>
      <c r="R76" s="25" t="s">
        <v>30</v>
      </c>
    </row>
    <row r="77" customFormat="1" customHeight="1" spans="1:18">
      <c r="A77" s="43">
        <v>74</v>
      </c>
      <c r="B77" s="23" t="s">
        <v>442</v>
      </c>
      <c r="C77" s="23" t="s">
        <v>443</v>
      </c>
      <c r="D77" s="23" t="s">
        <v>444</v>
      </c>
      <c r="E77" s="23" t="s">
        <v>294</v>
      </c>
      <c r="F77" s="23" t="s">
        <v>445</v>
      </c>
      <c r="G77" s="23" t="s">
        <v>25</v>
      </c>
      <c r="H77" s="44">
        <v>30</v>
      </c>
      <c r="I77" s="23">
        <v>30</v>
      </c>
      <c r="J77" s="36">
        <v>1</v>
      </c>
      <c r="K77" s="17" t="s">
        <v>446</v>
      </c>
      <c r="L77" s="17" t="s">
        <v>447</v>
      </c>
      <c r="M77" s="51" t="s">
        <v>440</v>
      </c>
      <c r="N77" s="23" t="s">
        <v>441</v>
      </c>
      <c r="O77" s="25">
        <v>31.0005</v>
      </c>
      <c r="P77" s="25">
        <v>30</v>
      </c>
      <c r="Q77" s="31">
        <f t="shared" si="2"/>
        <v>0</v>
      </c>
      <c r="R77" s="25" t="s">
        <v>30</v>
      </c>
    </row>
    <row r="78" customFormat="1" customHeight="1" spans="1:18">
      <c r="A78" s="23">
        <v>75</v>
      </c>
      <c r="B78" s="23" t="s">
        <v>448</v>
      </c>
      <c r="C78" s="23" t="s">
        <v>449</v>
      </c>
      <c r="D78" s="23" t="s">
        <v>450</v>
      </c>
      <c r="E78" s="23" t="s">
        <v>451</v>
      </c>
      <c r="F78" s="23" t="s">
        <v>452</v>
      </c>
      <c r="G78" s="23" t="s">
        <v>25</v>
      </c>
      <c r="H78" s="23">
        <v>4</v>
      </c>
      <c r="I78" s="23">
        <v>4</v>
      </c>
      <c r="J78" s="36">
        <v>0</v>
      </c>
      <c r="K78" s="52" t="s">
        <v>453</v>
      </c>
      <c r="L78" s="52" t="s">
        <v>454</v>
      </c>
      <c r="M78" s="51" t="s">
        <v>440</v>
      </c>
      <c r="N78" s="23" t="s">
        <v>441</v>
      </c>
      <c r="O78" s="25">
        <v>4</v>
      </c>
      <c r="P78" s="25">
        <v>4</v>
      </c>
      <c r="Q78" s="31">
        <f t="shared" si="2"/>
        <v>0</v>
      </c>
      <c r="R78" s="25" t="s">
        <v>30</v>
      </c>
    </row>
    <row r="79" customFormat="1" customHeight="1" spans="1:18">
      <c r="A79" s="43">
        <v>76</v>
      </c>
      <c r="B79" s="23" t="s">
        <v>455</v>
      </c>
      <c r="C79" s="23" t="s">
        <v>144</v>
      </c>
      <c r="D79" s="23" t="s">
        <v>38</v>
      </c>
      <c r="E79" s="23" t="s">
        <v>456</v>
      </c>
      <c r="F79" s="23" t="s">
        <v>457</v>
      </c>
      <c r="G79" s="23" t="s">
        <v>25</v>
      </c>
      <c r="H79" s="23">
        <v>51</v>
      </c>
      <c r="I79" s="23">
        <v>51</v>
      </c>
      <c r="J79" s="36">
        <v>0</v>
      </c>
      <c r="K79" s="53" t="s">
        <v>458</v>
      </c>
      <c r="L79" s="53" t="s">
        <v>459</v>
      </c>
      <c r="M79" s="51" t="s">
        <v>440</v>
      </c>
      <c r="N79" s="23" t="s">
        <v>441</v>
      </c>
      <c r="O79" s="25">
        <v>52.1734</v>
      </c>
      <c r="P79" s="25">
        <v>51</v>
      </c>
      <c r="Q79" s="31">
        <f t="shared" si="2"/>
        <v>0</v>
      </c>
      <c r="R79" s="25" t="s">
        <v>30</v>
      </c>
    </row>
    <row r="80" customFormat="1" customHeight="1" spans="1:18">
      <c r="A80" s="23">
        <v>77</v>
      </c>
      <c r="B80" s="23" t="s">
        <v>460</v>
      </c>
      <c r="C80" s="23" t="s">
        <v>434</v>
      </c>
      <c r="D80" s="23" t="s">
        <v>123</v>
      </c>
      <c r="E80" s="23" t="s">
        <v>461</v>
      </c>
      <c r="F80" s="23" t="s">
        <v>462</v>
      </c>
      <c r="G80" s="23" t="s">
        <v>25</v>
      </c>
      <c r="H80" s="23">
        <v>44</v>
      </c>
      <c r="I80" s="23">
        <v>44</v>
      </c>
      <c r="J80" s="36">
        <v>1</v>
      </c>
      <c r="K80" s="5" t="s">
        <v>463</v>
      </c>
      <c r="L80" s="5" t="s">
        <v>464</v>
      </c>
      <c r="M80" s="51" t="s">
        <v>440</v>
      </c>
      <c r="N80" s="23" t="s">
        <v>441</v>
      </c>
      <c r="O80" s="25">
        <v>45.25572</v>
      </c>
      <c r="P80" s="25">
        <v>44</v>
      </c>
      <c r="Q80" s="31">
        <f t="shared" si="2"/>
        <v>0</v>
      </c>
      <c r="R80" s="25" t="s">
        <v>30</v>
      </c>
    </row>
    <row r="81" customFormat="1" customHeight="1" spans="1:18">
      <c r="A81" s="43">
        <v>78</v>
      </c>
      <c r="B81" s="23" t="s">
        <v>465</v>
      </c>
      <c r="C81" s="23" t="s">
        <v>434</v>
      </c>
      <c r="D81" s="23" t="s">
        <v>38</v>
      </c>
      <c r="E81" s="23" t="s">
        <v>466</v>
      </c>
      <c r="F81" s="23" t="s">
        <v>467</v>
      </c>
      <c r="G81" s="23" t="s">
        <v>25</v>
      </c>
      <c r="H81" s="23">
        <v>44</v>
      </c>
      <c r="I81" s="23">
        <v>44</v>
      </c>
      <c r="J81" s="36">
        <v>1</v>
      </c>
      <c r="K81" s="53" t="s">
        <v>468</v>
      </c>
      <c r="L81" s="53" t="s">
        <v>469</v>
      </c>
      <c r="M81" s="51" t="s">
        <v>440</v>
      </c>
      <c r="N81" s="23" t="s">
        <v>441</v>
      </c>
      <c r="O81" s="25">
        <v>45.458</v>
      </c>
      <c r="P81" s="25">
        <v>44</v>
      </c>
      <c r="Q81" s="31">
        <f t="shared" si="2"/>
        <v>0</v>
      </c>
      <c r="R81" s="25" t="s">
        <v>30</v>
      </c>
    </row>
    <row r="82" customFormat="1" customHeight="1" spans="1:18">
      <c r="A82" s="23">
        <v>79</v>
      </c>
      <c r="B82" s="23" t="s">
        <v>470</v>
      </c>
      <c r="C82" s="23" t="s">
        <v>169</v>
      </c>
      <c r="D82" s="23" t="s">
        <v>51</v>
      </c>
      <c r="E82" s="23" t="s">
        <v>118</v>
      </c>
      <c r="F82" s="23" t="s">
        <v>471</v>
      </c>
      <c r="G82" s="23" t="s">
        <v>25</v>
      </c>
      <c r="H82" s="23">
        <v>44</v>
      </c>
      <c r="I82" s="23">
        <v>44</v>
      </c>
      <c r="J82" s="36">
        <v>1</v>
      </c>
      <c r="K82" s="5" t="s">
        <v>472</v>
      </c>
      <c r="L82" s="5" t="s">
        <v>473</v>
      </c>
      <c r="M82" s="51" t="s">
        <v>440</v>
      </c>
      <c r="N82" s="23" t="s">
        <v>441</v>
      </c>
      <c r="O82" s="25">
        <v>44.45</v>
      </c>
      <c r="P82" s="25">
        <v>44</v>
      </c>
      <c r="Q82" s="31">
        <f t="shared" si="2"/>
        <v>0</v>
      </c>
      <c r="R82" s="24" t="s">
        <v>30</v>
      </c>
    </row>
    <row r="83" customFormat="1" customHeight="1" spans="1:18">
      <c r="A83" s="43">
        <v>80</v>
      </c>
      <c r="B83" s="23" t="s">
        <v>474</v>
      </c>
      <c r="C83" s="23" t="s">
        <v>475</v>
      </c>
      <c r="D83" s="23" t="s">
        <v>476</v>
      </c>
      <c r="E83" s="23" t="s">
        <v>477</v>
      </c>
      <c r="F83" s="23" t="s">
        <v>478</v>
      </c>
      <c r="G83" s="23" t="s">
        <v>479</v>
      </c>
      <c r="H83" s="23">
        <v>43</v>
      </c>
      <c r="I83" s="23">
        <v>43</v>
      </c>
      <c r="J83" s="36">
        <v>1</v>
      </c>
      <c r="K83" s="5" t="s">
        <v>480</v>
      </c>
      <c r="L83" s="5" t="s">
        <v>481</v>
      </c>
      <c r="M83" s="54" t="s">
        <v>440</v>
      </c>
      <c r="N83" s="43" t="s">
        <v>441</v>
      </c>
      <c r="O83" s="25">
        <v>43.427673</v>
      </c>
      <c r="P83" s="25">
        <v>43</v>
      </c>
      <c r="Q83" s="31">
        <f t="shared" si="2"/>
        <v>0</v>
      </c>
      <c r="R83" s="25" t="s">
        <v>30</v>
      </c>
    </row>
    <row r="84" customFormat="1" customHeight="1" spans="1:18">
      <c r="A84" s="43">
        <v>81</v>
      </c>
      <c r="B84" s="43" t="s">
        <v>482</v>
      </c>
      <c r="C84" s="43" t="s">
        <v>169</v>
      </c>
      <c r="D84" s="43" t="s">
        <v>145</v>
      </c>
      <c r="E84" s="43" t="s">
        <v>378</v>
      </c>
      <c r="F84" s="43" t="s">
        <v>483</v>
      </c>
      <c r="G84" s="43" t="s">
        <v>25</v>
      </c>
      <c r="H84" s="43">
        <v>36</v>
      </c>
      <c r="I84" s="43">
        <v>36</v>
      </c>
      <c r="J84" s="49">
        <v>0</v>
      </c>
      <c r="K84" s="5" t="s">
        <v>484</v>
      </c>
      <c r="L84" s="5" t="s">
        <v>485</v>
      </c>
      <c r="M84" s="50" t="s">
        <v>440</v>
      </c>
      <c r="N84" s="43" t="s">
        <v>441</v>
      </c>
      <c r="O84" s="55">
        <v>36.031433</v>
      </c>
      <c r="P84" s="55">
        <v>36</v>
      </c>
      <c r="Q84" s="31">
        <f t="shared" si="2"/>
        <v>0</v>
      </c>
      <c r="R84" s="55" t="s">
        <v>30</v>
      </c>
    </row>
    <row r="85" customHeight="1" spans="1:18">
      <c r="A85" s="45" t="s">
        <v>486</v>
      </c>
      <c r="B85" s="45"/>
      <c r="C85" s="45"/>
      <c r="D85" s="45"/>
      <c r="E85" s="45"/>
      <c r="F85" s="45"/>
      <c r="G85" s="45"/>
      <c r="H85" s="45">
        <v>7798</v>
      </c>
      <c r="I85" s="56" t="s">
        <v>430</v>
      </c>
      <c r="J85" s="57"/>
      <c r="K85" s="57"/>
      <c r="L85" s="57"/>
      <c r="M85" s="57"/>
      <c r="N85" s="58"/>
      <c r="O85" s="59" t="s">
        <v>430</v>
      </c>
      <c r="P85" s="59">
        <v>7434.606801</v>
      </c>
      <c r="Q85" s="60">
        <v>363.393199</v>
      </c>
      <c r="R85" s="61"/>
    </row>
    <row r="86" customHeight="1" spans="1:1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  <c r="R86"/>
    </row>
    <row r="87" customHeight="1" spans="1:1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  <c r="R87"/>
    </row>
    <row r="88" customHeight="1" spans="1:1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  <c r="R88"/>
    </row>
    <row r="89" customHeight="1" spans="1:1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  <c r="R89"/>
    </row>
    <row r="90" customHeight="1" spans="1:1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  <c r="R90"/>
    </row>
    <row r="91" customHeight="1" spans="1:1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  <c r="R91"/>
    </row>
    <row r="92" customHeight="1" spans="1:1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  <c r="R92"/>
    </row>
    <row r="93" customHeight="1" spans="1:1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  <c r="R93"/>
    </row>
    <row r="94" customHeight="1" spans="1:1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  <c r="R94"/>
    </row>
    <row r="95" customHeight="1" spans="1:1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  <c r="R95"/>
    </row>
    <row r="96" customHeight="1" spans="1:1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  <c r="R96"/>
    </row>
    <row r="97" customHeight="1" spans="1:1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  <c r="R97"/>
    </row>
    <row r="98" customHeight="1" spans="1:1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  <c r="R98"/>
    </row>
    <row r="99" customHeight="1" spans="1:1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  <c r="R99"/>
    </row>
    <row r="100" customHeight="1" spans="1:1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  <c r="R100"/>
    </row>
  </sheetData>
  <autoFilter ref="A1:R100">
    <extLst/>
  </autoFilter>
  <mergeCells count="20">
    <mergeCell ref="A1:R1"/>
    <mergeCell ref="I2:J2"/>
    <mergeCell ref="A85:G85"/>
    <mergeCell ref="I85:N85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  <mergeCell ref="P2:P3"/>
    <mergeCell ref="Q2:Q3"/>
    <mergeCell ref="R2:R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I7" sqref="I7"/>
    </sheetView>
  </sheetViews>
  <sheetFormatPr defaultColWidth="9" defaultRowHeight="35" customHeight="1"/>
  <cols>
    <col min="1" max="1" width="5.875" customWidth="1"/>
    <col min="2" max="2" width="14.125" customWidth="1"/>
    <col min="3" max="3" width="12.75" customWidth="1"/>
    <col min="4" max="4" width="11.125" customWidth="1"/>
    <col min="6" max="6" width="28.375" customWidth="1"/>
    <col min="8" max="8" width="13.125" customWidth="1"/>
    <col min="11" max="11" width="21" customWidth="1"/>
    <col min="12" max="12" width="19.75" customWidth="1"/>
    <col min="16" max="16" width="13.125" customWidth="1"/>
    <col min="17" max="17" width="10.625" customWidth="1"/>
  </cols>
  <sheetData>
    <row r="1" s="1" customFormat="1" customHeight="1" spans="1:17">
      <c r="A1" s="2" t="s">
        <v>487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13" t="s">
        <v>10</v>
      </c>
      <c r="L2" s="3" t="s">
        <v>11</v>
      </c>
      <c r="M2" s="3" t="s">
        <v>12</v>
      </c>
      <c r="N2" s="14" t="s">
        <v>13</v>
      </c>
      <c r="O2" s="15" t="s">
        <v>14</v>
      </c>
      <c r="P2" s="3" t="s">
        <v>488</v>
      </c>
      <c r="Q2" s="3" t="s">
        <v>17</v>
      </c>
    </row>
    <row r="3" s="1" customFormat="1" ht="57" customHeight="1" spans="1:17">
      <c r="A3" s="3"/>
      <c r="B3" s="3"/>
      <c r="C3" s="3"/>
      <c r="D3" s="3"/>
      <c r="E3" s="3"/>
      <c r="F3" s="3"/>
      <c r="G3" s="3"/>
      <c r="H3" s="3"/>
      <c r="I3" s="3" t="s">
        <v>18</v>
      </c>
      <c r="J3" s="3" t="s">
        <v>19</v>
      </c>
      <c r="K3" s="16"/>
      <c r="L3" s="13"/>
      <c r="M3" s="13"/>
      <c r="N3" s="14"/>
      <c r="O3" s="15"/>
      <c r="P3" s="3"/>
      <c r="Q3" s="3"/>
    </row>
    <row r="4" customHeight="1" spans="1:17">
      <c r="A4" s="4">
        <v>1</v>
      </c>
      <c r="B4" s="4" t="s">
        <v>489</v>
      </c>
      <c r="C4" s="4" t="s">
        <v>144</v>
      </c>
      <c r="D4" s="4" t="s">
        <v>490</v>
      </c>
      <c r="E4" s="4" t="s">
        <v>491</v>
      </c>
      <c r="F4" s="5" t="s">
        <v>492</v>
      </c>
      <c r="G4" s="4" t="s">
        <v>25</v>
      </c>
      <c r="H4" s="4">
        <v>45</v>
      </c>
      <c r="I4" s="7">
        <v>9</v>
      </c>
      <c r="J4" s="7">
        <v>25</v>
      </c>
      <c r="K4" s="17" t="s">
        <v>493</v>
      </c>
      <c r="L4" s="17" t="s">
        <v>494</v>
      </c>
      <c r="M4" s="18" t="s">
        <v>440</v>
      </c>
      <c r="N4" s="7" t="s">
        <v>495</v>
      </c>
      <c r="O4" s="4">
        <v>45</v>
      </c>
      <c r="P4" s="4">
        <v>45</v>
      </c>
      <c r="Q4" s="4" t="s">
        <v>30</v>
      </c>
    </row>
    <row r="5" customHeight="1" spans="1:17">
      <c r="A5" s="6">
        <v>2</v>
      </c>
      <c r="B5" s="4" t="s">
        <v>496</v>
      </c>
      <c r="C5" s="4" t="s">
        <v>443</v>
      </c>
      <c r="D5" s="4" t="s">
        <v>22</v>
      </c>
      <c r="E5" s="4" t="s">
        <v>497</v>
      </c>
      <c r="F5" s="5" t="s">
        <v>498</v>
      </c>
      <c r="G5" s="4" t="s">
        <v>25</v>
      </c>
      <c r="H5" s="4">
        <v>47</v>
      </c>
      <c r="I5" s="4">
        <v>19</v>
      </c>
      <c r="J5" s="4">
        <v>292</v>
      </c>
      <c r="K5" s="5" t="s">
        <v>499</v>
      </c>
      <c r="L5" s="5" t="s">
        <v>500</v>
      </c>
      <c r="M5" s="18" t="s">
        <v>440</v>
      </c>
      <c r="N5" s="7" t="s">
        <v>495</v>
      </c>
      <c r="O5" s="4">
        <v>47</v>
      </c>
      <c r="P5" s="4">
        <v>47</v>
      </c>
      <c r="Q5" s="4" t="s">
        <v>30</v>
      </c>
    </row>
    <row r="6" customHeight="1" spans="1:17">
      <c r="A6" s="6">
        <v>3</v>
      </c>
      <c r="B6" s="4" t="s">
        <v>501</v>
      </c>
      <c r="C6" s="4" t="s">
        <v>144</v>
      </c>
      <c r="D6" s="4" t="s">
        <v>502</v>
      </c>
      <c r="E6" s="4" t="s">
        <v>503</v>
      </c>
      <c r="F6" s="5" t="s">
        <v>504</v>
      </c>
      <c r="G6" s="4" t="s">
        <v>479</v>
      </c>
      <c r="H6" s="4">
        <v>42.2</v>
      </c>
      <c r="I6" s="4">
        <v>9</v>
      </c>
      <c r="J6" s="4">
        <v>156</v>
      </c>
      <c r="K6" s="5" t="s">
        <v>505</v>
      </c>
      <c r="L6" s="5" t="s">
        <v>506</v>
      </c>
      <c r="M6" s="18" t="s">
        <v>440</v>
      </c>
      <c r="N6" s="7" t="s">
        <v>495</v>
      </c>
      <c r="O6" s="4">
        <v>42.2</v>
      </c>
      <c r="P6" s="4">
        <v>42.2</v>
      </c>
      <c r="Q6" s="4" t="s">
        <v>30</v>
      </c>
    </row>
    <row r="7" customHeight="1" spans="1:17">
      <c r="A7" s="6">
        <v>4</v>
      </c>
      <c r="B7" s="4" t="s">
        <v>507</v>
      </c>
      <c r="C7" s="4" t="s">
        <v>434</v>
      </c>
      <c r="D7" s="4" t="s">
        <v>508</v>
      </c>
      <c r="E7" s="4" t="s">
        <v>509</v>
      </c>
      <c r="F7" s="5" t="s">
        <v>510</v>
      </c>
      <c r="G7" s="4" t="s">
        <v>25</v>
      </c>
      <c r="H7" s="4">
        <v>33</v>
      </c>
      <c r="I7" s="4">
        <v>51</v>
      </c>
      <c r="J7" s="4">
        <v>260</v>
      </c>
      <c r="K7" s="5" t="s">
        <v>511</v>
      </c>
      <c r="L7" s="5" t="s">
        <v>512</v>
      </c>
      <c r="M7" s="18" t="s">
        <v>440</v>
      </c>
      <c r="N7" s="7" t="s">
        <v>495</v>
      </c>
      <c r="O7" s="4">
        <v>33</v>
      </c>
      <c r="P7" s="4">
        <v>33</v>
      </c>
      <c r="Q7" s="4" t="s">
        <v>30</v>
      </c>
    </row>
    <row r="8" customHeight="1" spans="1:17">
      <c r="A8" s="6">
        <v>5</v>
      </c>
      <c r="B8" s="4" t="s">
        <v>513</v>
      </c>
      <c r="C8" s="4" t="s">
        <v>514</v>
      </c>
      <c r="D8" s="4" t="s">
        <v>502</v>
      </c>
      <c r="E8" s="4" t="s">
        <v>72</v>
      </c>
      <c r="F8" s="5" t="s">
        <v>515</v>
      </c>
      <c r="G8" s="4" t="s">
        <v>25</v>
      </c>
      <c r="H8" s="4">
        <v>30</v>
      </c>
      <c r="I8" s="4">
        <v>22</v>
      </c>
      <c r="J8" s="4">
        <v>48</v>
      </c>
      <c r="K8" s="5" t="s">
        <v>516</v>
      </c>
      <c r="L8" s="5" t="s">
        <v>517</v>
      </c>
      <c r="M8" s="18" t="s">
        <v>440</v>
      </c>
      <c r="N8" s="7" t="s">
        <v>495</v>
      </c>
      <c r="O8" s="4">
        <v>30</v>
      </c>
      <c r="P8" s="4">
        <v>30</v>
      </c>
      <c r="Q8" s="4" t="s">
        <v>30</v>
      </c>
    </row>
    <row r="9" customHeight="1" spans="1:17">
      <c r="A9" s="6">
        <v>6</v>
      </c>
      <c r="B9" s="4" t="s">
        <v>518</v>
      </c>
      <c r="C9" s="4" t="s">
        <v>519</v>
      </c>
      <c r="D9" s="7" t="s">
        <v>520</v>
      </c>
      <c r="E9" s="4" t="s">
        <v>521</v>
      </c>
      <c r="F9" s="5" t="s">
        <v>522</v>
      </c>
      <c r="G9" s="4" t="s">
        <v>25</v>
      </c>
      <c r="H9" s="7">
        <v>30</v>
      </c>
      <c r="I9" s="7">
        <v>58</v>
      </c>
      <c r="J9" s="7">
        <v>1731</v>
      </c>
      <c r="K9" s="17" t="s">
        <v>523</v>
      </c>
      <c r="L9" s="17" t="s">
        <v>524</v>
      </c>
      <c r="M9" s="19" t="s">
        <v>440</v>
      </c>
      <c r="N9" s="7" t="s">
        <v>495</v>
      </c>
      <c r="O9" s="7">
        <v>30</v>
      </c>
      <c r="P9" s="7">
        <v>30</v>
      </c>
      <c r="Q9" s="4" t="s">
        <v>30</v>
      </c>
    </row>
    <row r="10" customHeight="1" spans="1:17">
      <c r="A10" s="6">
        <v>7</v>
      </c>
      <c r="B10" s="4" t="s">
        <v>525</v>
      </c>
      <c r="C10" s="4" t="s">
        <v>169</v>
      </c>
      <c r="D10" s="4" t="s">
        <v>526</v>
      </c>
      <c r="E10" s="4" t="s">
        <v>264</v>
      </c>
      <c r="F10" s="5" t="s">
        <v>527</v>
      </c>
      <c r="G10" s="4" t="s">
        <v>25</v>
      </c>
      <c r="H10" s="4">
        <v>17</v>
      </c>
      <c r="I10" s="4">
        <v>8</v>
      </c>
      <c r="J10" s="4">
        <v>96</v>
      </c>
      <c r="K10" s="5" t="s">
        <v>528</v>
      </c>
      <c r="L10" s="5" t="s">
        <v>529</v>
      </c>
      <c r="M10" s="18" t="s">
        <v>440</v>
      </c>
      <c r="N10" s="7" t="s">
        <v>495</v>
      </c>
      <c r="O10" s="4">
        <v>17</v>
      </c>
      <c r="P10" s="4">
        <v>17</v>
      </c>
      <c r="Q10" s="4" t="s">
        <v>30</v>
      </c>
    </row>
    <row r="11" customHeight="1" spans="1:17">
      <c r="A11" s="6">
        <v>8</v>
      </c>
      <c r="B11" s="4" t="s">
        <v>530</v>
      </c>
      <c r="C11" s="4" t="s">
        <v>434</v>
      </c>
      <c r="D11" s="4" t="s">
        <v>22</v>
      </c>
      <c r="E11" s="4" t="s">
        <v>497</v>
      </c>
      <c r="F11" s="5" t="s">
        <v>531</v>
      </c>
      <c r="G11" s="4" t="s">
        <v>25</v>
      </c>
      <c r="H11" s="4">
        <v>17</v>
      </c>
      <c r="I11" s="4">
        <v>4</v>
      </c>
      <c r="J11" s="4">
        <v>178</v>
      </c>
      <c r="K11" s="5" t="s">
        <v>532</v>
      </c>
      <c r="L11" s="5" t="s">
        <v>533</v>
      </c>
      <c r="M11" s="18" t="s">
        <v>87</v>
      </c>
      <c r="N11" s="7" t="s">
        <v>495</v>
      </c>
      <c r="O11" s="4">
        <v>17</v>
      </c>
      <c r="P11" s="4">
        <v>17</v>
      </c>
      <c r="Q11" s="4" t="s">
        <v>30</v>
      </c>
    </row>
    <row r="12" customHeight="1" spans="1:17">
      <c r="A12" s="6">
        <v>9</v>
      </c>
      <c r="B12" s="4" t="s">
        <v>534</v>
      </c>
      <c r="C12" s="4" t="s">
        <v>434</v>
      </c>
      <c r="D12" s="4" t="s">
        <v>38</v>
      </c>
      <c r="E12" s="4" t="s">
        <v>310</v>
      </c>
      <c r="F12" s="5" t="s">
        <v>535</v>
      </c>
      <c r="G12" s="4" t="s">
        <v>25</v>
      </c>
      <c r="H12" s="4">
        <v>40</v>
      </c>
      <c r="I12" s="4">
        <v>8</v>
      </c>
      <c r="J12" s="4">
        <v>239</v>
      </c>
      <c r="K12" s="4" t="s">
        <v>536</v>
      </c>
      <c r="L12" s="5" t="s">
        <v>537</v>
      </c>
      <c r="M12" s="18" t="s">
        <v>87</v>
      </c>
      <c r="N12" s="7" t="s">
        <v>495</v>
      </c>
      <c r="O12" s="4">
        <v>40</v>
      </c>
      <c r="P12" s="4">
        <v>40</v>
      </c>
      <c r="Q12" s="4" t="s">
        <v>30</v>
      </c>
    </row>
    <row r="13" customHeight="1" spans="1:17">
      <c r="A13" s="6">
        <v>10</v>
      </c>
      <c r="B13" s="4" t="s">
        <v>538</v>
      </c>
      <c r="C13" s="4" t="s">
        <v>434</v>
      </c>
      <c r="D13" s="4" t="s">
        <v>539</v>
      </c>
      <c r="E13" s="4" t="s">
        <v>540</v>
      </c>
      <c r="F13" s="5" t="s">
        <v>541</v>
      </c>
      <c r="G13" s="4" t="s">
        <v>25</v>
      </c>
      <c r="H13" s="4">
        <v>15</v>
      </c>
      <c r="I13" s="4">
        <v>50</v>
      </c>
      <c r="J13" s="4">
        <v>900</v>
      </c>
      <c r="K13" s="5" t="s">
        <v>542</v>
      </c>
      <c r="L13" s="5" t="s">
        <v>543</v>
      </c>
      <c r="M13" s="18" t="s">
        <v>87</v>
      </c>
      <c r="N13" s="7" t="s">
        <v>495</v>
      </c>
      <c r="O13" s="4">
        <v>15</v>
      </c>
      <c r="P13" s="4">
        <v>15</v>
      </c>
      <c r="Q13" s="4" t="s">
        <v>30</v>
      </c>
    </row>
    <row r="14" customHeight="1" spans="1:17">
      <c r="A14" s="4">
        <v>11</v>
      </c>
      <c r="B14" s="4" t="s">
        <v>544</v>
      </c>
      <c r="C14" s="4" t="s">
        <v>434</v>
      </c>
      <c r="D14" s="4" t="s">
        <v>545</v>
      </c>
      <c r="E14" s="4" t="s">
        <v>546</v>
      </c>
      <c r="F14" s="5" t="s">
        <v>547</v>
      </c>
      <c r="G14" s="4" t="s">
        <v>159</v>
      </c>
      <c r="H14" s="4">
        <v>22</v>
      </c>
      <c r="I14" s="4">
        <v>35</v>
      </c>
      <c r="J14" s="4">
        <v>398</v>
      </c>
      <c r="K14" s="5" t="s">
        <v>548</v>
      </c>
      <c r="L14" s="5" t="s">
        <v>549</v>
      </c>
      <c r="M14" s="18" t="s">
        <v>87</v>
      </c>
      <c r="N14" s="7" t="s">
        <v>495</v>
      </c>
      <c r="O14" s="4">
        <v>22</v>
      </c>
      <c r="P14" s="4">
        <v>22</v>
      </c>
      <c r="Q14" s="4" t="s">
        <v>30</v>
      </c>
    </row>
    <row r="15" customHeight="1" spans="1:17">
      <c r="A15" s="4">
        <v>12</v>
      </c>
      <c r="B15" s="4" t="s">
        <v>550</v>
      </c>
      <c r="C15" s="4" t="s">
        <v>434</v>
      </c>
      <c r="D15" s="4" t="s">
        <v>545</v>
      </c>
      <c r="E15" s="4" t="s">
        <v>551</v>
      </c>
      <c r="F15" s="5" t="s">
        <v>552</v>
      </c>
      <c r="G15" s="4" t="s">
        <v>25</v>
      </c>
      <c r="H15" s="4">
        <v>15</v>
      </c>
      <c r="I15" s="4">
        <v>21</v>
      </c>
      <c r="J15" s="4">
        <v>420</v>
      </c>
      <c r="K15" s="5" t="s">
        <v>553</v>
      </c>
      <c r="L15" s="5" t="s">
        <v>554</v>
      </c>
      <c r="M15" s="18" t="s">
        <v>87</v>
      </c>
      <c r="N15" s="7" t="s">
        <v>495</v>
      </c>
      <c r="O15" s="4">
        <v>15</v>
      </c>
      <c r="P15" s="4">
        <v>15</v>
      </c>
      <c r="Q15" s="4" t="s">
        <v>30</v>
      </c>
    </row>
    <row r="16" ht="45" customHeight="1" spans="1:17">
      <c r="A16" s="8">
        <v>13</v>
      </c>
      <c r="B16" s="4" t="s">
        <v>361</v>
      </c>
      <c r="C16" s="4" t="s">
        <v>449</v>
      </c>
      <c r="D16" s="4" t="s">
        <v>555</v>
      </c>
      <c r="E16" s="4" t="s">
        <v>280</v>
      </c>
      <c r="F16" s="5" t="s">
        <v>363</v>
      </c>
      <c r="G16" s="4" t="s">
        <v>25</v>
      </c>
      <c r="H16" s="4">
        <v>10.193199</v>
      </c>
      <c r="I16" s="4">
        <v>600</v>
      </c>
      <c r="J16" s="4">
        <v>1800</v>
      </c>
      <c r="K16" s="5" t="s">
        <v>364</v>
      </c>
      <c r="L16" s="5" t="s">
        <v>365</v>
      </c>
      <c r="M16" s="18" t="s">
        <v>87</v>
      </c>
      <c r="N16" s="7" t="s">
        <v>495</v>
      </c>
      <c r="O16" s="4">
        <v>10.193199</v>
      </c>
      <c r="P16" s="4">
        <v>10.193199</v>
      </c>
      <c r="Q16" s="4" t="s">
        <v>30</v>
      </c>
    </row>
    <row r="17" customHeight="1" spans="1:17">
      <c r="A17" s="9" t="s">
        <v>556</v>
      </c>
      <c r="B17" s="10"/>
      <c r="C17" s="10"/>
      <c r="D17" s="10"/>
      <c r="E17" s="10"/>
      <c r="F17" s="10"/>
      <c r="G17" s="11"/>
      <c r="H17" s="12">
        <f>SUM(H4:H16)</f>
        <v>363.393199</v>
      </c>
      <c r="I17" s="9" t="s">
        <v>430</v>
      </c>
      <c r="J17" s="10"/>
      <c r="K17" s="10"/>
      <c r="L17" s="10"/>
      <c r="M17" s="10"/>
      <c r="N17" s="10"/>
      <c r="O17" s="11"/>
      <c r="P17" s="12">
        <f>SUM(P4:P16)</f>
        <v>363.393199</v>
      </c>
      <c r="Q17" s="21"/>
    </row>
    <row r="21" customHeight="1" spans="15:15">
      <c r="O21" s="20"/>
    </row>
  </sheetData>
  <mergeCells count="19">
    <mergeCell ref="A1:Q1"/>
    <mergeCell ref="I2:J2"/>
    <mergeCell ref="A17:G17"/>
    <mergeCell ref="I17:O17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  <mergeCell ref="P2:P3"/>
    <mergeCell ref="Q2:Q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计划批复</vt:lpstr>
      <vt:lpstr>结余资金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2024-12-26T01:42:00Z</dcterms:created>
  <dcterms:modified xsi:type="dcterms:W3CDTF">2025-01-08T07:18:41Z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