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计划批复" sheetId="1" r:id="rId1"/>
    <sheet name="结余资金" sheetId="2" r:id="rId2"/>
  </sheets>
  <definedNames>
    <definedName name="_xlnm._FilterDatabase" localSheetId="0" hidden="1">计划批复!$A$1:$L$92</definedName>
  </definedNames>
  <calcPr calcId="144525"/>
</workbook>
</file>

<file path=xl/sharedStrings.xml><?xml version="1.0" encoding="utf-8"?>
<sst xmlns="http://schemas.openxmlformats.org/spreadsheetml/2006/main" count="596" uniqueCount="303">
  <si>
    <r>
      <rPr>
        <b/>
        <sz val="18"/>
        <rFont val="方正小标宋_GBK"/>
        <charset val="134"/>
      </rPr>
      <t>休宁县2025年度财政衔接推进乡村振兴补助资金项目实施完成情况表</t>
    </r>
    <r>
      <rPr>
        <b/>
        <sz val="14"/>
        <rFont val="方正小标宋_GBK"/>
        <charset val="134"/>
      </rPr>
      <t>（计划批复）</t>
    </r>
    <r>
      <rPr>
        <b/>
        <sz val="10"/>
        <rFont val="方正小标宋_GBK"/>
        <charset val="134"/>
      </rPr>
      <t>单位：万元</t>
    </r>
  </si>
  <si>
    <t>序号</t>
  </si>
  <si>
    <t>项目名称</t>
  </si>
  <si>
    <r>
      <rPr>
        <b/>
        <sz val="12"/>
        <color rgb="FF000000"/>
        <rFont val="黑体"/>
        <charset val="134"/>
      </rPr>
      <t>项目主管单位及</t>
    </r>
    <r>
      <rPr>
        <b/>
        <sz val="12"/>
        <color rgb="FF000000"/>
        <rFont val="黑体"/>
        <charset val="134"/>
      </rPr>
      <t xml:space="preserve">
</t>
    </r>
    <r>
      <rPr>
        <b/>
        <sz val="12"/>
        <color rgb="FF000000"/>
        <rFont val="黑体"/>
        <charset val="134"/>
      </rPr>
      <t>负责人</t>
    </r>
  </si>
  <si>
    <r>
      <rPr>
        <b/>
        <sz val="12"/>
        <color rgb="FF000000"/>
        <rFont val="黑体"/>
        <charset val="134"/>
      </rPr>
      <t>项目实施单位及</t>
    </r>
    <r>
      <rPr>
        <b/>
        <sz val="12"/>
        <color rgb="FF000000"/>
        <rFont val="黑体"/>
        <charset val="134"/>
      </rPr>
      <t xml:space="preserve">
</t>
    </r>
    <r>
      <rPr>
        <b/>
        <sz val="12"/>
        <color rgb="FF000000"/>
        <rFont val="黑体"/>
        <charset val="134"/>
      </rPr>
      <t>责任人</t>
    </r>
  </si>
  <si>
    <r>
      <rPr>
        <b/>
        <sz val="12"/>
        <color rgb="FF000000"/>
        <rFont val="黑体"/>
        <charset val="134"/>
      </rPr>
      <t>实施</t>
    </r>
    <r>
      <rPr>
        <b/>
        <sz val="12"/>
        <color rgb="FF000000"/>
        <rFont val="黑体"/>
        <charset val="134"/>
      </rPr>
      <t xml:space="preserve">
</t>
    </r>
    <r>
      <rPr>
        <b/>
        <sz val="12"/>
        <color rgb="FF000000"/>
        <rFont val="黑体"/>
        <charset val="134"/>
      </rPr>
      <t>地点</t>
    </r>
  </si>
  <si>
    <t>建设内容及规模</t>
  </si>
  <si>
    <r>
      <rPr>
        <b/>
        <sz val="12"/>
        <color rgb="FF000000"/>
        <rFont val="黑体"/>
        <charset val="134"/>
      </rPr>
      <t>衔接</t>
    </r>
    <r>
      <rPr>
        <b/>
        <sz val="12"/>
        <color rgb="FF000000"/>
        <rFont val="黑体"/>
        <charset val="134"/>
      </rPr>
      <t xml:space="preserve">
</t>
    </r>
    <r>
      <rPr>
        <b/>
        <sz val="12"/>
        <color rgb="FF000000"/>
        <rFont val="黑体"/>
        <charset val="134"/>
      </rPr>
      <t>资金</t>
    </r>
  </si>
  <si>
    <t>中标价</t>
  </si>
  <si>
    <t>审计价</t>
  </si>
  <si>
    <t>衔接资金支付</t>
  </si>
  <si>
    <t>结余资金</t>
  </si>
  <si>
    <t>完成情况</t>
  </si>
  <si>
    <t>阳台农特产品展销
中心建设项目</t>
  </si>
  <si>
    <t>县农业农村局</t>
  </si>
  <si>
    <t>五城镇人民政府
牛文霞</t>
  </si>
  <si>
    <t>西田村</t>
  </si>
  <si>
    <r>
      <rPr>
        <sz val="9"/>
        <color rgb="FF000000"/>
        <rFont val="仿宋_GB2312"/>
        <charset val="134"/>
      </rPr>
      <t>拆除闲置危房两栋，新建占地约300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砖混结构建筑一栋，配套相关水电等基础设施。</t>
    </r>
  </si>
  <si>
    <t>53.0996.45</t>
  </si>
  <si>
    <t>已完成</t>
  </si>
  <si>
    <t>金竹村乌窗灌溉渠
建设</t>
  </si>
  <si>
    <t>商山镇人民政府
闫安</t>
  </si>
  <si>
    <t>金竹村</t>
  </si>
  <si>
    <t>长约1500m、宽0.8m、高0.8m，边墙厚0.2m，C25水泥浇筑水渠等。</t>
  </si>
  <si>
    <t>东亭村民宿项目一期</t>
  </si>
  <si>
    <t>县文化旅游体育局</t>
  </si>
  <si>
    <t>齐云山镇人民政府
杨双阳</t>
  </si>
  <si>
    <t>东亭村</t>
  </si>
  <si>
    <r>
      <rPr>
        <sz val="9"/>
        <color rgb="FF000000"/>
        <rFont val="仿宋_GB2312"/>
        <charset val="134"/>
      </rPr>
      <t>对南坑组村口村级闲置房屋进行拆除，建设占地面积约170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，总建筑面积约300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 xml:space="preserve">的民宿。 </t>
    </r>
  </si>
  <si>
    <t>岩溪村人饮提升工程</t>
  </si>
  <si>
    <t>岩溪村</t>
  </si>
  <si>
    <t>1.广山岭组铺设DN32水管约600m,DN40水管约1500m,DN63水管约3000m,DN25水管约1000m，安装水表井约50组；现浇混凝土容量约30t蓄水池1座；
2.岩溪村内铺设DN40水管约1000m,DN63水管约2500m,安装水表井约300组。</t>
  </si>
  <si>
    <t>石田村人饮提升配套
项目</t>
  </si>
  <si>
    <t>溪口镇人民政府
储树辉</t>
  </si>
  <si>
    <t>石田村</t>
  </si>
  <si>
    <r>
      <rPr>
        <sz val="9"/>
        <color rgb="FF000000"/>
        <rFont val="仿宋_GB2312"/>
        <charset val="134"/>
      </rPr>
      <t>新建占地约25m</t>
    </r>
    <r>
      <rPr>
        <sz val="9"/>
        <color rgb="FF000000"/>
        <rFont val="宋体"/>
        <charset val="134"/>
      </rPr>
      <t>²</t>
    </r>
    <r>
      <rPr>
        <sz val="9"/>
        <color rgb="FF000000"/>
        <rFont val="仿宋_GB2312"/>
        <charset val="134"/>
      </rPr>
      <t>提升泵站一座，包含一体化泵房、加压机组、设备控制柜等</t>
    </r>
  </si>
  <si>
    <t>五城镇农产品加工厂项目-西田农产品加工示范基地工程
（一期）</t>
  </si>
  <si>
    <r>
      <rPr>
        <sz val="9"/>
        <color rgb="FF000000"/>
        <rFont val="仿宋_GB2312"/>
        <charset val="134"/>
      </rPr>
      <t>新建钢筋混凝土框架结构厂房面积约8000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。</t>
    </r>
  </si>
  <si>
    <t>小额信贷贴息</t>
  </si>
  <si>
    <t>县财政局
张永海</t>
  </si>
  <si>
    <t>脱贫户</t>
  </si>
  <si>
    <t>脱贫户、边缘易致贫户扶贫小额信贷贴息。</t>
  </si>
  <si>
    <t>易地扶贫搬迁贴息
补助</t>
  </si>
  <si>
    <t>用于补助易地扶贫搬迁政府购买服务费用。</t>
  </si>
  <si>
    <t>徽州天路西路口旅游服务中心</t>
  </si>
  <si>
    <t>源芳乡人民政府
俞晓</t>
  </si>
  <si>
    <t>渔临村</t>
  </si>
  <si>
    <r>
      <rPr>
        <sz val="9"/>
        <color rgb="FF000000"/>
        <rFont val="仿宋_GB2312"/>
        <charset val="134"/>
      </rPr>
      <t>1.建设一座集装箱式约200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的旅游服务中心。
2.配套电力、给排水等附属设施建设；
3.基础设施硬化，长38m、宽7m；挡墙长度48m，高度2m。</t>
    </r>
  </si>
  <si>
    <t>星洲村生产道路提升</t>
  </si>
  <si>
    <t>县交运局</t>
  </si>
  <si>
    <t>星洲村</t>
  </si>
  <si>
    <t>新建步道长约730m、宽约1.5m，10cm厚混凝土基层，面层采用8cm厚麻石铺设。</t>
  </si>
  <si>
    <t>高塘组通组道路硬化
项目二期</t>
  </si>
  <si>
    <t>蓝田镇人民政府
吴斌</t>
  </si>
  <si>
    <t>南塘村</t>
  </si>
  <si>
    <t>新建硬化通组道路，铺设碎石垫层0.15m，硬化路面混凝土C25浇筑，长1000m，均宽3.8m，厚0.18m。</t>
  </si>
  <si>
    <t>农特产品生产交易
中心附属工程</t>
  </si>
  <si>
    <t>东临溪镇人民政府
汪鹏志</t>
  </si>
  <si>
    <t>汊口村</t>
  </si>
  <si>
    <r>
      <rPr>
        <sz val="9"/>
        <color rgb="FF000000"/>
        <rFont val="仿宋_GB2312"/>
        <charset val="134"/>
      </rPr>
      <t>1.主入口管理用房及围墙（350m）建设；
2.次入口道路及部分挡土墙建设；
3.道路硬化约400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；
4.场地西侧水渠建设。</t>
    </r>
  </si>
  <si>
    <t>南塘村轨道运输项目</t>
  </si>
  <si>
    <t>南塘村林光组安装轨道约1500m，新能源电动机头2台，货物运输篮2个。</t>
  </si>
  <si>
    <t>高潭村厂房扩建项目</t>
  </si>
  <si>
    <t>高潭村</t>
  </si>
  <si>
    <r>
      <rPr>
        <sz val="9"/>
        <color rgb="FF000000"/>
        <rFont val="仿宋_GB2312"/>
        <charset val="134"/>
      </rPr>
      <t>1.对高潭村厂房进行扩建，建设建筑面积约580m</t>
    </r>
    <r>
      <rPr>
        <sz val="9"/>
        <color rgb="FF000000"/>
        <rFont val="宋体"/>
        <charset val="134"/>
      </rPr>
      <t>²</t>
    </r>
    <r>
      <rPr>
        <sz val="9"/>
        <color rgb="FF000000"/>
        <rFont val="仿宋_GB2312"/>
        <charset val="134"/>
      </rPr>
      <t>钢架结构厂房一层，正立面高度9.3m，侧面高度6m；
2.厂房的屋面排水等配套设施建设。</t>
    </r>
  </si>
  <si>
    <t>高潭村西坑自然村道路提升建设</t>
  </si>
  <si>
    <t>1.村内道路拓宽并硬化：主干道长500米均宽3.5米，厚18cm，C30砼路面；次干道长700米，均宽2米，厚12cm,C25砼路面；
2.浇筑混凝土挡土墙20m，高2米，宽0.5m，C30砼；新建排水管道170米，排水篦子14个，排水检查井一座等其他附属设施。</t>
  </si>
  <si>
    <t>上井村生产车间附属
工程</t>
  </si>
  <si>
    <t>上井村</t>
  </si>
  <si>
    <t>1.采购一部货梯并安装在生产车间室内；
2.生产车间室内墙面乳胶漆饰面、排水沟、自来水管安装等配套附属设施建设。</t>
  </si>
  <si>
    <t>结竹营村石壁下组
道路硬化</t>
  </si>
  <si>
    <t>白际乡人民政府
王兵</t>
  </si>
  <si>
    <t>结竹营村</t>
  </si>
  <si>
    <t>硬化长340m道路，路面宽3.5m，路面10cm厚碎石垫层，厚18cm强度c30浇筑混凝土。</t>
  </si>
  <si>
    <t>上演村有机茶村企
共建基地</t>
  </si>
  <si>
    <t>渭桥乡人民政府
查海芹</t>
  </si>
  <si>
    <t>上演村</t>
  </si>
  <si>
    <t>1.购买冻干设备1组；2.新开辟茶园15余亩，根据抚育要求对新辟茶园管护提升；3.对新辟茶园周边长500余米管护道路进行修复提升及其他配套附属设施等</t>
  </si>
  <si>
    <t>郑湾村阳培桥建设</t>
  </si>
  <si>
    <t>榆村乡人民政府
程惠荣</t>
  </si>
  <si>
    <t>郑湾村</t>
  </si>
  <si>
    <t>老桥拆除，新建长21米、宽4.5米的桥梁一座及护栏等附属设施。</t>
  </si>
  <si>
    <t>六湾组民宿配套设施
工程</t>
  </si>
  <si>
    <t>璜尖乡人民政府
方凡</t>
  </si>
  <si>
    <t>璜尖村</t>
  </si>
  <si>
    <r>
      <rPr>
        <sz val="9"/>
        <color rgb="FF000000"/>
        <rFont val="仿宋_GB2312"/>
        <charset val="134"/>
      </rPr>
      <t>1.对六湾组房屋周边及道路沿线山体进行加固；2.新建块石道路长约900m，均宽1m，厚0.12m，安装轨道运输车，长度约400m，地面硬化约300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。</t>
    </r>
  </si>
  <si>
    <t>冰潭村名优茶自动化
茶厂改造项目</t>
  </si>
  <si>
    <t>冰潭村</t>
  </si>
  <si>
    <t>新增茶叶炒干机6台，杀青机1台，运输机1台，生物质颗粒燃烧机9台，萎凋槽5台，揉捻机机组改建6套，315KV油浸电力变压器1台，若干配线等</t>
  </si>
  <si>
    <t>和村村拦水坝工程</t>
  </si>
  <si>
    <t>和村村</t>
  </si>
  <si>
    <r>
      <rPr>
        <sz val="9"/>
        <color rgb="FF000000"/>
        <rFont val="仿宋_GB2312"/>
        <charset val="134"/>
      </rPr>
      <t>新建石砌拦水坝1座，堰坝块石砼基础144m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，堰坝200.74m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，老块石嵌面165.6m</t>
    </r>
    <r>
      <rPr>
        <sz val="9"/>
        <color rgb="FF000000"/>
        <rFont val="宋体"/>
        <charset val="134"/>
      </rPr>
      <t>²</t>
    </r>
    <r>
      <rPr>
        <sz val="9"/>
        <color rgb="FF000000"/>
        <rFont val="仿宋_GB2312"/>
        <charset val="134"/>
      </rPr>
      <t>，建设两侧附属挡墙192.24m</t>
    </r>
    <r>
      <rPr>
        <sz val="9"/>
        <color rgb="FF000000"/>
        <rFont val="宋体"/>
        <charset val="134"/>
      </rPr>
      <t>³</t>
    </r>
  </si>
  <si>
    <t>古林村塘园基础设施
修复项目</t>
  </si>
  <si>
    <t>古林村</t>
  </si>
  <si>
    <t>1.长约1200m、宽0.9m、高0.9m水渠修复；2.长约600m、均宽约2.2m，混凝土硬化路面厚0.15m机耕路修复等；</t>
  </si>
  <si>
    <t>龙湾片基础设施提升
项目</t>
  </si>
  <si>
    <t>龙湾村</t>
  </si>
  <si>
    <t>1.新建L型水渠约1.3km，均高1m，均厚0.2m，底均宽1.2m；2.新建2.5m*3m过车桥涵若干；3.部分损毁田埂、路侧部分浆砌块石挡墙修复等。</t>
  </si>
  <si>
    <t>渔塘村人饮提升工程</t>
  </si>
  <si>
    <t>鹤城乡人民政府
汪冰</t>
  </si>
  <si>
    <t>渔塘村</t>
  </si>
  <si>
    <t>1.碣田组新建蓄水池1座（4m*4m*2m），铺设DN50PE水管3000m，DN40PE水管3000m，同时建设管理用房1处，打井1口及配套设备等；2.牌楼下组铺设DN50PE水管5200m等；3.渔塘组铺设DN40PE水管400m打井1口及配套水泵1台等，；4.棣甸组打井1口及配套水泵1台等。</t>
  </si>
  <si>
    <t>岭南村里东流组道路
提升</t>
  </si>
  <si>
    <t>岭南乡人民政府
刘劲松</t>
  </si>
  <si>
    <t>岭南村</t>
  </si>
  <si>
    <t>新建水泥路面长550m，由均宽3m拓宽至均宽3.5m，20cm压模，并加设沿河防护栏杆。</t>
  </si>
  <si>
    <t>钗坑村机耕路提升
工程</t>
  </si>
  <si>
    <t>海阳镇人民政府胡中文</t>
  </si>
  <si>
    <t>钗坑村</t>
  </si>
  <si>
    <t>1.修建一条机耕路长352m，宽3m，厚18cm； 2.硬化一条混凝土道路长350m，宽3m，厚度15cm，强度C25，及沿途挡墙、路基加固。</t>
  </si>
  <si>
    <t>黄三村农产品精加工
建设项目</t>
  </si>
  <si>
    <t>流口镇人民政府
程建斌</t>
  </si>
  <si>
    <t>黄三村</t>
  </si>
  <si>
    <r>
      <rPr>
        <sz val="9"/>
        <color rgb="FF000000"/>
        <rFont val="仿宋_GB2312"/>
        <charset val="134"/>
      </rPr>
      <t>1.修复原建筑总面积315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，含墙面修补并整体粉饰，门窗更换，线路更换；
2.门口坦修补（沥青修补）约300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；
3.新建36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烘干房和24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厂房及107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厨房餐厅。</t>
    </r>
  </si>
  <si>
    <t>黄三村饮水提升工程</t>
  </si>
  <si>
    <t>改建洪树组、黄宁口组、上下三峰组饮水提升工程：
1.新铺设黄宁口40水管3000m；
2.新铺设坞里至原下三峰管道32水管3000m，新建水机、水泵等；
3.新建长2.5m、宽1m、高0.5m取水口拦水坝2座，修建原管理房及水池。</t>
  </si>
  <si>
    <t>东流源口至龙坑源头生产道路拓宽工程</t>
  </si>
  <si>
    <t>龙田乡人民政府
孙明诚</t>
  </si>
  <si>
    <t>江田村</t>
  </si>
  <si>
    <t>1.道路路基建设总长1287m，其中宽3m的道路路基长707m；宽1.8m的道路路基长580m；
2.新建C25片石砼挡墙总长460m：其中（1）长120m，均高2.8m，底宽0.8m，顶宽0.5m；（2）长86m，均高2.4m，底宽0.6m，顶宽0.4m；（3）长144m，均高1.8m，底宽0.5m，顶宽0.3m；（4）长110m，均高2.1m，底宽0.5m，顶宽0.4m；
3.新建涵洞4个，其中长6m，宽3.5m，高2.3m2个；长5m，宽2m，高2.1m2个。</t>
  </si>
  <si>
    <t>结竹营村结外组道路硬化</t>
  </si>
  <si>
    <r>
      <rPr>
        <sz val="9"/>
        <color rgb="FF000000"/>
        <rFont val="仿宋_GB2312"/>
        <charset val="134"/>
      </rPr>
      <t>1.新建结外组长300m硬化道路，拓宽路基至4m，路面宽3.5m，路面15</t>
    </r>
    <r>
      <rPr>
        <sz val="9"/>
        <color rgb="FF000000"/>
        <rFont val="宋体"/>
        <charset val="134"/>
      </rPr>
      <t>㎝</t>
    </r>
    <r>
      <rPr>
        <sz val="9"/>
        <color rgb="FF000000"/>
        <rFont val="仿宋_GB2312"/>
        <charset val="134"/>
      </rPr>
      <t>碎石垫层，厚18</t>
    </r>
    <r>
      <rPr>
        <sz val="9"/>
        <color rgb="FF000000"/>
        <rFont val="宋体"/>
        <charset val="134"/>
      </rPr>
      <t>㎝</t>
    </r>
    <r>
      <rPr>
        <sz val="9"/>
        <color rgb="FF000000"/>
        <rFont val="仿宋_GB2312"/>
        <charset val="134"/>
      </rPr>
      <t>强度c30浇筑混凝土；2.新建长256m浆砌块石挡墙，均宽0.6m，均高2m。</t>
    </r>
  </si>
  <si>
    <t>岩溪村石蛙养殖
基地项目</t>
  </si>
  <si>
    <r>
      <rPr>
        <sz val="9"/>
        <color rgb="FF000000"/>
        <rFont val="仿宋_GB2312"/>
        <charset val="134"/>
      </rPr>
      <t>新建面积约7000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简易养殖大棚及面积约300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简易看护附属用房，并配套电力、给排水等附属设施。</t>
    </r>
  </si>
  <si>
    <t>阳台河笔太段水毁
修复项目</t>
  </si>
  <si>
    <t>1.修复护岸及挡墙约98m；其中阶梯式挡墙长约70m、高约3m，块石挡墙长约18m、高约3m，护岸挡墙约10m、高约2.4m；
2.对长约1600m，宽约1.2m水毁生产便道进行修复。</t>
  </si>
  <si>
    <t>钟塘村集体经济发展项目</t>
  </si>
  <si>
    <t>万安镇人民政府
王辰</t>
  </si>
  <si>
    <t>钟塘村</t>
  </si>
  <si>
    <r>
      <rPr>
        <sz val="9"/>
        <color rgb="FF000000"/>
        <rFont val="仿宋_GB2312"/>
        <charset val="134"/>
      </rPr>
      <t>对2栋占地面积分别为150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、80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的村集体所有房屋进行改建，完善水电等相关基础设施；对周边环境改造提升。</t>
    </r>
  </si>
  <si>
    <t>雾里人家·白水口二期建设</t>
  </si>
  <si>
    <t>岭脚村</t>
  </si>
  <si>
    <r>
      <rPr>
        <sz val="9"/>
        <rFont val="仿宋_GB2312"/>
        <charset val="134"/>
      </rPr>
      <t>对原闲置房屋进行拆除，新建框架结构建筑2200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，以及配套附属设施等。</t>
    </r>
  </si>
  <si>
    <t>祖源村农特产品加工
厂房
建设项目</t>
  </si>
  <si>
    <t>祖源村</t>
  </si>
  <si>
    <r>
      <rPr>
        <sz val="9"/>
        <color rgb="FF000000"/>
        <rFont val="仿宋_GB2312"/>
        <charset val="134"/>
      </rPr>
      <t>1.新建占地约120m</t>
    </r>
    <r>
      <rPr>
        <sz val="9"/>
        <color rgb="FF000000"/>
        <rFont val="宋体"/>
        <charset val="134"/>
      </rPr>
      <t>²</t>
    </r>
    <r>
      <rPr>
        <sz val="9"/>
        <color rgb="FF000000"/>
        <rFont val="仿宋_GB2312"/>
        <charset val="134"/>
      </rPr>
      <t>农特产品加工厂房一座，其中烘房1间，配备烘干机3台、保鲜库1间、工作房1间；
2.新建250KV变压器一个并铺设电缆。</t>
    </r>
  </si>
  <si>
    <t>坞口组五里亭生产道路
硬化</t>
  </si>
  <si>
    <t>汪村镇人民政府
傅立磊</t>
  </si>
  <si>
    <t>山后村</t>
  </si>
  <si>
    <r>
      <rPr>
        <sz val="9"/>
        <rFont val="仿宋_GB2312"/>
        <charset val="134"/>
      </rPr>
      <t>1.原有旧地面拆除，路面平整人工挖土石方268.30方；
2.采用C25砼硬化道路长1377m，均宽1.5m，厚0.15m；
3.修建挡墙71.82m</t>
    </r>
    <r>
      <rPr>
        <sz val="9"/>
        <rFont val="宋体"/>
        <charset val="134"/>
      </rPr>
      <t>²</t>
    </r>
    <r>
      <rPr>
        <sz val="9"/>
        <rFont val="仿宋_GB2312"/>
        <charset val="134"/>
      </rPr>
      <t>；埋设涵管，管径DN300波纹管12m。</t>
    </r>
  </si>
  <si>
    <t>休宁县2025年联网路
工程（龙琅路）</t>
  </si>
  <si>
    <t>龙源村</t>
  </si>
  <si>
    <t xml:space="preserve">龙源至琅斯道路硬化，道路长3.786km，路基宽5.0-6.0m，路面宽4.0-5.0m，配套边沟及挡墙建设。 </t>
  </si>
  <si>
    <t>儒村村轨道运输项目</t>
  </si>
  <si>
    <t>儒村村</t>
  </si>
  <si>
    <t>里仁鱼百坑组安装轨道约1500m，新能源电动机头2台，货物运输篮2个。</t>
  </si>
  <si>
    <t>璜源村左山源生产便道建设</t>
  </si>
  <si>
    <t>璜源村</t>
  </si>
  <si>
    <t>修建道路全长2.615km，路基宽度3.5米，铺设石子垫层，无路面；全线K1+404位置设置小桥一座，桥梁上部结构为现浇板，下部结构为U型台，扩大基础；设置涵洞12道，其中盖板涵2道（含明盖板涵1道），圆管涵10道。</t>
  </si>
  <si>
    <t>璜尖乡加工厂房建设
项目</t>
  </si>
  <si>
    <t>徐家村</t>
  </si>
  <si>
    <r>
      <rPr>
        <sz val="9"/>
        <color rgb="FF000000"/>
        <rFont val="仿宋_GB2312"/>
        <charset val="134"/>
      </rPr>
      <t>1.新建厂房，建筑面积约370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；2.新建堆料场，面积约1600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。</t>
    </r>
  </si>
  <si>
    <t>商山镇农文旅研学
基地项目</t>
  </si>
  <si>
    <t>双桥村</t>
  </si>
  <si>
    <r>
      <rPr>
        <sz val="9"/>
        <color rgb="FF000000"/>
        <rFont val="仿宋_GB2312"/>
        <charset val="134"/>
      </rPr>
      <t>1.对闲置的341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的电影院礼堂及约150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的原村委会进行改造提升；
2.进行室内墙面、屋顶进行翻新，屋面换瓦、门窗更新、对屋顶屋面进行防雨处理，对部分墙体、梁柱等进行加固和修复、对水电等设施改造以及地面翻新处理等；
3.舞台区、观影区等区域提升改造及设备采购；
4.对室外进行改造提升，对墙面进行修缮，进行景观节点打造，并对周边进行环境整治提升等。</t>
    </r>
  </si>
  <si>
    <t>渠口村金昕蔬菜基地二期</t>
  </si>
  <si>
    <t>渠口村</t>
  </si>
  <si>
    <r>
      <rPr>
        <sz val="9"/>
        <color rgb="FF000000"/>
        <rFont val="仿宋_GB2312"/>
        <charset val="134"/>
      </rPr>
      <t>新建蔬菜大棚约9000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，灌溉井1口，堆肥间2个及水泵水管等其他配套设施。</t>
    </r>
  </si>
  <si>
    <t>街居路提升改造工程</t>
  </si>
  <si>
    <t>潜阜村</t>
  </si>
  <si>
    <t>对长600m宽2.6m和长300m宽3.3m原路面进行破除，厚20cm强度C30混凝土硬化路面</t>
  </si>
  <si>
    <t>阜田村生产道路修建</t>
  </si>
  <si>
    <t>阜田村</t>
  </si>
  <si>
    <t>新建村内长520米均宽约3.5米，长120米均宽约3米两处生产道路，厚18cm, C30砼路面；重建村内生产通道105米均宽约2米，厚12cm，C30砼路面；浇筑混凝土挡土墙60m，高3米，均宽1m，C30砼；新建排水沟200米，宽度0.5米及其他附属设施。</t>
  </si>
  <si>
    <t>白际村百丈冲村咖
改造项目</t>
  </si>
  <si>
    <t>白际村</t>
  </si>
  <si>
    <r>
      <rPr>
        <sz val="9"/>
        <color rgb="FF000000"/>
        <rFont val="仿宋_GB2312"/>
        <charset val="134"/>
      </rPr>
      <t>1.将原配电用房改建成60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咖啡屋一间；2.完善水电等相关配套设施。</t>
    </r>
  </si>
  <si>
    <t>中和村集体经济发展
项目</t>
  </si>
  <si>
    <t>中和村</t>
  </si>
  <si>
    <r>
      <rPr>
        <sz val="9"/>
        <color rgb="FF000000"/>
        <rFont val="仿宋_GB2312"/>
        <charset val="134"/>
      </rPr>
      <t>新建304不锈钢储水罐2个，每个储水罐容积100m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，配套安装连接管道及相关配件，水罐钢筋砼基础64m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，现浇混凝土挡墙76m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，浆砌块石挡墙80m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，安装3.78m*2.02mLED显示屏1块、触摸屏1个。</t>
    </r>
  </si>
  <si>
    <t>福才组饮水提升工程</t>
  </si>
  <si>
    <r>
      <rPr>
        <sz val="9"/>
        <color rgb="FF000000"/>
        <rFont val="宋体"/>
        <charset val="134"/>
      </rPr>
      <t>瑯</t>
    </r>
    <r>
      <rPr>
        <sz val="9"/>
        <color rgb="FF000000"/>
        <rFont val="仿宋_GB2312"/>
        <charset val="134"/>
      </rPr>
      <t>斯村</t>
    </r>
  </si>
  <si>
    <t>连接县自来水厂入户管网，总计铺设DN20水管2370m，DN32水管1480m，DN40水管790m，DN50水管326m，DN63水管227m，DN100水管80m，砌筑检查井79座，及安装水表等配套设施。</t>
  </si>
  <si>
    <t>梓坞村饮水提升工程</t>
  </si>
  <si>
    <t>板桥乡人民政府刘茂辉</t>
  </si>
  <si>
    <t>梓坞村</t>
  </si>
  <si>
    <t xml:space="preserve">1.新建过滤池1处，长宽高均1.95m；2.新铺设DN90主管575m，DN63支管159m，DN50支管258m，DN40支管1376m，DN32支管907m。安装DN20入户管3780m；3.新建700*700方型排泥井和排气井各1座。安装水表189个，阀门井16个；4.新建拦水坝1处及附属工程。 </t>
  </si>
  <si>
    <t>金竹村人饮提升工程</t>
  </si>
  <si>
    <t>1.新铺设Ф25HDPE给水管1300m，Ф32HDPE给水管2800m，Ф50HDPE给水管1500m，Ф63HDPE给水管500m；
2.安装阀门、智能水表及水表箱65座等配套设施。</t>
  </si>
  <si>
    <t>芳口村河边道路（沥青路面）新建工程</t>
  </si>
  <si>
    <t>芳口村</t>
  </si>
  <si>
    <t>新建沥青路面长800m，宽5m，结构层为：20cm厚水泥稳定碎（砾）石基层，4cm厚中粒式沥青混凝土下面层，3cm厚细粒式沥青混凝土上面层。</t>
  </si>
  <si>
    <t>五城镇
-西田农产品加工
示范
基地工程（一期）</t>
  </si>
  <si>
    <r>
      <rPr>
        <sz val="9"/>
        <color rgb="FF000000"/>
        <rFont val="仿宋_GB2312"/>
        <charset val="134"/>
      </rPr>
      <t>新建钢筋混凝土框架结构厂房面积约3000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。</t>
    </r>
  </si>
  <si>
    <t>网络高清电视项目</t>
  </si>
  <si>
    <t>县农业农村局
吴福昌</t>
  </si>
  <si>
    <t>代缴脱贫户智能电视通信使用费。</t>
  </si>
  <si>
    <t>已调整使用</t>
  </si>
  <si>
    <t>项目管理费</t>
  </si>
  <si>
    <t>各乡镇</t>
  </si>
  <si>
    <t>项目规划设计、评审、验收、监理、审计等。</t>
  </si>
  <si>
    <t>石田村下汊、盈下组人饮提升工程</t>
  </si>
  <si>
    <t>安装DN80镀锌钢管1849m，DN50镀锌钢管1469m，DN50PE管1923m，DN32 PE管290m，DN25 PE管600m，安装砌筑阀门井10座，排气井5座，水表60组</t>
  </si>
  <si>
    <t>上演村生产生活便道</t>
  </si>
  <si>
    <t>新建生产生活便道长约600米，宽1.5米，路面硬化；安装护栏及其他配套附属设施建设等</t>
  </si>
  <si>
    <r>
      <rPr>
        <sz val="9"/>
        <color rgb="FF000000"/>
        <rFont val="宋体"/>
        <charset val="134"/>
      </rPr>
      <t>珰</t>
    </r>
    <r>
      <rPr>
        <sz val="9"/>
        <color rgb="FF000000"/>
        <rFont val="仿宋_GB2312"/>
        <charset val="134"/>
      </rPr>
      <t>金村洪坑机耕路
建设</t>
    </r>
  </si>
  <si>
    <r>
      <rPr>
        <sz val="9"/>
        <color rgb="FF000000"/>
        <rFont val="宋体"/>
        <charset val="134"/>
      </rPr>
      <t>珰</t>
    </r>
    <r>
      <rPr>
        <sz val="9"/>
        <color rgb="FF000000"/>
        <rFont val="仿宋_GB2312"/>
        <charset val="134"/>
      </rPr>
      <t>金村</t>
    </r>
  </si>
  <si>
    <r>
      <rPr>
        <sz val="9"/>
        <color rgb="FF000000"/>
        <rFont val="仿宋_GB2312"/>
        <charset val="134"/>
      </rPr>
      <t>修建机耕路长约3400m、宽3m，浆砌块石挡土墙约600m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及其他配套基础设施等</t>
    </r>
  </si>
  <si>
    <t>源口和美乡村配套
建设</t>
  </si>
  <si>
    <t>源口村</t>
  </si>
  <si>
    <t>修建硬化中心村主干道1500m，均宽3.5m，厚18cm，硬化强度C25。</t>
  </si>
  <si>
    <t>雁里村溪洲饮水提升
工程</t>
  </si>
  <si>
    <t>商山镇人民政府
闫 安</t>
  </si>
  <si>
    <t>雁里村</t>
  </si>
  <si>
    <t>1.新铺设DN110PE100管长650m，DN75PE100管长650m，DN40PE100管长1900m，DN32PE100管长1680m；
2.安装阀门、阀门井、水表及水表箱168座等配套设施。</t>
  </si>
  <si>
    <t>就业帮扶奖补</t>
  </si>
  <si>
    <t>县人社局</t>
  </si>
  <si>
    <t>县人力资源社会保障局
胡保健</t>
  </si>
  <si>
    <t>相关村</t>
  </si>
  <si>
    <t>1.脱贫人口、监测对象一次性转移就业交通补助；
2.21个乡镇组织所辖行政村开发乡村公益性岗位安置脱贫人口、监测对象就业，所需资金结合各乡镇需求统一调配使用；
3.脱贫人口、监测对象在就业帮扶车间、居家就业岗位、乡村公益性岗位、县域内经营主体、就业帮扶基地等各类载体实现就业，给予个人及单位就业奖补。</t>
  </si>
  <si>
    <t>吴田村山田片饮水
提升工程</t>
  </si>
  <si>
    <t>万安镇人民政府
王 辰</t>
  </si>
  <si>
    <t>吴田村</t>
  </si>
  <si>
    <r>
      <rPr>
        <sz val="9"/>
        <color rgb="FF000000"/>
        <rFont val="仿宋_GB2312"/>
        <charset val="134"/>
      </rPr>
      <t>新建30m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蓄水池1座，新建泵房1座、给水井1口、配套电箱及线路，埋设DN50PE100管长2000m；DN40PE100管长1500m；DN32PE100管长500m；DN25PE100管长800m，DN20PE100管长2000m包括开槽埋管及恢复硬化。安装组合式水表箱85套及配套配件等。</t>
    </r>
  </si>
  <si>
    <t>溪西村饮水提升工程</t>
  </si>
  <si>
    <t>溪西村</t>
  </si>
  <si>
    <t>1.新建过滤池三座：其中1.5m*1.5m*1m两座，1.5m*1.5m*1.5m一座；
2.新建蓄水池三座:其中3m*3m*2.5m两座；4m*4m*3m一座；
3.埋设DN63PE100管长约900m，DN50PE100管长约2600m；DN32PE100管长约3300m；DN20PE100管长约1700m；并配套安装水表。</t>
  </si>
  <si>
    <t>南塘村饮水提升工程</t>
  </si>
  <si>
    <t>蓝田镇人民政府
吴 斌</t>
  </si>
  <si>
    <r>
      <rPr>
        <sz val="9"/>
        <color rgb="FF000000"/>
        <rFont val="仿宋_GB2312"/>
        <charset val="134"/>
      </rPr>
      <t>新建20m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蓄水池2座，拦水坝1座，无沙水池1座，埋设DN63PE63水管长150m、DN40PE40水管长8500m、DN32PE32水管长2000m、DN25PE25水管长1000m、DN20PE20水管长4000m，含开槽埋管及恢复硬化。安装组合式水表箱85套及配套配件等。</t>
    </r>
  </si>
  <si>
    <t>里仁自然村饮水提升
工程</t>
  </si>
  <si>
    <r>
      <rPr>
        <sz val="9"/>
        <color rgb="FF000000"/>
        <rFont val="仿宋_GB2312"/>
        <charset val="134"/>
      </rPr>
      <t>新建45m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蓄水池1座，埋设DN50PE50水管长3000m；DN40PE40水管长2000m；DN32埋设PE32水管长3000m；埋设DN25PE25水管长2500m，含开槽埋管及恢复硬化。安装组合式水表箱145套及配套配件等。</t>
    </r>
  </si>
  <si>
    <t>邱家组机耕路维修</t>
  </si>
  <si>
    <t xml:space="preserve">对龙源村邱家组至齐云六谷农机社会化服务中心道路维修硬化，全长446m，均宽4m，含部分农用晾晒场地硬化、路边边沟、路边挡墙、护栏建设等。 </t>
  </si>
  <si>
    <t>轮车村福寺片饮水
提升工程</t>
  </si>
  <si>
    <t>轮车村</t>
  </si>
  <si>
    <r>
      <rPr>
        <sz val="9"/>
        <color rgb="FF000000"/>
        <rFont val="仿宋_GB2312"/>
        <charset val="134"/>
      </rPr>
      <t>新建40m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蓄水池1个，1m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蓄水池4个，长7m、高2m蓄水坝4个，采购DN160PE100管1.1km、DN110PE100管2km，埋设DN40PE100管长10km，DN32PE100管长0.8km，DN25PE100管长1.5km，DN20PE100管长0.8km，包括开槽及恢复硬化等。</t>
    </r>
  </si>
  <si>
    <t>紫溪河上演段护岸
修复工程</t>
  </si>
  <si>
    <t>对上演村上三组至团结组紫溪河段护岸损毁共8处进行修复，对约650m河道进行清理整治。</t>
  </si>
  <si>
    <t>渔塘村棣甸组农产品加工厂房建设</t>
  </si>
  <si>
    <r>
      <rPr>
        <sz val="9"/>
        <color rgb="FF000000"/>
        <rFont val="仿宋_GB2312"/>
        <charset val="134"/>
      </rPr>
      <t>棣甸一、二组新建占地面积295.39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的农产品加工厂房一座及配套设施等，厂房主体高6m、长19.8m、宽14.5m。</t>
    </r>
  </si>
  <si>
    <t>左右龙村左龙组饮水
提升工程</t>
  </si>
  <si>
    <t>左右龙村</t>
  </si>
  <si>
    <r>
      <rPr>
        <sz val="9"/>
        <color rgb="FF000000"/>
        <rFont val="仿宋_GB2312"/>
        <charset val="134"/>
      </rPr>
      <t>新建左龙一组、二组建设蓄水池3处，共计90m3，埋设主管DN65PE100长4.5</t>
    </r>
    <r>
      <rPr>
        <sz val="9"/>
        <color rgb="FF000000"/>
        <rFont val="宋体"/>
        <charset val="134"/>
      </rPr>
      <t>㎞</t>
    </r>
    <r>
      <rPr>
        <sz val="9"/>
        <color rgb="FF000000"/>
        <rFont val="仿宋_GB2312"/>
        <charset val="134"/>
      </rPr>
      <t>，户管DN20PE100管径长2.5</t>
    </r>
    <r>
      <rPr>
        <sz val="9"/>
        <color rgb="FF000000"/>
        <rFont val="宋体"/>
        <charset val="134"/>
      </rPr>
      <t>㎞</t>
    </r>
    <r>
      <rPr>
        <sz val="9"/>
        <color rgb="FF000000"/>
        <rFont val="仿宋_GB2312"/>
        <charset val="134"/>
      </rPr>
      <t>，水表156个等附属设施。</t>
    </r>
  </si>
  <si>
    <t>樟田村饮水提升工程（二期）</t>
  </si>
  <si>
    <t>樟田村</t>
  </si>
  <si>
    <t>1.枧源组埋设DN40PE100水管1490m，DN20PE100水管1080m，新建蓄水池15m3，建设水坝长3m、宽0.5m、高0.8m，安装水表54个等配套设施； 2.王家田组埋设DN40PE100水管1630m，DN20PE100水管1260m，新建蓄水池15m3，建设水坝长4m、宽0.5m、高0.7m，安装水表63个等配套设施； 3.江家组埋设DN40PE100水管1260m，DN20PE100水管1180m，新建蓄水池15m3，建设水坝长6m、宽0.5m、高1m，安装水表59个等配套设施。</t>
  </si>
  <si>
    <t>外东流组生产便道
修复</t>
  </si>
  <si>
    <t>采用片石材质铺设修复长500m，均宽1.45m的生产道路。</t>
  </si>
  <si>
    <t>山斗乡饮水提升工程</t>
  </si>
  <si>
    <t>山斗乡人民政府
胡美娇</t>
  </si>
  <si>
    <t>山斗村
青岭村
金源村</t>
  </si>
  <si>
    <t>1.山斗村金勾树组新建一个直径5m、深7m的取水井，修复水泵房一座，铺设DN20PE100管长800m；DN25PE100管长400m；DN32PE100管长3500m；DN40PE100管长500m；安装供电线路150m，抽水泵1台，安装水表及水表箱36座；
2.青岭村逞上组新建一个直径5m、深7m的取水井，安装供电线路150m，抽水泵1台；
3.金源村燕源组修复蓄水池2座，埋设供水管网DN20PE100管长1500m；DN25PE10管长0600m；DN32PE100管长500m；DN40PE100管长600m；DN50PE100管长100m；DN63PE100管长300m，安装水表及水表箱55座。</t>
  </si>
  <si>
    <t>炉下组和木茶干组饮水</t>
  </si>
  <si>
    <t>海阳镇人民政府
胡中文</t>
  </si>
  <si>
    <t>汪金桥村</t>
  </si>
  <si>
    <t>1.炉下组新铺设DN63PE100水管长1200m，DN50PE100水管长500m，DN32PE100水管长400m，DN20PE100水管长465m，安装水表井（含水表）32组及一处取水点； 2.木茶干新铺设DN40PE100水管长400m，DN32PE100水管长1800m，DN25PE100水管长200m，DN20PE100水管长540m，安装水表井（含水表）37组及一处取水点。</t>
  </si>
  <si>
    <t>流口村车田组饮水
提升工程</t>
  </si>
  <si>
    <t>流口村</t>
  </si>
  <si>
    <t>1.新铺设DN40PE100管长3800m，DN25PE100管长1500m，DN20PE100管长1000m；
2.维修水池1座（长3m，高2m，宽3m），修建管理房屋（长3m，高2.4m，宽3m）；
3.更换水表约50户和部分老旧供水设施修缮。</t>
  </si>
  <si>
    <t>玉石潭农产品加工
厂房建设</t>
  </si>
  <si>
    <t>桃林村</t>
  </si>
  <si>
    <t>1.改造玉石潭自然村500平方米茶厂，内部改造农产品加工车间8个，内墙翻新，增加轻钢龙骨铝合金扣板吊顶，地面采取聚氨酯处理。
2、新建面积64.8平方米的冷库,4m*6m*2.7m。
3、食品加工厂电线线路提升改造。
4、新建蓄水池一座
5、新建排污管道及污水处理设施。</t>
  </si>
  <si>
    <t>里庄村产业发展项目</t>
  </si>
  <si>
    <t>月潭湖镇人民政府
郑磊</t>
  </si>
  <si>
    <t>里庄村</t>
  </si>
  <si>
    <r>
      <rPr>
        <sz val="9"/>
        <color rgb="FF000000"/>
        <rFont val="仿宋_GB2312"/>
        <charset val="134"/>
      </rPr>
      <t>1.改建提升厂房100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，含线路更换、屋顶修缮；2.改造村内10口养殖池，含水管安装、铁丝网围挡安装等。</t>
    </r>
  </si>
  <si>
    <t>五城村称塘口水渠修复项目</t>
  </si>
  <si>
    <t>五城村</t>
  </si>
  <si>
    <t>1.拆除原有破损排水渠，新建1.5m*1.2m排水明渠约440m,1.5m*1.2m排水暗渠约20m；
2.新增人行板桥及车行桥面若干；
3.疏通部分淤堵过路管涵、增设部分闸门等。</t>
  </si>
  <si>
    <t>休宁县冷链物流设备采购项目</t>
  </si>
  <si>
    <t>流口镇人民
政府
程建斌
山斗乡人民
政府
胡美娇</t>
  </si>
  <si>
    <t>流口村
金源村</t>
  </si>
  <si>
    <t>采购长4.2m冷藏车1辆，用于租赁冷链物流运输等。</t>
  </si>
  <si>
    <t>“四带一自”特色
种养业提升</t>
  </si>
  <si>
    <t>1.扶持约800户具备实施农业特色产业发展条件的脱贫户发展特色种养业；鼓励新型农业经营主体带动脱贫户发展产业；
2.特色种养业脱贫户实用技术培训；
3.33个出列村和黄村村、轮车村、盐铺村、祖源村致富带头人培训。</t>
  </si>
  <si>
    <t>雨露计划职业教育</t>
  </si>
  <si>
    <t>350名脱贫家庭职业教育在校生教育精准资助。</t>
  </si>
  <si>
    <t>“防贫保”综合保险
试点</t>
  </si>
  <si>
    <t>约5000户脱贫户及监测对象“3+N”一体式“防贫保”综合保险保费补贴。</t>
  </si>
  <si>
    <t>古林村段后底口
排水渠修复项目</t>
  </si>
  <si>
    <t>1.拆除原有破损排水渠，新建1.5m*1.2m排水明渠约500m；
2.新增人行板桥及车行桥面若干；
3.疏通部分淤堵过路管涵等。</t>
  </si>
  <si>
    <t>祖源村基础设施提升
工程</t>
  </si>
  <si>
    <r>
      <rPr>
        <sz val="9"/>
        <color rgb="FF000000"/>
        <rFont val="仿宋_GB2312"/>
        <charset val="134"/>
      </rPr>
      <t>新建50T蓄水池一座，过滤池一座，100T净化水膜处理设备一套，安装护栏、遮雨棚等，埋设DE75主管750米；砌筑五小园围墙10.8m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，新建混凝土化粪池一座</t>
    </r>
  </si>
  <si>
    <t>和村村养殖基地设施
提升</t>
  </si>
  <si>
    <r>
      <rPr>
        <sz val="9"/>
        <color rgb="FF000000"/>
        <rFont val="仿宋_GB2312"/>
        <charset val="134"/>
      </rPr>
      <t>新建150m</t>
    </r>
    <r>
      <rPr>
        <sz val="9"/>
        <color rgb="FF000000"/>
        <rFont val="宋体"/>
        <charset val="134"/>
      </rPr>
      <t>³</t>
    </r>
    <r>
      <rPr>
        <sz val="9"/>
        <color rgb="FF000000"/>
        <rFont val="仿宋_GB2312"/>
        <charset val="134"/>
      </rPr>
      <t>PP聚丙烯补水池1座；对4座原生物池内壁进行钢筋混凝土加固，做防渗处理，并对原工艺管道进行技术改造；新增220mmφ取水井2个，室内地面硬化约380平方，室外50m排水渠渠底现浇混凝土加固，进场道路C25混凝土硬化约710平方，水泥现浇挡墙约100立方</t>
    </r>
  </si>
  <si>
    <r>
      <rPr>
        <sz val="9"/>
        <color rgb="FF000000"/>
        <rFont val="宋体"/>
        <charset val="134"/>
      </rPr>
      <t>磻</t>
    </r>
    <r>
      <rPr>
        <sz val="9"/>
        <color rgb="FF000000"/>
        <rFont val="仿宋_GB2312"/>
        <charset val="134"/>
      </rPr>
      <t>村基础设施提升
项目</t>
    </r>
  </si>
  <si>
    <r>
      <rPr>
        <sz val="9"/>
        <color rgb="FF000000"/>
        <rFont val="仿宋_GB2312"/>
        <charset val="134"/>
      </rPr>
      <t>1.新建直立式砖砌挡墙长130m，高0.8m；护岸130m，高2m；护岸步道长220m，宽0.8m；
2.铺设沥青路面积300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、滨江路冲空路面修复50m；
3.新建排水渠270m；
4.修复硬化老渔梁坝40m；
5.新建登山步道长200m，宽1m，厚0.1m等。</t>
    </r>
  </si>
  <si>
    <t>红心村望干中心村
道路工程</t>
  </si>
  <si>
    <t>红心村</t>
  </si>
  <si>
    <r>
      <rPr>
        <sz val="9"/>
        <color rgb="FF000000"/>
        <rFont val="仿宋_GB2312"/>
        <charset val="134"/>
      </rPr>
      <t>主路路幅均宽为3m，长约为260m，总面积为780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，采用15cm厚C25混凝土浇筑；村内支路均宽2m，长度约700m，总面积为1400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，采用10cm厚C25混凝土浇筑及路面压膜；园层路面200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（主支路两侧铺设）；河道挡墙修复：长度77m，下底1.7m，上底0.8m，高度3.3m。</t>
    </r>
  </si>
  <si>
    <t>南山坞道路路基拓宽
工程</t>
  </si>
  <si>
    <t>岩前村</t>
  </si>
  <si>
    <t>张村至南山坞道路，道路路基拓宽至均宽3.5m，总长度1537.5m，含山体开挖、路边挡墙、边沟、边坡治理等。</t>
  </si>
  <si>
    <t>脱贫攻坚同乡村振兴有效衔接培训</t>
  </si>
  <si>
    <t>21乡镇分管领导及工作人员培训、外出考察学习等。</t>
  </si>
  <si>
    <t>合计</t>
  </si>
  <si>
    <t>/</t>
  </si>
  <si>
    <r>
      <rPr>
        <b/>
        <sz val="18"/>
        <rFont val="方正小标宋_GBK"/>
        <charset val="134"/>
      </rPr>
      <t>休宁县2025年度财政衔接推进乡村振兴补助资金项目实施完成情况表</t>
    </r>
    <r>
      <rPr>
        <b/>
        <sz val="12"/>
        <rFont val="方正小标宋_GBK"/>
        <charset val="134"/>
      </rPr>
      <t>（结余资金）</t>
    </r>
    <r>
      <rPr>
        <b/>
        <sz val="10"/>
        <rFont val="方正小标宋_GBK"/>
        <charset val="134"/>
      </rPr>
      <t>单位：万元</t>
    </r>
  </si>
  <si>
    <r>
      <rPr>
        <b/>
        <sz val="12"/>
        <color rgb="FF000000"/>
        <rFont val="黑体"/>
        <charset val="134"/>
      </rPr>
      <t>衔接资金</t>
    </r>
    <r>
      <rPr>
        <b/>
        <sz val="12"/>
        <color rgb="FF000000"/>
        <rFont val="黑体"/>
        <charset val="134"/>
      </rPr>
      <t xml:space="preserve">
</t>
    </r>
    <r>
      <rPr>
        <b/>
        <sz val="12"/>
        <color rgb="FF000000"/>
        <rFont val="黑体"/>
        <charset val="134"/>
      </rPr>
      <t>支付</t>
    </r>
  </si>
  <si>
    <t>前川村土地休耕项目</t>
  </si>
  <si>
    <t>前川村</t>
  </si>
  <si>
    <t>对23亩休耕地块安装长约1140米高2.5米的围栏；安装4个监控点及后期维护。</t>
  </si>
  <si>
    <t>轮车村墩上片入户
管网工程</t>
  </si>
  <si>
    <t>1.铺设DN63PE100管长0.4千米，DN50PE100管长0.4千米，DN40PE100管长1.5千米，DN32PE100管长2.8千米，DN20PE100管长2千米，包括开槽及恢复硬化等；
2.安装组合式水表箱83套及配件等。</t>
  </si>
  <si>
    <t>五城镇</t>
  </si>
  <si>
    <t>古林村段排水渠修缮项目</t>
  </si>
  <si>
    <r>
      <rPr>
        <sz val="9"/>
        <color rgb="FF000000"/>
        <rFont val="仿宋_GB2312"/>
        <charset val="134"/>
      </rPr>
      <t>1、拆除原有排水渠，新建1.5m*1.2m排水明渠约230m，新建DN1.5m圆管涵约110m;2、疏通部分於堵过路管涵约15m;3、新增人行桥板及车行桥面若干,铺设水泥地面约40m</t>
    </r>
    <r>
      <rPr>
        <sz val="9"/>
        <color rgb="FF000000"/>
        <rFont val="宋体"/>
        <charset val="134"/>
      </rPr>
      <t>²</t>
    </r>
    <r>
      <rPr>
        <sz val="9"/>
        <color rgb="FF000000"/>
        <rFont val="仿宋_GB2312"/>
        <charset val="134"/>
      </rPr>
      <t>。</t>
    </r>
  </si>
  <si>
    <t>新雁村新渡通组道路工程</t>
  </si>
  <si>
    <t>县农业农村局
吴福昌
县交通运输局
黄文轩</t>
  </si>
  <si>
    <t>商山镇人民政府
吴安安</t>
  </si>
  <si>
    <t>新雁村</t>
  </si>
  <si>
    <t>长620米宽3米厚0.18米C25商品砼。路基碎石厚0.15米。挡墙长200米高约1米，厚0.5米。</t>
  </si>
</sst>
</file>

<file path=xl/styles.xml><?xml version="1.0" encoding="utf-8"?>
<styleSheet xmlns="http://schemas.openxmlformats.org/spreadsheetml/2006/main">
  <numFmts count="5">
    <numFmt numFmtId="176" formatCode="0.00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2"/>
      <color rgb="FF000000"/>
      <name val="黑体"/>
      <charset val="134"/>
    </font>
    <font>
      <sz val="9"/>
      <color rgb="FF000000"/>
      <name val="仿宋_GB2312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name val="仿宋_GB2312"/>
      <charset val="134"/>
    </font>
    <font>
      <b/>
      <sz val="9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方正小标宋_GBK"/>
      <charset val="134"/>
    </font>
    <font>
      <b/>
      <sz val="10"/>
      <name val="方正小标宋_GBK"/>
      <charset val="134"/>
    </font>
    <font>
      <b/>
      <sz val="14"/>
      <name val="方正小标宋_GBK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17" borderId="21" applyNumberFormat="false" applyAlignment="false" applyProtection="false">
      <alignment vertical="center"/>
    </xf>
    <xf numFmtId="0" fontId="20" fillId="14" borderId="20" applyNumberFormat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19" applyNumberFormat="false" applyFill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9" fillId="0" borderId="0"/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0" fontId="17" fillId="0" borderId="18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25" borderId="22" applyNumberFormat="false" applyFon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8" fillId="17" borderId="15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0" fontId="11" fillId="6" borderId="15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/>
    </xf>
    <xf numFmtId="49" fontId="4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justify" vertical="center" wrapText="true"/>
    </xf>
    <xf numFmtId="0" fontId="4" fillId="0" borderId="2" xfId="0" applyFont="true" applyFill="true" applyBorder="true" applyAlignment="true">
      <alignment horizontal="right" vertical="center"/>
    </xf>
    <xf numFmtId="0" fontId="4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4" fillId="0" borderId="2" xfId="0" applyFont="true" applyFill="true" applyBorder="true">
      <alignment vertical="center"/>
    </xf>
    <xf numFmtId="0" fontId="5" fillId="0" borderId="2" xfId="0" applyFont="true" applyFill="true" applyBorder="true">
      <alignment vertical="center"/>
    </xf>
    <xf numFmtId="0" fontId="0" fillId="2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176" fontId="0" fillId="0" borderId="0" xfId="0" applyNumberFormat="true" applyFill="true">
      <alignment vertical="center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center" vertical="center" wrapText="true"/>
    </xf>
    <xf numFmtId="0" fontId="3" fillId="0" borderId="1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center" vertical="center" wrapText="true"/>
    </xf>
    <xf numFmtId="0" fontId="3" fillId="3" borderId="4" xfId="0" applyFont="true" applyFill="true" applyBorder="true" applyAlignment="true">
      <alignment horizontal="center" vertical="center" wrapText="true"/>
    </xf>
    <xf numFmtId="0" fontId="3" fillId="3" borderId="5" xfId="0" applyFont="true" applyFill="true" applyBorder="true" applyAlignment="true">
      <alignment horizontal="center"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3" fillId="0" borderId="13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left" vertical="center" wrapText="true"/>
    </xf>
    <xf numFmtId="176" fontId="3" fillId="0" borderId="5" xfId="0" applyNumberFormat="true" applyFont="true" applyFill="true" applyBorder="true" applyAlignment="true">
      <alignment horizontal="center" vertical="center" wrapText="true"/>
    </xf>
    <xf numFmtId="176" fontId="3" fillId="0" borderId="4" xfId="0" applyNumberFormat="true" applyFont="true" applyFill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0" fontId="7" fillId="0" borderId="14" xfId="0" applyFont="true" applyFill="true" applyBorder="true" applyAlignment="true">
      <alignment horizontal="center" vertical="center"/>
    </xf>
    <xf numFmtId="0" fontId="7" fillId="0" borderId="14" xfId="0" applyFont="true" applyFill="true" applyBorder="true" applyAlignment="true">
      <alignment horizontal="left" vertical="center"/>
    </xf>
    <xf numFmtId="0" fontId="7" fillId="0" borderId="14" xfId="0" applyFont="true" applyFill="true" applyBorder="true" applyAlignment="true">
      <alignment horizontal="center" vertical="center" wrapText="true"/>
    </xf>
    <xf numFmtId="0" fontId="7" fillId="0" borderId="14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/>
    </xf>
    <xf numFmtId="176" fontId="3" fillId="0" borderId="4" xfId="0" applyNumberFormat="true" applyFont="true" applyFill="true" applyBorder="true" applyAlignment="true">
      <alignment horizontal="center" vertical="center" wrapText="true"/>
    </xf>
    <xf numFmtId="176" fontId="3" fillId="0" borderId="6" xfId="0" applyNumberFormat="true" applyFont="true" applyFill="true" applyBorder="true" applyAlignment="true">
      <alignment horizontal="center" vertical="center" wrapText="true"/>
    </xf>
    <xf numFmtId="0" fontId="7" fillId="3" borderId="14" xfId="0" applyNumberFormat="true" applyFont="true" applyFill="true" applyBorder="true" applyAlignment="true">
      <alignment horizontal="center" vertical="center" wrapText="true"/>
    </xf>
    <xf numFmtId="0" fontId="7" fillId="3" borderId="14" xfId="0" applyNumberFormat="true" applyFont="true" applyFill="true" applyBorder="true" applyAlignment="true">
      <alignment horizontal="left" vertical="center" wrapText="true"/>
    </xf>
    <xf numFmtId="176" fontId="3" fillId="3" borderId="6" xfId="0" applyNumberFormat="true" applyFont="true" applyFill="true" applyBorder="true" applyAlignment="true">
      <alignment horizontal="center" vertical="center" wrapText="true"/>
    </xf>
    <xf numFmtId="176" fontId="3" fillId="3" borderId="2" xfId="0" applyNumberFormat="true" applyFont="true" applyFill="true" applyBorder="true" applyAlignment="true">
      <alignment horizontal="center" vertical="center"/>
    </xf>
    <xf numFmtId="176" fontId="3" fillId="0" borderId="11" xfId="0" applyNumberFormat="true" applyFont="true" applyFill="true" applyBorder="true" applyAlignment="true">
      <alignment horizontal="center" vertical="center" wrapText="true"/>
    </xf>
    <xf numFmtId="0" fontId="7" fillId="0" borderId="14" xfId="0" applyFont="true" applyFill="true" applyBorder="true" applyAlignment="true">
      <alignment horizontal="justify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0" fontId="7" fillId="0" borderId="14" xfId="0" applyNumberFormat="true" applyFont="true" applyFill="true" applyBorder="true" applyAlignment="true">
      <alignment horizontal="center" vertical="center" wrapText="true"/>
    </xf>
    <xf numFmtId="0" fontId="7" fillId="0" borderId="14" xfId="0" applyNumberFormat="true" applyFont="true" applyFill="true" applyBorder="true" applyAlignment="true">
      <alignment horizontal="justify" vertical="center" wrapText="true"/>
    </xf>
    <xf numFmtId="176" fontId="3" fillId="3" borderId="4" xfId="0" applyNumberFormat="true" applyFont="true" applyFill="true" applyBorder="true" applyAlignment="true">
      <alignment horizontal="center" vertical="center"/>
    </xf>
    <xf numFmtId="0" fontId="3" fillId="3" borderId="2" xfId="0" applyFont="true" applyFill="true" applyBorder="true" applyAlignment="true">
      <alignment horizontal="center" vertical="center"/>
    </xf>
    <xf numFmtId="0" fontId="0" fillId="3" borderId="0" xfId="0" applyFill="true">
      <alignment vertical="center"/>
    </xf>
    <xf numFmtId="0" fontId="3" fillId="0" borderId="14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left" vertical="center" wrapText="true"/>
    </xf>
    <xf numFmtId="176" fontId="3" fillId="0" borderId="10" xfId="0" applyNumberFormat="true" applyFont="true" applyFill="true" applyBorder="true" applyAlignment="true">
      <alignment horizontal="center" vertical="center" wrapText="true"/>
    </xf>
    <xf numFmtId="176" fontId="3" fillId="0" borderId="5" xfId="0" applyNumberFormat="true" applyFont="true" applyFill="true" applyBorder="true" applyAlignment="true">
      <alignment horizontal="center" vertical="center"/>
    </xf>
    <xf numFmtId="176" fontId="3" fillId="0" borderId="14" xfId="0" applyNumberFormat="true" applyFont="true" applyFill="true" applyBorder="true" applyAlignment="true">
      <alignment horizontal="center" vertical="center" wrapText="true"/>
    </xf>
    <xf numFmtId="176" fontId="3" fillId="0" borderId="14" xfId="0" applyNumberFormat="true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left" vertical="center" wrapText="true"/>
    </xf>
    <xf numFmtId="176" fontId="8" fillId="0" borderId="4" xfId="0" applyNumberFormat="true" applyFont="true" applyFill="true" applyBorder="true" applyAlignment="true">
      <alignment horizontal="center" vertical="center" wrapText="true"/>
    </xf>
    <xf numFmtId="176" fontId="4" fillId="0" borderId="11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176" fontId="3" fillId="0" borderId="7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176" fontId="3" fillId="0" borderId="8" xfId="0" applyNumberFormat="true" applyFont="true" applyFill="true" applyBorder="true" applyAlignment="true">
      <alignment horizontal="center" vertical="center"/>
    </xf>
    <xf numFmtId="0" fontId="3" fillId="0" borderId="14" xfId="0" applyFont="true" applyFill="true" applyBorder="true" applyAlignment="true">
      <alignment horizontal="center" vertical="center"/>
    </xf>
    <xf numFmtId="176" fontId="8" fillId="0" borderId="4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常规 2 13" xfId="10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92"/>
  <sheetViews>
    <sheetView tabSelected="1" topLeftCell="A28" workbookViewId="0">
      <selection activeCell="W36" sqref="W36"/>
    </sheetView>
  </sheetViews>
  <sheetFormatPr defaultColWidth="9" defaultRowHeight="13.5"/>
  <cols>
    <col min="1" max="1" width="6" style="1" customWidth="true"/>
    <col min="2" max="4" width="9" style="1"/>
    <col min="5" max="5" width="9" style="15"/>
    <col min="6" max="6" width="56.75" style="16" customWidth="true"/>
    <col min="7" max="7" width="12.125" style="17"/>
    <col min="8" max="8" width="12.875" style="17"/>
    <col min="9" max="9" width="17.75" style="17" customWidth="true"/>
    <col min="10" max="10" width="14.75" style="17" customWidth="true"/>
    <col min="11" max="11" width="15.875" style="17" customWidth="true"/>
    <col min="12" max="16384" width="9" style="1"/>
  </cols>
  <sheetData>
    <row r="1" ht="24" customHeight="true" spans="1:12">
      <c r="A1" s="2" t="s">
        <v>0</v>
      </c>
      <c r="B1" s="2"/>
      <c r="C1" s="2"/>
      <c r="D1" s="2"/>
      <c r="E1" s="2"/>
      <c r="F1" s="35"/>
      <c r="G1" s="36"/>
      <c r="H1" s="36"/>
      <c r="I1" s="36"/>
      <c r="J1" s="36"/>
      <c r="K1" s="36"/>
      <c r="L1" s="2"/>
    </row>
    <row r="2" ht="43.5" customHeight="true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7" t="s">
        <v>7</v>
      </c>
      <c r="H2" s="38" t="s">
        <v>8</v>
      </c>
      <c r="I2" s="38" t="s">
        <v>9</v>
      </c>
      <c r="J2" s="37" t="s">
        <v>10</v>
      </c>
      <c r="K2" s="37" t="s">
        <v>11</v>
      </c>
      <c r="L2" s="3" t="s">
        <v>12</v>
      </c>
    </row>
    <row r="3" spans="1:12">
      <c r="A3" s="3"/>
      <c r="B3" s="3"/>
      <c r="C3" s="3"/>
      <c r="D3" s="3"/>
      <c r="E3" s="3"/>
      <c r="F3" s="3"/>
      <c r="G3" s="37"/>
      <c r="H3" s="38"/>
      <c r="I3" s="38"/>
      <c r="J3" s="37"/>
      <c r="K3" s="37"/>
      <c r="L3" s="3"/>
    </row>
    <row r="4" ht="45" spans="1:12">
      <c r="A4" s="18">
        <v>1</v>
      </c>
      <c r="B4" s="19" t="s">
        <v>13</v>
      </c>
      <c r="C4" s="20" t="s">
        <v>14</v>
      </c>
      <c r="D4" s="19" t="s">
        <v>15</v>
      </c>
      <c r="E4" s="18" t="s">
        <v>16</v>
      </c>
      <c r="F4" s="39" t="s">
        <v>17</v>
      </c>
      <c r="G4" s="40">
        <v>53</v>
      </c>
      <c r="H4" s="41">
        <v>53.839958</v>
      </c>
      <c r="I4" s="41" t="s">
        <v>18</v>
      </c>
      <c r="J4" s="41">
        <v>53</v>
      </c>
      <c r="K4" s="41">
        <f>G4-J4</f>
        <v>0</v>
      </c>
      <c r="L4" s="11" t="s">
        <v>19</v>
      </c>
    </row>
    <row r="5" ht="33.75" spans="1:12">
      <c r="A5" s="4">
        <v>2</v>
      </c>
      <c r="B5" s="20" t="s">
        <v>20</v>
      </c>
      <c r="C5" s="20" t="s">
        <v>14</v>
      </c>
      <c r="D5" s="4" t="s">
        <v>21</v>
      </c>
      <c r="E5" s="4" t="s">
        <v>22</v>
      </c>
      <c r="F5" s="5" t="s">
        <v>23</v>
      </c>
      <c r="G5" s="40">
        <v>54</v>
      </c>
      <c r="H5" s="42">
        <v>54.6987</v>
      </c>
      <c r="I5" s="42">
        <v>54.08146</v>
      </c>
      <c r="J5" s="42">
        <v>54</v>
      </c>
      <c r="K5" s="41">
        <f>G5-J5</f>
        <v>0</v>
      </c>
      <c r="L5" s="11" t="s">
        <v>19</v>
      </c>
    </row>
    <row r="6" ht="33.75" spans="1:12">
      <c r="A6" s="18">
        <v>3</v>
      </c>
      <c r="B6" s="21" t="s">
        <v>24</v>
      </c>
      <c r="C6" s="21" t="s">
        <v>25</v>
      </c>
      <c r="D6" s="4" t="s">
        <v>26</v>
      </c>
      <c r="E6" s="4" t="s">
        <v>27</v>
      </c>
      <c r="F6" s="5" t="s">
        <v>28</v>
      </c>
      <c r="G6" s="40">
        <v>53</v>
      </c>
      <c r="H6" s="42">
        <v>54.2</v>
      </c>
      <c r="I6" s="42">
        <v>53.53131</v>
      </c>
      <c r="J6" s="42">
        <v>53</v>
      </c>
      <c r="K6" s="41">
        <f t="shared" ref="K6:K37" si="0">G6-J6</f>
        <v>0</v>
      </c>
      <c r="L6" s="48" t="s">
        <v>19</v>
      </c>
    </row>
    <row r="7" ht="33.75" spans="1:12">
      <c r="A7" s="4">
        <v>4</v>
      </c>
      <c r="B7" s="21" t="s">
        <v>29</v>
      </c>
      <c r="C7" s="21" t="s">
        <v>14</v>
      </c>
      <c r="D7" s="4" t="s">
        <v>15</v>
      </c>
      <c r="E7" s="4" t="s">
        <v>30</v>
      </c>
      <c r="F7" s="5" t="s">
        <v>31</v>
      </c>
      <c r="G7" s="43">
        <v>53</v>
      </c>
      <c r="H7" s="42">
        <v>53.813</v>
      </c>
      <c r="I7" s="42">
        <v>53.09052</v>
      </c>
      <c r="J7" s="42">
        <v>53</v>
      </c>
      <c r="K7" s="41">
        <f t="shared" si="0"/>
        <v>0</v>
      </c>
      <c r="L7" s="48" t="s">
        <v>19</v>
      </c>
    </row>
    <row r="8" ht="33.75" spans="1:12">
      <c r="A8" s="18">
        <v>5</v>
      </c>
      <c r="B8" s="22" t="s">
        <v>32</v>
      </c>
      <c r="C8" s="21" t="s">
        <v>14</v>
      </c>
      <c r="D8" s="22" t="s">
        <v>33</v>
      </c>
      <c r="E8" s="4" t="s">
        <v>34</v>
      </c>
      <c r="F8" s="5" t="s">
        <v>35</v>
      </c>
      <c r="G8" s="43">
        <v>49</v>
      </c>
      <c r="H8" s="42">
        <v>49.489052</v>
      </c>
      <c r="I8" s="42">
        <v>49.09748</v>
      </c>
      <c r="J8" s="42">
        <v>49</v>
      </c>
      <c r="K8" s="41">
        <f t="shared" si="0"/>
        <v>0</v>
      </c>
      <c r="L8" s="48" t="s">
        <v>19</v>
      </c>
    </row>
    <row r="9" ht="67.5" spans="1:12">
      <c r="A9" s="4">
        <v>6</v>
      </c>
      <c r="B9" s="19" t="s">
        <v>36</v>
      </c>
      <c r="C9" s="21" t="s">
        <v>14</v>
      </c>
      <c r="D9" s="4" t="s">
        <v>15</v>
      </c>
      <c r="E9" s="4" t="s">
        <v>16</v>
      </c>
      <c r="F9" s="5" t="s">
        <v>37</v>
      </c>
      <c r="G9" s="40">
        <v>1000</v>
      </c>
      <c r="H9" s="42">
        <v>1000</v>
      </c>
      <c r="I9" s="42">
        <v>1000</v>
      </c>
      <c r="J9" s="42">
        <v>1000</v>
      </c>
      <c r="K9" s="41">
        <f t="shared" si="0"/>
        <v>0</v>
      </c>
      <c r="L9" s="48" t="s">
        <v>19</v>
      </c>
    </row>
    <row r="10" s="1" customFormat="true" ht="22.5" spans="1:12">
      <c r="A10" s="18">
        <v>7</v>
      </c>
      <c r="B10" s="19" t="s">
        <v>38</v>
      </c>
      <c r="C10" s="21" t="s">
        <v>14</v>
      </c>
      <c r="D10" s="4" t="s">
        <v>39</v>
      </c>
      <c r="E10" s="44" t="s">
        <v>40</v>
      </c>
      <c r="F10" s="45" t="s">
        <v>41</v>
      </c>
      <c r="G10" s="40">
        <v>90</v>
      </c>
      <c r="H10" s="42">
        <v>64.467825</v>
      </c>
      <c r="I10" s="42">
        <v>64.467825</v>
      </c>
      <c r="J10" s="42">
        <v>64.467825</v>
      </c>
      <c r="K10" s="41">
        <f t="shared" si="0"/>
        <v>25.532175</v>
      </c>
      <c r="L10" s="48" t="s">
        <v>19</v>
      </c>
    </row>
    <row r="11" ht="33.75" spans="1:12">
      <c r="A11" s="4">
        <v>8</v>
      </c>
      <c r="B11" s="4" t="s">
        <v>42</v>
      </c>
      <c r="C11" s="4" t="s">
        <v>14</v>
      </c>
      <c r="D11" s="4" t="s">
        <v>39</v>
      </c>
      <c r="E11" s="46" t="s">
        <v>40</v>
      </c>
      <c r="F11" s="47" t="s">
        <v>43</v>
      </c>
      <c r="G11" s="43">
        <v>1</v>
      </c>
      <c r="H11" s="42">
        <v>1</v>
      </c>
      <c r="I11" s="42">
        <v>1</v>
      </c>
      <c r="J11" s="42">
        <v>1</v>
      </c>
      <c r="K11" s="41">
        <f t="shared" si="0"/>
        <v>0</v>
      </c>
      <c r="L11" s="48" t="s">
        <v>19</v>
      </c>
    </row>
    <row r="12" ht="33.75" spans="1:12">
      <c r="A12" s="18">
        <v>9</v>
      </c>
      <c r="B12" s="4" t="s">
        <v>44</v>
      </c>
      <c r="C12" s="21" t="s">
        <v>25</v>
      </c>
      <c r="D12" s="4" t="s">
        <v>45</v>
      </c>
      <c r="E12" s="4" t="s">
        <v>46</v>
      </c>
      <c r="F12" s="5" t="s">
        <v>47</v>
      </c>
      <c r="G12" s="43">
        <v>54</v>
      </c>
      <c r="H12" s="42">
        <v>54.215765</v>
      </c>
      <c r="I12" s="42">
        <v>54.07925</v>
      </c>
      <c r="J12" s="42">
        <v>54</v>
      </c>
      <c r="K12" s="41">
        <f t="shared" si="0"/>
        <v>0</v>
      </c>
      <c r="L12" s="48" t="s">
        <v>19</v>
      </c>
    </row>
    <row r="13" ht="33.75" spans="1:12">
      <c r="A13" s="4">
        <v>10</v>
      </c>
      <c r="B13" s="4" t="s">
        <v>48</v>
      </c>
      <c r="C13" s="4" t="s">
        <v>49</v>
      </c>
      <c r="D13" s="4" t="s">
        <v>15</v>
      </c>
      <c r="E13" s="48" t="s">
        <v>50</v>
      </c>
      <c r="F13" s="5" t="s">
        <v>51</v>
      </c>
      <c r="G13" s="43">
        <v>52</v>
      </c>
      <c r="H13" s="42">
        <v>52.2196</v>
      </c>
      <c r="I13" s="42">
        <v>52.01655</v>
      </c>
      <c r="J13" s="42">
        <v>52</v>
      </c>
      <c r="K13" s="41">
        <f t="shared" si="0"/>
        <v>0</v>
      </c>
      <c r="L13" s="48" t="s">
        <v>19</v>
      </c>
    </row>
    <row r="14" ht="33.75" spans="1:12">
      <c r="A14" s="18">
        <v>11</v>
      </c>
      <c r="B14" s="23" t="s">
        <v>52</v>
      </c>
      <c r="C14" s="24" t="s">
        <v>49</v>
      </c>
      <c r="D14" s="18" t="s">
        <v>53</v>
      </c>
      <c r="E14" s="4" t="s">
        <v>54</v>
      </c>
      <c r="F14" s="5" t="s">
        <v>55</v>
      </c>
      <c r="G14" s="40">
        <v>53</v>
      </c>
      <c r="H14" s="43">
        <v>53.534885</v>
      </c>
      <c r="I14" s="43">
        <v>53.0679</v>
      </c>
      <c r="J14" s="42">
        <v>53</v>
      </c>
      <c r="K14" s="41">
        <f t="shared" si="0"/>
        <v>0</v>
      </c>
      <c r="L14" s="48" t="s">
        <v>19</v>
      </c>
    </row>
    <row r="15" ht="45" spans="1:12">
      <c r="A15" s="4">
        <v>12</v>
      </c>
      <c r="B15" s="21" t="s">
        <v>56</v>
      </c>
      <c r="C15" s="21" t="s">
        <v>14</v>
      </c>
      <c r="D15" s="4" t="s">
        <v>57</v>
      </c>
      <c r="E15" s="4" t="s">
        <v>58</v>
      </c>
      <c r="F15" s="5" t="s">
        <v>59</v>
      </c>
      <c r="G15" s="43">
        <v>195</v>
      </c>
      <c r="H15" s="43">
        <v>245.5546</v>
      </c>
      <c r="I15" s="43">
        <v>240.65928</v>
      </c>
      <c r="J15" s="42">
        <v>195</v>
      </c>
      <c r="K15" s="41">
        <f t="shared" si="0"/>
        <v>0</v>
      </c>
      <c r="L15" s="48" t="s">
        <v>19</v>
      </c>
    </row>
    <row r="16" ht="33.75" spans="1:12">
      <c r="A16" s="18">
        <v>13</v>
      </c>
      <c r="B16" s="4" t="s">
        <v>60</v>
      </c>
      <c r="C16" s="21" t="s">
        <v>14</v>
      </c>
      <c r="D16" s="4" t="s">
        <v>53</v>
      </c>
      <c r="E16" s="4" t="s">
        <v>54</v>
      </c>
      <c r="F16" s="5" t="s">
        <v>61</v>
      </c>
      <c r="G16" s="43">
        <v>28</v>
      </c>
      <c r="H16" s="43">
        <v>28.3</v>
      </c>
      <c r="I16" s="43">
        <v>28.3</v>
      </c>
      <c r="J16" s="42">
        <v>28</v>
      </c>
      <c r="K16" s="41">
        <f t="shared" si="0"/>
        <v>0</v>
      </c>
      <c r="L16" s="11" t="s">
        <v>19</v>
      </c>
    </row>
    <row r="17" ht="33.75" spans="1:12">
      <c r="A17" s="4">
        <v>14</v>
      </c>
      <c r="B17" s="19" t="s">
        <v>62</v>
      </c>
      <c r="C17" s="21" t="s">
        <v>14</v>
      </c>
      <c r="D17" s="4" t="s">
        <v>21</v>
      </c>
      <c r="E17" s="4" t="s">
        <v>63</v>
      </c>
      <c r="F17" s="5" t="s">
        <v>64</v>
      </c>
      <c r="G17" s="40">
        <v>50</v>
      </c>
      <c r="H17" s="43">
        <v>50.86</v>
      </c>
      <c r="I17" s="43">
        <v>50.00554</v>
      </c>
      <c r="J17" s="42">
        <v>50</v>
      </c>
      <c r="K17" s="41">
        <f t="shared" si="0"/>
        <v>0</v>
      </c>
      <c r="L17" s="48" t="s">
        <v>19</v>
      </c>
    </row>
    <row r="18" ht="45" spans="1:12">
      <c r="A18" s="18">
        <v>15</v>
      </c>
      <c r="B18" s="19" t="s">
        <v>65</v>
      </c>
      <c r="C18" s="20" t="s">
        <v>49</v>
      </c>
      <c r="D18" s="4" t="s">
        <v>21</v>
      </c>
      <c r="E18" s="4" t="s">
        <v>63</v>
      </c>
      <c r="F18" s="5" t="s">
        <v>66</v>
      </c>
      <c r="G18" s="40">
        <v>45</v>
      </c>
      <c r="H18" s="43">
        <v>45.6285</v>
      </c>
      <c r="I18" s="43">
        <v>45.03469</v>
      </c>
      <c r="J18" s="42">
        <v>45</v>
      </c>
      <c r="K18" s="41">
        <f t="shared" si="0"/>
        <v>0</v>
      </c>
      <c r="L18" s="48" t="s">
        <v>19</v>
      </c>
    </row>
    <row r="19" ht="33.75" spans="1:12">
      <c r="A19" s="4">
        <v>16</v>
      </c>
      <c r="B19" s="4" t="s">
        <v>67</v>
      </c>
      <c r="C19" s="21" t="s">
        <v>14</v>
      </c>
      <c r="D19" s="19" t="s">
        <v>21</v>
      </c>
      <c r="E19" s="48" t="s">
        <v>68</v>
      </c>
      <c r="F19" s="5" t="s">
        <v>69</v>
      </c>
      <c r="G19" s="40">
        <v>52</v>
      </c>
      <c r="H19" s="43">
        <v>52.685</v>
      </c>
      <c r="I19" s="43">
        <v>52.03847</v>
      </c>
      <c r="J19" s="42">
        <v>52</v>
      </c>
      <c r="K19" s="41">
        <f t="shared" si="0"/>
        <v>0</v>
      </c>
      <c r="L19" s="48" t="s">
        <v>19</v>
      </c>
    </row>
    <row r="20" ht="33.75" spans="1:12">
      <c r="A20" s="18">
        <v>17</v>
      </c>
      <c r="B20" s="19" t="s">
        <v>70</v>
      </c>
      <c r="C20" s="20" t="s">
        <v>49</v>
      </c>
      <c r="D20" s="19" t="s">
        <v>71</v>
      </c>
      <c r="E20" s="4" t="s">
        <v>72</v>
      </c>
      <c r="F20" s="5" t="s">
        <v>73</v>
      </c>
      <c r="G20" s="40">
        <v>24</v>
      </c>
      <c r="H20" s="49">
        <v>25.128733</v>
      </c>
      <c r="I20" s="49">
        <v>24.11635</v>
      </c>
      <c r="J20" s="42">
        <v>24</v>
      </c>
      <c r="K20" s="41">
        <f t="shared" si="0"/>
        <v>0</v>
      </c>
      <c r="L20" s="48" t="s">
        <v>19</v>
      </c>
    </row>
    <row r="21" ht="33.75" spans="1:12">
      <c r="A21" s="4">
        <v>18</v>
      </c>
      <c r="B21" s="19" t="s">
        <v>74</v>
      </c>
      <c r="C21" s="21" t="s">
        <v>14</v>
      </c>
      <c r="D21" s="4" t="s">
        <v>75</v>
      </c>
      <c r="E21" s="4" t="s">
        <v>76</v>
      </c>
      <c r="F21" s="5" t="s">
        <v>77</v>
      </c>
      <c r="G21" s="40">
        <v>40</v>
      </c>
      <c r="H21" s="40">
        <v>40.029317</v>
      </c>
      <c r="I21" s="40">
        <v>40.0672</v>
      </c>
      <c r="J21" s="42">
        <v>40</v>
      </c>
      <c r="K21" s="41">
        <f t="shared" si="0"/>
        <v>0</v>
      </c>
      <c r="L21" s="48" t="s">
        <v>19</v>
      </c>
    </row>
    <row r="22" s="1" customFormat="true" ht="33.75" spans="1:12">
      <c r="A22" s="18">
        <v>19</v>
      </c>
      <c r="B22" s="21" t="s">
        <v>78</v>
      </c>
      <c r="C22" s="21" t="s">
        <v>49</v>
      </c>
      <c r="D22" s="4" t="s">
        <v>79</v>
      </c>
      <c r="E22" s="46" t="s">
        <v>80</v>
      </c>
      <c r="F22" s="47" t="s">
        <v>81</v>
      </c>
      <c r="G22" s="43">
        <v>56</v>
      </c>
      <c r="H22" s="43">
        <v>56.524606</v>
      </c>
      <c r="I22" s="43">
        <v>56.11726</v>
      </c>
      <c r="J22" s="42">
        <v>56</v>
      </c>
      <c r="K22" s="41">
        <f t="shared" si="0"/>
        <v>0</v>
      </c>
      <c r="L22" s="48" t="s">
        <v>19</v>
      </c>
    </row>
    <row r="23" ht="33.75" spans="1:12">
      <c r="A23" s="4">
        <v>20</v>
      </c>
      <c r="B23" s="4" t="s">
        <v>82</v>
      </c>
      <c r="C23" s="21" t="s">
        <v>25</v>
      </c>
      <c r="D23" s="25" t="s">
        <v>83</v>
      </c>
      <c r="E23" s="4" t="s">
        <v>84</v>
      </c>
      <c r="F23" s="5" t="s">
        <v>85</v>
      </c>
      <c r="G23" s="50">
        <v>52</v>
      </c>
      <c r="H23" s="42">
        <v>52.3636</v>
      </c>
      <c r="I23" s="42">
        <v>52.05448</v>
      </c>
      <c r="J23" s="42">
        <v>52</v>
      </c>
      <c r="K23" s="41">
        <f t="shared" si="0"/>
        <v>0</v>
      </c>
      <c r="L23" s="48" t="s">
        <v>19</v>
      </c>
    </row>
    <row r="24" ht="45" spans="1:12">
      <c r="A24" s="18">
        <v>21</v>
      </c>
      <c r="B24" s="4" t="s">
        <v>86</v>
      </c>
      <c r="C24" s="26" t="s">
        <v>14</v>
      </c>
      <c r="D24" s="4" t="s">
        <v>33</v>
      </c>
      <c r="E24" s="46" t="s">
        <v>87</v>
      </c>
      <c r="F24" s="5" t="s">
        <v>88</v>
      </c>
      <c r="G24" s="50">
        <v>55</v>
      </c>
      <c r="H24" s="42">
        <v>55</v>
      </c>
      <c r="I24" s="42">
        <v>55.15014</v>
      </c>
      <c r="J24" s="42">
        <v>55</v>
      </c>
      <c r="K24" s="41">
        <f t="shared" si="0"/>
        <v>0</v>
      </c>
      <c r="L24" s="48" t="s">
        <v>19</v>
      </c>
    </row>
    <row r="25" ht="33.75" spans="1:12">
      <c r="A25" s="4">
        <v>22</v>
      </c>
      <c r="B25" s="27" t="s">
        <v>89</v>
      </c>
      <c r="C25" s="21" t="s">
        <v>14</v>
      </c>
      <c r="D25" s="27" t="s">
        <v>33</v>
      </c>
      <c r="E25" s="4" t="s">
        <v>90</v>
      </c>
      <c r="F25" s="5" t="s">
        <v>91</v>
      </c>
      <c r="G25" s="40">
        <v>52</v>
      </c>
      <c r="H25" s="42">
        <v>52.19669</v>
      </c>
      <c r="I25" s="42">
        <v>52.06474</v>
      </c>
      <c r="J25" s="42">
        <v>52</v>
      </c>
      <c r="K25" s="41">
        <f t="shared" si="0"/>
        <v>0</v>
      </c>
      <c r="L25" s="48" t="s">
        <v>19</v>
      </c>
    </row>
    <row r="26" ht="33.75" spans="1:12">
      <c r="A26" s="18">
        <v>23</v>
      </c>
      <c r="B26" s="19" t="s">
        <v>92</v>
      </c>
      <c r="C26" s="21" t="s">
        <v>14</v>
      </c>
      <c r="D26" s="4" t="s">
        <v>15</v>
      </c>
      <c r="E26" s="4" t="s">
        <v>93</v>
      </c>
      <c r="F26" s="5" t="s">
        <v>94</v>
      </c>
      <c r="G26" s="40">
        <v>50</v>
      </c>
      <c r="H26" s="42">
        <v>50.896</v>
      </c>
      <c r="I26" s="42">
        <v>50.09452</v>
      </c>
      <c r="J26" s="42">
        <v>50</v>
      </c>
      <c r="K26" s="41">
        <f t="shared" si="0"/>
        <v>0</v>
      </c>
      <c r="L26" s="48" t="s">
        <v>19</v>
      </c>
    </row>
    <row r="27" ht="33.75" spans="1:12">
      <c r="A27" s="4">
        <v>24</v>
      </c>
      <c r="B27" s="19" t="s">
        <v>95</v>
      </c>
      <c r="C27" s="21" t="s">
        <v>14</v>
      </c>
      <c r="D27" s="4" t="s">
        <v>15</v>
      </c>
      <c r="E27" s="4" t="s">
        <v>96</v>
      </c>
      <c r="F27" s="5" t="s">
        <v>97</v>
      </c>
      <c r="G27" s="40">
        <v>50</v>
      </c>
      <c r="H27" s="42">
        <v>50.985</v>
      </c>
      <c r="I27" s="42">
        <v>50.18081</v>
      </c>
      <c r="J27" s="42">
        <v>50</v>
      </c>
      <c r="K27" s="41">
        <f t="shared" si="0"/>
        <v>0</v>
      </c>
      <c r="L27" s="48" t="s">
        <v>19</v>
      </c>
    </row>
    <row r="28" ht="45" spans="1:12">
      <c r="A28" s="18">
        <v>25</v>
      </c>
      <c r="B28" s="25" t="s">
        <v>98</v>
      </c>
      <c r="C28" s="21" t="s">
        <v>14</v>
      </c>
      <c r="D28" s="25" t="s">
        <v>99</v>
      </c>
      <c r="E28" s="4" t="s">
        <v>100</v>
      </c>
      <c r="F28" s="5" t="s">
        <v>101</v>
      </c>
      <c r="G28" s="43">
        <v>53</v>
      </c>
      <c r="H28" s="43">
        <v>53.279874</v>
      </c>
      <c r="I28" s="43">
        <v>53.02915</v>
      </c>
      <c r="J28" s="42">
        <v>53</v>
      </c>
      <c r="K28" s="41">
        <f t="shared" si="0"/>
        <v>0</v>
      </c>
      <c r="L28" s="48" t="s">
        <v>19</v>
      </c>
    </row>
    <row r="29" ht="33.75" spans="1:12">
      <c r="A29" s="4">
        <v>26</v>
      </c>
      <c r="B29" s="22" t="s">
        <v>102</v>
      </c>
      <c r="C29" s="20" t="s">
        <v>49</v>
      </c>
      <c r="D29" s="19" t="s">
        <v>103</v>
      </c>
      <c r="E29" s="4" t="s">
        <v>104</v>
      </c>
      <c r="F29" s="5" t="s">
        <v>105</v>
      </c>
      <c r="G29" s="43">
        <v>50</v>
      </c>
      <c r="H29" s="42">
        <v>50.6888</v>
      </c>
      <c r="I29" s="42">
        <v>50.39276</v>
      </c>
      <c r="J29" s="42">
        <v>50</v>
      </c>
      <c r="K29" s="41">
        <f t="shared" si="0"/>
        <v>0</v>
      </c>
      <c r="L29" s="48" t="s">
        <v>19</v>
      </c>
    </row>
    <row r="30" ht="33.75" spans="1:12">
      <c r="A30" s="18">
        <v>27</v>
      </c>
      <c r="B30" s="19" t="s">
        <v>106</v>
      </c>
      <c r="C30" s="4" t="s">
        <v>49</v>
      </c>
      <c r="D30" s="21" t="s">
        <v>107</v>
      </c>
      <c r="E30" s="4" t="s">
        <v>108</v>
      </c>
      <c r="F30" s="5" t="s">
        <v>109</v>
      </c>
      <c r="G30" s="40">
        <v>35</v>
      </c>
      <c r="H30" s="42">
        <v>35.020018</v>
      </c>
      <c r="I30" s="42">
        <v>35.00277</v>
      </c>
      <c r="J30" s="42">
        <v>35</v>
      </c>
      <c r="K30" s="41">
        <f t="shared" si="0"/>
        <v>0</v>
      </c>
      <c r="L30" s="48" t="s">
        <v>19</v>
      </c>
    </row>
    <row r="31" s="1" customFormat="true" ht="33.75" spans="1:12">
      <c r="A31" s="4">
        <v>28</v>
      </c>
      <c r="B31" s="19" t="s">
        <v>110</v>
      </c>
      <c r="C31" s="21" t="s">
        <v>14</v>
      </c>
      <c r="D31" s="4" t="s">
        <v>111</v>
      </c>
      <c r="E31" s="4" t="s">
        <v>112</v>
      </c>
      <c r="F31" s="5" t="s">
        <v>113</v>
      </c>
      <c r="G31" s="40">
        <v>91</v>
      </c>
      <c r="H31" s="42">
        <v>64.18</v>
      </c>
      <c r="I31" s="42">
        <v>69.67</v>
      </c>
      <c r="J31" s="42">
        <v>64.18</v>
      </c>
      <c r="K31" s="41">
        <f t="shared" si="0"/>
        <v>26.82</v>
      </c>
      <c r="L31" s="48" t="s">
        <v>19</v>
      </c>
    </row>
    <row r="32" ht="45" spans="1:12">
      <c r="A32" s="18">
        <v>29</v>
      </c>
      <c r="B32" s="22" t="s">
        <v>114</v>
      </c>
      <c r="C32" s="21" t="s">
        <v>14</v>
      </c>
      <c r="D32" s="4" t="s">
        <v>111</v>
      </c>
      <c r="E32" s="4" t="s">
        <v>112</v>
      </c>
      <c r="F32" s="5" t="s">
        <v>115</v>
      </c>
      <c r="G32" s="43">
        <v>27</v>
      </c>
      <c r="H32" s="42">
        <v>27.24</v>
      </c>
      <c r="I32" s="42">
        <v>27.2</v>
      </c>
      <c r="J32" s="42">
        <v>27</v>
      </c>
      <c r="K32" s="41">
        <f t="shared" si="0"/>
        <v>0</v>
      </c>
      <c r="L32" s="48" t="s">
        <v>19</v>
      </c>
    </row>
    <row r="33" ht="67.5" spans="1:12">
      <c r="A33" s="4">
        <v>30</v>
      </c>
      <c r="B33" s="19" t="s">
        <v>116</v>
      </c>
      <c r="C33" s="20" t="s">
        <v>49</v>
      </c>
      <c r="D33" s="19" t="s">
        <v>117</v>
      </c>
      <c r="E33" s="4" t="s">
        <v>118</v>
      </c>
      <c r="F33" s="5" t="s">
        <v>119</v>
      </c>
      <c r="G33" s="40">
        <v>51</v>
      </c>
      <c r="H33" s="42">
        <v>51.489375</v>
      </c>
      <c r="I33" s="42">
        <v>51.24264</v>
      </c>
      <c r="J33" s="42">
        <v>51</v>
      </c>
      <c r="K33" s="41">
        <f t="shared" si="0"/>
        <v>0</v>
      </c>
      <c r="L33" s="48" t="s">
        <v>19</v>
      </c>
    </row>
    <row r="34" ht="33.75" spans="1:12">
      <c r="A34" s="18">
        <v>31</v>
      </c>
      <c r="B34" s="19" t="s">
        <v>120</v>
      </c>
      <c r="C34" s="19" t="s">
        <v>49</v>
      </c>
      <c r="D34" s="19" t="s">
        <v>71</v>
      </c>
      <c r="E34" s="4" t="s">
        <v>72</v>
      </c>
      <c r="F34" s="5" t="s">
        <v>121</v>
      </c>
      <c r="G34" s="40">
        <v>45</v>
      </c>
      <c r="H34" s="42">
        <v>46.952715</v>
      </c>
      <c r="I34" s="42">
        <v>45.0015</v>
      </c>
      <c r="J34" s="42">
        <v>45</v>
      </c>
      <c r="K34" s="41">
        <f t="shared" si="0"/>
        <v>0</v>
      </c>
      <c r="L34" s="48" t="s">
        <v>19</v>
      </c>
    </row>
    <row r="35" ht="33.75" spans="1:12">
      <c r="A35" s="4">
        <v>32</v>
      </c>
      <c r="B35" s="4" t="s">
        <v>122</v>
      </c>
      <c r="C35" s="4" t="s">
        <v>14</v>
      </c>
      <c r="D35" s="4" t="s">
        <v>15</v>
      </c>
      <c r="E35" s="4" t="s">
        <v>30</v>
      </c>
      <c r="F35" s="5" t="s">
        <v>123</v>
      </c>
      <c r="G35" s="43">
        <v>220</v>
      </c>
      <c r="H35" s="42">
        <v>221.445</v>
      </c>
      <c r="I35" s="42">
        <v>220.47985</v>
      </c>
      <c r="J35" s="42">
        <v>220</v>
      </c>
      <c r="K35" s="41">
        <f t="shared" si="0"/>
        <v>0</v>
      </c>
      <c r="L35" s="48" t="s">
        <v>19</v>
      </c>
    </row>
    <row r="36" ht="33.75" spans="1:12">
      <c r="A36" s="18">
        <v>33</v>
      </c>
      <c r="B36" s="23" t="s">
        <v>124</v>
      </c>
      <c r="C36" s="4" t="s">
        <v>14</v>
      </c>
      <c r="D36" s="4" t="s">
        <v>15</v>
      </c>
      <c r="E36" s="4" t="s">
        <v>16</v>
      </c>
      <c r="F36" s="5" t="s">
        <v>125</v>
      </c>
      <c r="G36" s="43">
        <v>29</v>
      </c>
      <c r="H36" s="42">
        <v>29.15</v>
      </c>
      <c r="I36" s="42">
        <v>29.00361</v>
      </c>
      <c r="J36" s="42">
        <v>29</v>
      </c>
      <c r="K36" s="41">
        <f t="shared" si="0"/>
        <v>0</v>
      </c>
      <c r="L36" s="11" t="s">
        <v>19</v>
      </c>
    </row>
    <row r="37" ht="33.75" spans="1:12">
      <c r="A37" s="4">
        <v>34</v>
      </c>
      <c r="B37" s="22" t="s">
        <v>126</v>
      </c>
      <c r="C37" s="21" t="s">
        <v>14</v>
      </c>
      <c r="D37" s="28" t="s">
        <v>127</v>
      </c>
      <c r="E37" s="46" t="s">
        <v>128</v>
      </c>
      <c r="F37" s="5" t="s">
        <v>129</v>
      </c>
      <c r="G37" s="43">
        <v>55</v>
      </c>
      <c r="H37" s="42">
        <v>55.6</v>
      </c>
      <c r="I37" s="42">
        <v>55.17158</v>
      </c>
      <c r="J37" s="42">
        <v>55</v>
      </c>
      <c r="K37" s="41">
        <f t="shared" si="0"/>
        <v>0</v>
      </c>
      <c r="L37" s="48" t="s">
        <v>19</v>
      </c>
    </row>
    <row r="38" s="1" customFormat="true" ht="33.75" spans="1:12">
      <c r="A38" s="18">
        <v>35</v>
      </c>
      <c r="B38" s="4" t="s">
        <v>130</v>
      </c>
      <c r="C38" s="26" t="s">
        <v>25</v>
      </c>
      <c r="D38" s="28" t="s">
        <v>79</v>
      </c>
      <c r="E38" s="46" t="s">
        <v>131</v>
      </c>
      <c r="F38" s="47" t="s">
        <v>132</v>
      </c>
      <c r="G38" s="43">
        <v>400</v>
      </c>
      <c r="H38" s="42">
        <v>4142814.79</v>
      </c>
      <c r="I38" s="42">
        <v>40.1047791</v>
      </c>
      <c r="J38" s="42">
        <v>400</v>
      </c>
      <c r="K38" s="41">
        <f t="shared" ref="K38:K69" si="1">G38-J38</f>
        <v>0</v>
      </c>
      <c r="L38" s="48" t="s">
        <v>19</v>
      </c>
    </row>
    <row r="39" ht="45" spans="1:12">
      <c r="A39" s="4">
        <v>36</v>
      </c>
      <c r="B39" s="4" t="s">
        <v>133</v>
      </c>
      <c r="C39" s="4" t="s">
        <v>14</v>
      </c>
      <c r="D39" s="4" t="s">
        <v>33</v>
      </c>
      <c r="E39" s="18" t="s">
        <v>134</v>
      </c>
      <c r="F39" s="39" t="s">
        <v>135</v>
      </c>
      <c r="G39" s="43">
        <v>41</v>
      </c>
      <c r="H39" s="42">
        <v>41.302504</v>
      </c>
      <c r="I39" s="42">
        <v>41.03867</v>
      </c>
      <c r="J39" s="42">
        <v>41</v>
      </c>
      <c r="K39" s="41">
        <f t="shared" si="1"/>
        <v>0</v>
      </c>
      <c r="L39" s="48" t="s">
        <v>19</v>
      </c>
    </row>
    <row r="40" s="14" customFormat="true" ht="33.75" spans="1:64">
      <c r="A40" s="29">
        <v>37</v>
      </c>
      <c r="B40" s="30" t="s">
        <v>136</v>
      </c>
      <c r="C40" s="31" t="s">
        <v>49</v>
      </c>
      <c r="D40" s="30" t="s">
        <v>137</v>
      </c>
      <c r="E40" s="51" t="s">
        <v>138</v>
      </c>
      <c r="F40" s="52" t="s">
        <v>139</v>
      </c>
      <c r="G40" s="53">
        <v>30</v>
      </c>
      <c r="H40" s="54">
        <v>30.1</v>
      </c>
      <c r="I40" s="54">
        <v>30.047403</v>
      </c>
      <c r="J40" s="54">
        <v>30</v>
      </c>
      <c r="K40" s="60">
        <f t="shared" si="1"/>
        <v>0</v>
      </c>
      <c r="L40" s="61" t="s">
        <v>19</v>
      </c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</row>
    <row r="41" ht="45" spans="1:12">
      <c r="A41" s="4">
        <v>38</v>
      </c>
      <c r="B41" s="4" t="s">
        <v>140</v>
      </c>
      <c r="C41" s="32" t="s">
        <v>49</v>
      </c>
      <c r="D41" s="4" t="s">
        <v>26</v>
      </c>
      <c r="E41" s="4" t="s">
        <v>141</v>
      </c>
      <c r="F41" s="5" t="s">
        <v>142</v>
      </c>
      <c r="G41" s="43">
        <v>186</v>
      </c>
      <c r="H41" s="42">
        <v>186</v>
      </c>
      <c r="I41" s="42">
        <v>186</v>
      </c>
      <c r="J41" s="42">
        <v>186</v>
      </c>
      <c r="K41" s="41">
        <f t="shared" si="1"/>
        <v>0</v>
      </c>
      <c r="L41" s="48" t="s">
        <v>19</v>
      </c>
    </row>
    <row r="42" ht="33.75" spans="1:12">
      <c r="A42" s="18">
        <v>39</v>
      </c>
      <c r="B42" s="23" t="s">
        <v>143</v>
      </c>
      <c r="C42" s="4" t="s">
        <v>14</v>
      </c>
      <c r="D42" s="28" t="s">
        <v>53</v>
      </c>
      <c r="E42" s="4" t="s">
        <v>144</v>
      </c>
      <c r="F42" s="5" t="s">
        <v>145</v>
      </c>
      <c r="G42" s="43">
        <v>28</v>
      </c>
      <c r="H42" s="42">
        <v>28.1</v>
      </c>
      <c r="I42" s="42">
        <v>28.1</v>
      </c>
      <c r="J42" s="42">
        <v>28</v>
      </c>
      <c r="K42" s="41">
        <f t="shared" si="1"/>
        <v>0</v>
      </c>
      <c r="L42" s="11" t="s">
        <v>19</v>
      </c>
    </row>
    <row r="43" ht="33.75" spans="1:12">
      <c r="A43" s="4">
        <v>40</v>
      </c>
      <c r="B43" s="25" t="s">
        <v>146</v>
      </c>
      <c r="C43" s="26" t="s">
        <v>49</v>
      </c>
      <c r="D43" s="28" t="s">
        <v>57</v>
      </c>
      <c r="E43" s="4" t="s">
        <v>147</v>
      </c>
      <c r="F43" s="5" t="s">
        <v>148</v>
      </c>
      <c r="G43" s="43">
        <v>60</v>
      </c>
      <c r="H43" s="42">
        <v>144.57</v>
      </c>
      <c r="I43" s="42">
        <v>136.54376</v>
      </c>
      <c r="J43" s="42">
        <v>60</v>
      </c>
      <c r="K43" s="41">
        <f t="shared" si="1"/>
        <v>0</v>
      </c>
      <c r="L43" s="48" t="s">
        <v>19</v>
      </c>
    </row>
    <row r="44" s="1" customFormat="true" ht="33.75" spans="1:12">
      <c r="A44" s="18">
        <v>41</v>
      </c>
      <c r="B44" s="27" t="s">
        <v>149</v>
      </c>
      <c r="C44" s="26" t="s">
        <v>14</v>
      </c>
      <c r="D44" s="28" t="s">
        <v>83</v>
      </c>
      <c r="E44" s="4" t="s">
        <v>150</v>
      </c>
      <c r="F44" s="5" t="s">
        <v>151</v>
      </c>
      <c r="G44" s="43">
        <v>135</v>
      </c>
      <c r="H44" s="42">
        <v>131.357112</v>
      </c>
      <c r="I44" s="42">
        <v>130.549731</v>
      </c>
      <c r="J44" s="42">
        <v>130.549731</v>
      </c>
      <c r="K44" s="41">
        <f t="shared" si="1"/>
        <v>4.45026899999999</v>
      </c>
      <c r="L44" s="48" t="s">
        <v>19</v>
      </c>
    </row>
    <row r="45" s="1" customFormat="true" ht="67.5" spans="1:12">
      <c r="A45" s="4">
        <v>42</v>
      </c>
      <c r="B45" s="4" t="s">
        <v>152</v>
      </c>
      <c r="C45" s="4" t="s">
        <v>25</v>
      </c>
      <c r="D45" s="4" t="s">
        <v>21</v>
      </c>
      <c r="E45" s="4" t="s">
        <v>153</v>
      </c>
      <c r="F45" s="5" t="s">
        <v>154</v>
      </c>
      <c r="G45" s="43">
        <v>90</v>
      </c>
      <c r="H45" s="42">
        <v>69</v>
      </c>
      <c r="I45" s="42">
        <v>65.010273</v>
      </c>
      <c r="J45" s="42">
        <f>G45-K45</f>
        <v>65.010273</v>
      </c>
      <c r="K45" s="41">
        <v>24.989727</v>
      </c>
      <c r="L45" s="48" t="s">
        <v>19</v>
      </c>
    </row>
    <row r="46" ht="33.75" spans="1:12">
      <c r="A46" s="18">
        <v>43</v>
      </c>
      <c r="B46" s="4" t="s">
        <v>155</v>
      </c>
      <c r="C46" s="26" t="s">
        <v>14</v>
      </c>
      <c r="D46" s="28" t="s">
        <v>75</v>
      </c>
      <c r="E46" s="4" t="s">
        <v>156</v>
      </c>
      <c r="F46" s="5" t="s">
        <v>157</v>
      </c>
      <c r="G46" s="43">
        <v>53</v>
      </c>
      <c r="H46" s="42">
        <v>53.6806</v>
      </c>
      <c r="I46" s="42">
        <v>53.11917</v>
      </c>
      <c r="J46" s="42">
        <v>53</v>
      </c>
      <c r="K46" s="41">
        <f t="shared" si="1"/>
        <v>0</v>
      </c>
      <c r="L46" s="48" t="s">
        <v>19</v>
      </c>
    </row>
    <row r="47" ht="33.75" spans="1:12">
      <c r="A47" s="4">
        <v>44</v>
      </c>
      <c r="B47" s="32" t="s">
        <v>158</v>
      </c>
      <c r="C47" s="20" t="s">
        <v>49</v>
      </c>
      <c r="D47" s="4" t="s">
        <v>127</v>
      </c>
      <c r="E47" s="46" t="s">
        <v>159</v>
      </c>
      <c r="F47" s="5" t="s">
        <v>160</v>
      </c>
      <c r="G47" s="43">
        <v>40</v>
      </c>
      <c r="H47" s="42">
        <v>41.115201</v>
      </c>
      <c r="I47" s="42">
        <v>40.73782</v>
      </c>
      <c r="J47" s="42">
        <v>40</v>
      </c>
      <c r="K47" s="41">
        <f t="shared" si="1"/>
        <v>0</v>
      </c>
      <c r="L47" s="48" t="s">
        <v>19</v>
      </c>
    </row>
    <row r="48" ht="33.75" spans="1:12">
      <c r="A48" s="18">
        <v>45</v>
      </c>
      <c r="B48" s="4" t="s">
        <v>161</v>
      </c>
      <c r="C48" s="21" t="s">
        <v>49</v>
      </c>
      <c r="D48" s="25" t="s">
        <v>21</v>
      </c>
      <c r="E48" s="4" t="s">
        <v>162</v>
      </c>
      <c r="F48" s="5" t="s">
        <v>163</v>
      </c>
      <c r="G48" s="43">
        <v>48</v>
      </c>
      <c r="H48" s="42">
        <v>48.225236</v>
      </c>
      <c r="I48" s="42">
        <v>48.03461</v>
      </c>
      <c r="J48" s="42">
        <v>48</v>
      </c>
      <c r="K48" s="41">
        <f t="shared" si="1"/>
        <v>0</v>
      </c>
      <c r="L48" s="48" t="s">
        <v>19</v>
      </c>
    </row>
    <row r="49" ht="33.75" spans="1:12">
      <c r="A49" s="4">
        <v>46</v>
      </c>
      <c r="B49" s="4" t="s">
        <v>164</v>
      </c>
      <c r="C49" s="20" t="s">
        <v>25</v>
      </c>
      <c r="D49" s="28" t="s">
        <v>71</v>
      </c>
      <c r="E49" s="4" t="s">
        <v>165</v>
      </c>
      <c r="F49" s="5" t="s">
        <v>166</v>
      </c>
      <c r="G49" s="43">
        <v>29</v>
      </c>
      <c r="H49" s="42">
        <v>31.302237</v>
      </c>
      <c r="I49" s="42">
        <v>29.02505</v>
      </c>
      <c r="J49" s="42">
        <v>29</v>
      </c>
      <c r="K49" s="41">
        <f t="shared" si="1"/>
        <v>0</v>
      </c>
      <c r="L49" s="48" t="s">
        <v>19</v>
      </c>
    </row>
    <row r="50" ht="33.75" spans="1:12">
      <c r="A50" s="18">
        <v>47</v>
      </c>
      <c r="B50" s="4" t="s">
        <v>167</v>
      </c>
      <c r="C50" s="4" t="s">
        <v>14</v>
      </c>
      <c r="D50" s="25" t="s">
        <v>33</v>
      </c>
      <c r="E50" s="4" t="s">
        <v>168</v>
      </c>
      <c r="F50" s="5" t="s">
        <v>169</v>
      </c>
      <c r="G50" s="43">
        <v>53</v>
      </c>
      <c r="H50" s="42">
        <v>53.002359</v>
      </c>
      <c r="I50" s="42">
        <v>53.00028</v>
      </c>
      <c r="J50" s="42">
        <v>53</v>
      </c>
      <c r="K50" s="41">
        <f t="shared" si="1"/>
        <v>0</v>
      </c>
      <c r="L50" s="48" t="s">
        <v>19</v>
      </c>
    </row>
    <row r="51" ht="33.75" spans="1:12">
      <c r="A51" s="4">
        <v>48</v>
      </c>
      <c r="B51" s="27" t="s">
        <v>170</v>
      </c>
      <c r="C51" s="19" t="s">
        <v>14</v>
      </c>
      <c r="D51" s="33" t="s">
        <v>107</v>
      </c>
      <c r="E51" s="34" t="s">
        <v>171</v>
      </c>
      <c r="F51" s="5" t="s">
        <v>172</v>
      </c>
      <c r="G51" s="40">
        <v>44</v>
      </c>
      <c r="H51" s="42">
        <v>44.038</v>
      </c>
      <c r="I51" s="42">
        <v>44.01922</v>
      </c>
      <c r="J51" s="42">
        <v>44</v>
      </c>
      <c r="K51" s="41">
        <f t="shared" si="1"/>
        <v>0</v>
      </c>
      <c r="L51" s="48" t="s">
        <v>19</v>
      </c>
    </row>
    <row r="52" ht="45" spans="1:12">
      <c r="A52" s="18">
        <v>49</v>
      </c>
      <c r="B52" s="4" t="s">
        <v>173</v>
      </c>
      <c r="C52" s="4" t="s">
        <v>14</v>
      </c>
      <c r="D52" s="4" t="s">
        <v>174</v>
      </c>
      <c r="E52" s="4" t="s">
        <v>175</v>
      </c>
      <c r="F52" s="5" t="s">
        <v>176</v>
      </c>
      <c r="G52" s="43">
        <v>42</v>
      </c>
      <c r="H52" s="42">
        <v>42.368566</v>
      </c>
      <c r="I52" s="42">
        <v>42.08303</v>
      </c>
      <c r="J52" s="42">
        <v>42</v>
      </c>
      <c r="K52" s="41">
        <f t="shared" si="1"/>
        <v>0</v>
      </c>
      <c r="L52" s="48" t="s">
        <v>19</v>
      </c>
    </row>
    <row r="53" ht="33.75" spans="1:12">
      <c r="A53" s="4">
        <v>50</v>
      </c>
      <c r="B53" s="18" t="s">
        <v>177</v>
      </c>
      <c r="C53" s="26" t="s">
        <v>14</v>
      </c>
      <c r="D53" s="18" t="s">
        <v>21</v>
      </c>
      <c r="E53" s="4" t="s">
        <v>22</v>
      </c>
      <c r="F53" s="5" t="s">
        <v>178</v>
      </c>
      <c r="G53" s="49">
        <v>58</v>
      </c>
      <c r="H53" s="42">
        <v>58.200032</v>
      </c>
      <c r="I53" s="42">
        <v>58.0469</v>
      </c>
      <c r="J53" s="42">
        <v>58</v>
      </c>
      <c r="K53" s="41">
        <f t="shared" si="1"/>
        <v>0</v>
      </c>
      <c r="L53" s="48" t="s">
        <v>19</v>
      </c>
    </row>
    <row r="54" ht="45" spans="1:12">
      <c r="A54" s="18">
        <v>51</v>
      </c>
      <c r="B54" s="19" t="s">
        <v>179</v>
      </c>
      <c r="C54" s="20" t="s">
        <v>49</v>
      </c>
      <c r="D54" s="19" t="s">
        <v>57</v>
      </c>
      <c r="E54" s="4" t="s">
        <v>180</v>
      </c>
      <c r="F54" s="5" t="s">
        <v>181</v>
      </c>
      <c r="G54" s="43">
        <v>55</v>
      </c>
      <c r="H54" s="42">
        <v>55.950915</v>
      </c>
      <c r="I54" s="42">
        <v>55.11171</v>
      </c>
      <c r="J54" s="42">
        <v>55</v>
      </c>
      <c r="K54" s="41">
        <f t="shared" si="1"/>
        <v>0</v>
      </c>
      <c r="L54" s="48" t="s">
        <v>19</v>
      </c>
    </row>
    <row r="55" ht="67.5" spans="1:12">
      <c r="A55" s="4">
        <v>52</v>
      </c>
      <c r="B55" s="4" t="s">
        <v>182</v>
      </c>
      <c r="C55" s="4" t="s">
        <v>14</v>
      </c>
      <c r="D55" s="4" t="s">
        <v>15</v>
      </c>
      <c r="E55" s="4" t="s">
        <v>16</v>
      </c>
      <c r="F55" s="5" t="s">
        <v>183</v>
      </c>
      <c r="G55" s="55">
        <v>800</v>
      </c>
      <c r="H55" s="42">
        <v>800</v>
      </c>
      <c r="I55" s="42">
        <v>800</v>
      </c>
      <c r="J55" s="42">
        <v>800</v>
      </c>
      <c r="K55" s="41">
        <f t="shared" si="1"/>
        <v>0</v>
      </c>
      <c r="L55" s="48" t="s">
        <v>19</v>
      </c>
    </row>
    <row r="56" s="1" customFormat="true" ht="33.75" spans="1:12">
      <c r="A56" s="18">
        <v>53</v>
      </c>
      <c r="B56" s="24" t="s">
        <v>184</v>
      </c>
      <c r="C56" s="24" t="s">
        <v>14</v>
      </c>
      <c r="D56" s="18" t="s">
        <v>185</v>
      </c>
      <c r="E56" s="46" t="s">
        <v>40</v>
      </c>
      <c r="F56" s="47" t="s">
        <v>186</v>
      </c>
      <c r="G56" s="40">
        <v>6</v>
      </c>
      <c r="H56" s="42">
        <v>0</v>
      </c>
      <c r="I56" s="42">
        <v>0</v>
      </c>
      <c r="J56" s="42">
        <v>0</v>
      </c>
      <c r="K56" s="41">
        <f t="shared" si="1"/>
        <v>6</v>
      </c>
      <c r="L56" s="48" t="s">
        <v>187</v>
      </c>
    </row>
    <row r="57" ht="33.75" spans="1:12">
      <c r="A57" s="4">
        <v>54</v>
      </c>
      <c r="B57" s="21" t="s">
        <v>188</v>
      </c>
      <c r="C57" s="21" t="s">
        <v>14</v>
      </c>
      <c r="D57" s="4" t="s">
        <v>185</v>
      </c>
      <c r="E57" s="46" t="s">
        <v>189</v>
      </c>
      <c r="F57" s="56" t="s">
        <v>190</v>
      </c>
      <c r="G57" s="43">
        <v>70</v>
      </c>
      <c r="H57" s="42">
        <v>70</v>
      </c>
      <c r="I57" s="42">
        <v>70</v>
      </c>
      <c r="J57" s="42">
        <v>70</v>
      </c>
      <c r="K57" s="41">
        <f t="shared" si="1"/>
        <v>0</v>
      </c>
      <c r="L57" s="48" t="s">
        <v>19</v>
      </c>
    </row>
    <row r="58" ht="33.75" spans="1:12">
      <c r="A58" s="18">
        <v>55</v>
      </c>
      <c r="B58" s="4" t="s">
        <v>191</v>
      </c>
      <c r="C58" s="4" t="s">
        <v>14</v>
      </c>
      <c r="D58" s="4" t="s">
        <v>33</v>
      </c>
      <c r="E58" s="4" t="s">
        <v>34</v>
      </c>
      <c r="F58" s="5" t="s">
        <v>192</v>
      </c>
      <c r="G58" s="57">
        <v>130</v>
      </c>
      <c r="H58" s="42">
        <v>173.8</v>
      </c>
      <c r="I58" s="42">
        <v>130.27476</v>
      </c>
      <c r="J58" s="42">
        <v>130</v>
      </c>
      <c r="K58" s="41">
        <f t="shared" si="1"/>
        <v>0</v>
      </c>
      <c r="L58" s="48" t="s">
        <v>19</v>
      </c>
    </row>
    <row r="59" ht="33.75" spans="1:12">
      <c r="A59" s="4">
        <v>56</v>
      </c>
      <c r="B59" s="4" t="s">
        <v>193</v>
      </c>
      <c r="C59" s="20" t="s">
        <v>14</v>
      </c>
      <c r="D59" s="19" t="s">
        <v>75</v>
      </c>
      <c r="E59" s="4" t="s">
        <v>76</v>
      </c>
      <c r="F59" s="5" t="s">
        <v>194</v>
      </c>
      <c r="G59" s="43">
        <v>50</v>
      </c>
      <c r="H59" s="42">
        <v>53.517</v>
      </c>
      <c r="I59" s="42">
        <v>50.02949</v>
      </c>
      <c r="J59" s="42">
        <v>50</v>
      </c>
      <c r="K59" s="41">
        <f t="shared" si="1"/>
        <v>0</v>
      </c>
      <c r="L59" s="48" t="s">
        <v>19</v>
      </c>
    </row>
    <row r="60" ht="33.75" spans="1:12">
      <c r="A60" s="18">
        <v>57</v>
      </c>
      <c r="B60" s="34" t="s">
        <v>195</v>
      </c>
      <c r="C60" s="21" t="s">
        <v>49</v>
      </c>
      <c r="D60" s="4" t="s">
        <v>75</v>
      </c>
      <c r="E60" s="34" t="s">
        <v>196</v>
      </c>
      <c r="F60" s="5" t="s">
        <v>197</v>
      </c>
      <c r="G60" s="49">
        <v>55</v>
      </c>
      <c r="H60" s="42">
        <v>55.6</v>
      </c>
      <c r="I60" s="42">
        <v>55.11426</v>
      </c>
      <c r="J60" s="42">
        <v>55</v>
      </c>
      <c r="K60" s="41">
        <f t="shared" si="1"/>
        <v>0</v>
      </c>
      <c r="L60" s="48" t="s">
        <v>19</v>
      </c>
    </row>
    <row r="61" ht="33.75" spans="1:12">
      <c r="A61" s="4">
        <v>58</v>
      </c>
      <c r="B61" s="4" t="s">
        <v>198</v>
      </c>
      <c r="C61" s="21" t="s">
        <v>49</v>
      </c>
      <c r="D61" s="4" t="s">
        <v>57</v>
      </c>
      <c r="E61" s="4" t="s">
        <v>199</v>
      </c>
      <c r="F61" s="5" t="s">
        <v>200</v>
      </c>
      <c r="G61" s="43">
        <v>51</v>
      </c>
      <c r="H61" s="42">
        <v>52.096572</v>
      </c>
      <c r="I61" s="42">
        <v>51.08958</v>
      </c>
      <c r="J61" s="42">
        <v>51</v>
      </c>
      <c r="K61" s="41">
        <f t="shared" si="1"/>
        <v>0</v>
      </c>
      <c r="L61" s="48" t="s">
        <v>19</v>
      </c>
    </row>
    <row r="62" ht="33.75" spans="1:12">
      <c r="A62" s="18">
        <v>59</v>
      </c>
      <c r="B62" s="18" t="s">
        <v>201</v>
      </c>
      <c r="C62" s="21" t="s">
        <v>14</v>
      </c>
      <c r="D62" s="4" t="s">
        <v>202</v>
      </c>
      <c r="E62" s="4" t="s">
        <v>203</v>
      </c>
      <c r="F62" s="5" t="s">
        <v>204</v>
      </c>
      <c r="G62" s="43">
        <v>58</v>
      </c>
      <c r="H62" s="42">
        <v>58.18</v>
      </c>
      <c r="I62" s="42">
        <v>58.04644</v>
      </c>
      <c r="J62" s="42">
        <v>58</v>
      </c>
      <c r="K62" s="41">
        <f t="shared" si="1"/>
        <v>0</v>
      </c>
      <c r="L62" s="48" t="s">
        <v>19</v>
      </c>
    </row>
    <row r="63" s="1" customFormat="true" ht="56.25" spans="1:12">
      <c r="A63" s="4">
        <v>60</v>
      </c>
      <c r="B63" s="4" t="s">
        <v>205</v>
      </c>
      <c r="C63" s="21" t="s">
        <v>206</v>
      </c>
      <c r="D63" s="28" t="s">
        <v>207</v>
      </c>
      <c r="E63" s="58" t="s">
        <v>208</v>
      </c>
      <c r="F63" s="59" t="s">
        <v>209</v>
      </c>
      <c r="G63" s="43">
        <v>310</v>
      </c>
      <c r="H63" s="42">
        <v>289.2145</v>
      </c>
      <c r="I63" s="42">
        <v>289.2145</v>
      </c>
      <c r="J63" s="42">
        <v>289.2145</v>
      </c>
      <c r="K63" s="41">
        <f t="shared" si="1"/>
        <v>20.7855</v>
      </c>
      <c r="L63" s="48" t="s">
        <v>19</v>
      </c>
    </row>
    <row r="64" ht="45" spans="1:12">
      <c r="A64" s="18">
        <v>61</v>
      </c>
      <c r="B64" s="4" t="s">
        <v>210</v>
      </c>
      <c r="C64" s="21" t="s">
        <v>14</v>
      </c>
      <c r="D64" s="4" t="s">
        <v>211</v>
      </c>
      <c r="E64" s="4" t="s">
        <v>212</v>
      </c>
      <c r="F64" s="5" t="s">
        <v>213</v>
      </c>
      <c r="G64" s="49">
        <v>45</v>
      </c>
      <c r="H64" s="42">
        <v>46.913646</v>
      </c>
      <c r="I64" s="42">
        <v>45.08956</v>
      </c>
      <c r="J64" s="42">
        <v>45</v>
      </c>
      <c r="K64" s="41">
        <f t="shared" si="1"/>
        <v>0</v>
      </c>
      <c r="L64" s="48" t="s">
        <v>19</v>
      </c>
    </row>
    <row r="65" ht="45" spans="1:12">
      <c r="A65" s="4">
        <v>62</v>
      </c>
      <c r="B65" s="25" t="s">
        <v>214</v>
      </c>
      <c r="C65" s="21" t="s">
        <v>14</v>
      </c>
      <c r="D65" s="4" t="s">
        <v>103</v>
      </c>
      <c r="E65" s="4" t="s">
        <v>215</v>
      </c>
      <c r="F65" s="5" t="s">
        <v>216</v>
      </c>
      <c r="G65" s="43">
        <v>45</v>
      </c>
      <c r="H65" s="42">
        <v>45.26093</v>
      </c>
      <c r="I65" s="42">
        <v>45.00931</v>
      </c>
      <c r="J65" s="42">
        <v>45</v>
      </c>
      <c r="K65" s="41">
        <f t="shared" si="1"/>
        <v>0</v>
      </c>
      <c r="L65" s="48" t="s">
        <v>19</v>
      </c>
    </row>
    <row r="66" ht="33.75" spans="1:12">
      <c r="A66" s="18">
        <v>63</v>
      </c>
      <c r="B66" s="4" t="s">
        <v>217</v>
      </c>
      <c r="C66" s="21" t="s">
        <v>14</v>
      </c>
      <c r="D66" s="4" t="s">
        <v>218</v>
      </c>
      <c r="E66" s="4" t="s">
        <v>54</v>
      </c>
      <c r="F66" s="5" t="s">
        <v>219</v>
      </c>
      <c r="G66" s="43">
        <v>56</v>
      </c>
      <c r="H66" s="42">
        <v>56.708914</v>
      </c>
      <c r="I66" s="42">
        <v>56.07257</v>
      </c>
      <c r="J66" s="42">
        <v>56</v>
      </c>
      <c r="K66" s="41">
        <f t="shared" si="1"/>
        <v>0</v>
      </c>
      <c r="L66" s="48" t="s">
        <v>19</v>
      </c>
    </row>
    <row r="67" ht="33.75" spans="1:12">
      <c r="A67" s="4">
        <v>64</v>
      </c>
      <c r="B67" s="4" t="s">
        <v>220</v>
      </c>
      <c r="C67" s="21" t="s">
        <v>14</v>
      </c>
      <c r="D67" s="4" t="s">
        <v>218</v>
      </c>
      <c r="E67" s="4" t="s">
        <v>144</v>
      </c>
      <c r="F67" s="5" t="s">
        <v>221</v>
      </c>
      <c r="G67" s="43">
        <v>55</v>
      </c>
      <c r="H67" s="42">
        <v>55.545823</v>
      </c>
      <c r="I67" s="42">
        <v>55.0436</v>
      </c>
      <c r="J67" s="42">
        <v>55</v>
      </c>
      <c r="K67" s="41">
        <f t="shared" si="1"/>
        <v>0</v>
      </c>
      <c r="L67" s="48" t="s">
        <v>19</v>
      </c>
    </row>
    <row r="68" ht="33.75" spans="1:12">
      <c r="A68" s="18">
        <v>65</v>
      </c>
      <c r="B68" s="21" t="s">
        <v>222</v>
      </c>
      <c r="C68" s="21" t="s">
        <v>49</v>
      </c>
      <c r="D68" s="4" t="s">
        <v>26</v>
      </c>
      <c r="E68" s="4" t="s">
        <v>141</v>
      </c>
      <c r="F68" s="5" t="s">
        <v>223</v>
      </c>
      <c r="G68" s="49">
        <v>36</v>
      </c>
      <c r="H68" s="42">
        <v>37.530417</v>
      </c>
      <c r="I68" s="42">
        <v>36.03907</v>
      </c>
      <c r="J68" s="42">
        <v>36</v>
      </c>
      <c r="K68" s="41">
        <f t="shared" si="1"/>
        <v>0</v>
      </c>
      <c r="L68" s="48" t="s">
        <v>19</v>
      </c>
    </row>
    <row r="69" ht="33.75" spans="1:12">
      <c r="A69" s="4">
        <v>66</v>
      </c>
      <c r="B69" s="4" t="s">
        <v>224</v>
      </c>
      <c r="C69" s="21" t="s">
        <v>14</v>
      </c>
      <c r="D69" s="4" t="s">
        <v>211</v>
      </c>
      <c r="E69" s="4" t="s">
        <v>225</v>
      </c>
      <c r="F69" s="5" t="s">
        <v>226</v>
      </c>
      <c r="G69" s="40">
        <v>50</v>
      </c>
      <c r="H69" s="42">
        <v>52.165725</v>
      </c>
      <c r="I69" s="42">
        <v>50.24012</v>
      </c>
      <c r="J69" s="42">
        <v>50</v>
      </c>
      <c r="K69" s="41">
        <f t="shared" si="1"/>
        <v>0</v>
      </c>
      <c r="L69" s="11" t="s">
        <v>19</v>
      </c>
    </row>
    <row r="70" ht="33.75" spans="1:12">
      <c r="A70" s="18">
        <v>67</v>
      </c>
      <c r="B70" s="22" t="s">
        <v>227</v>
      </c>
      <c r="C70" s="21" t="s">
        <v>14</v>
      </c>
      <c r="D70" s="19" t="s">
        <v>75</v>
      </c>
      <c r="E70" s="4" t="s">
        <v>76</v>
      </c>
      <c r="F70" s="5" t="s">
        <v>228</v>
      </c>
      <c r="G70" s="43">
        <v>51</v>
      </c>
      <c r="H70" s="42">
        <v>51.8</v>
      </c>
      <c r="I70" s="42">
        <v>51.1195</v>
      </c>
      <c r="J70" s="42">
        <v>51</v>
      </c>
      <c r="K70" s="41">
        <f t="shared" ref="K70:K91" si="2">G70-J70</f>
        <v>0</v>
      </c>
      <c r="L70" s="48" t="s">
        <v>19</v>
      </c>
    </row>
    <row r="71" ht="33.75" spans="1:12">
      <c r="A71" s="4">
        <v>68</v>
      </c>
      <c r="B71" s="4" t="s">
        <v>229</v>
      </c>
      <c r="C71" s="21" t="s">
        <v>14</v>
      </c>
      <c r="D71" s="4" t="s">
        <v>99</v>
      </c>
      <c r="E71" s="4" t="s">
        <v>100</v>
      </c>
      <c r="F71" s="5" t="s">
        <v>230</v>
      </c>
      <c r="G71" s="43">
        <v>57</v>
      </c>
      <c r="H71" s="42">
        <v>57.52</v>
      </c>
      <c r="I71" s="42">
        <v>57.163</v>
      </c>
      <c r="J71" s="42">
        <v>57</v>
      </c>
      <c r="K71" s="41">
        <f t="shared" si="2"/>
        <v>0</v>
      </c>
      <c r="L71" s="11" t="s">
        <v>19</v>
      </c>
    </row>
    <row r="72" ht="33.75" spans="1:12">
      <c r="A72" s="18">
        <v>69</v>
      </c>
      <c r="B72" s="4" t="s">
        <v>231</v>
      </c>
      <c r="C72" s="21" t="s">
        <v>14</v>
      </c>
      <c r="D72" s="4" t="s">
        <v>99</v>
      </c>
      <c r="E72" s="19" t="s">
        <v>232</v>
      </c>
      <c r="F72" s="66" t="s">
        <v>233</v>
      </c>
      <c r="G72" s="43">
        <v>57</v>
      </c>
      <c r="H72" s="42">
        <v>57.6</v>
      </c>
      <c r="I72" s="42">
        <v>57.05274</v>
      </c>
      <c r="J72" s="42">
        <v>57</v>
      </c>
      <c r="K72" s="41">
        <f t="shared" si="2"/>
        <v>0</v>
      </c>
      <c r="L72" s="48" t="s">
        <v>19</v>
      </c>
    </row>
    <row r="73" ht="67.5" spans="1:12">
      <c r="A73" s="4">
        <v>70</v>
      </c>
      <c r="B73" s="4" t="s">
        <v>234</v>
      </c>
      <c r="C73" s="21" t="s">
        <v>14</v>
      </c>
      <c r="D73" s="4" t="s">
        <v>99</v>
      </c>
      <c r="E73" s="4" t="s">
        <v>235</v>
      </c>
      <c r="F73" s="5" t="s">
        <v>236</v>
      </c>
      <c r="G73" s="43">
        <v>53</v>
      </c>
      <c r="H73" s="42">
        <v>53.78</v>
      </c>
      <c r="I73" s="42">
        <v>53.22157</v>
      </c>
      <c r="J73" s="42">
        <v>53</v>
      </c>
      <c r="K73" s="41">
        <f t="shared" si="2"/>
        <v>0</v>
      </c>
      <c r="L73" s="48" t="s">
        <v>19</v>
      </c>
    </row>
    <row r="74" ht="33.75" spans="1:12">
      <c r="A74" s="18">
        <v>71</v>
      </c>
      <c r="B74" s="19" t="s">
        <v>237</v>
      </c>
      <c r="C74" s="20" t="s">
        <v>49</v>
      </c>
      <c r="D74" s="19" t="s">
        <v>103</v>
      </c>
      <c r="E74" s="18" t="s">
        <v>104</v>
      </c>
      <c r="F74" s="39" t="s">
        <v>238</v>
      </c>
      <c r="G74" s="40">
        <v>50</v>
      </c>
      <c r="H74" s="42">
        <v>53.154244</v>
      </c>
      <c r="I74" s="42">
        <v>50.04872</v>
      </c>
      <c r="J74" s="42">
        <v>50</v>
      </c>
      <c r="K74" s="41">
        <f t="shared" si="2"/>
        <v>0</v>
      </c>
      <c r="L74" s="48" t="s">
        <v>19</v>
      </c>
    </row>
    <row r="75" ht="78.75" spans="1:12">
      <c r="A75" s="4">
        <v>72</v>
      </c>
      <c r="B75" s="4" t="s">
        <v>239</v>
      </c>
      <c r="C75" s="20" t="s">
        <v>14</v>
      </c>
      <c r="D75" s="4" t="s">
        <v>240</v>
      </c>
      <c r="E75" s="46" t="s">
        <v>241</v>
      </c>
      <c r="F75" s="66" t="s">
        <v>242</v>
      </c>
      <c r="G75" s="43">
        <v>54</v>
      </c>
      <c r="H75" s="42">
        <v>54.56</v>
      </c>
      <c r="I75" s="42">
        <v>54.09547</v>
      </c>
      <c r="J75" s="42">
        <v>54</v>
      </c>
      <c r="K75" s="41">
        <f t="shared" si="2"/>
        <v>0</v>
      </c>
      <c r="L75" s="48" t="s">
        <v>19</v>
      </c>
    </row>
    <row r="76" ht="45" spans="1:12">
      <c r="A76" s="18">
        <v>73</v>
      </c>
      <c r="B76" s="4" t="s">
        <v>243</v>
      </c>
      <c r="C76" s="4" t="s">
        <v>14</v>
      </c>
      <c r="D76" s="21" t="s">
        <v>244</v>
      </c>
      <c r="E76" s="4" t="s">
        <v>245</v>
      </c>
      <c r="F76" s="5" t="s">
        <v>246</v>
      </c>
      <c r="G76" s="43">
        <v>23</v>
      </c>
      <c r="H76" s="42">
        <v>23.123032</v>
      </c>
      <c r="I76" s="42">
        <v>23.0028</v>
      </c>
      <c r="J76" s="42">
        <v>23</v>
      </c>
      <c r="K76" s="41">
        <f t="shared" si="2"/>
        <v>0</v>
      </c>
      <c r="L76" s="48" t="s">
        <v>19</v>
      </c>
    </row>
    <row r="77" ht="33.75" spans="1:12">
      <c r="A77" s="4">
        <v>74</v>
      </c>
      <c r="B77" s="25" t="s">
        <v>247</v>
      </c>
      <c r="C77" s="26" t="s">
        <v>14</v>
      </c>
      <c r="D77" s="4" t="s">
        <v>111</v>
      </c>
      <c r="E77" s="4" t="s">
        <v>248</v>
      </c>
      <c r="F77" s="5" t="s">
        <v>249</v>
      </c>
      <c r="G77" s="43">
        <v>17</v>
      </c>
      <c r="H77" s="42">
        <v>17.06</v>
      </c>
      <c r="I77" s="42">
        <v>17</v>
      </c>
      <c r="J77" s="42">
        <v>17</v>
      </c>
      <c r="K77" s="41">
        <f t="shared" si="2"/>
        <v>0</v>
      </c>
      <c r="L77" s="48" t="s">
        <v>19</v>
      </c>
    </row>
    <row r="78" ht="67.5" spans="1:12">
      <c r="A78" s="18">
        <v>75</v>
      </c>
      <c r="B78" s="19" t="s">
        <v>250</v>
      </c>
      <c r="C78" s="21" t="s">
        <v>14</v>
      </c>
      <c r="D78" s="4" t="s">
        <v>117</v>
      </c>
      <c r="E78" s="4" t="s">
        <v>251</v>
      </c>
      <c r="F78" s="5" t="s">
        <v>252</v>
      </c>
      <c r="G78" s="43">
        <v>46</v>
      </c>
      <c r="H78" s="42">
        <v>46.011999</v>
      </c>
      <c r="I78" s="42">
        <v>46.0024</v>
      </c>
      <c r="J78" s="42">
        <v>46</v>
      </c>
      <c r="K78" s="41">
        <f t="shared" si="2"/>
        <v>0</v>
      </c>
      <c r="L78" s="48" t="s">
        <v>19</v>
      </c>
    </row>
    <row r="79" ht="33.75" spans="1:12">
      <c r="A79" s="4">
        <v>76</v>
      </c>
      <c r="B79" s="4" t="s">
        <v>253</v>
      </c>
      <c r="C79" s="21" t="s">
        <v>14</v>
      </c>
      <c r="D79" s="4" t="s">
        <v>254</v>
      </c>
      <c r="E79" s="4" t="s">
        <v>255</v>
      </c>
      <c r="F79" s="5" t="s">
        <v>256</v>
      </c>
      <c r="G79" s="43">
        <v>44</v>
      </c>
      <c r="H79" s="42">
        <v>44.162038</v>
      </c>
      <c r="I79" s="42">
        <v>44.0416</v>
      </c>
      <c r="J79" s="42">
        <v>44</v>
      </c>
      <c r="K79" s="41">
        <f t="shared" si="2"/>
        <v>0</v>
      </c>
      <c r="L79" s="48" t="s">
        <v>19</v>
      </c>
    </row>
    <row r="80" s="1" customFormat="true" ht="33.75" spans="1:12">
      <c r="A80" s="18">
        <v>77</v>
      </c>
      <c r="B80" s="21" t="s">
        <v>257</v>
      </c>
      <c r="C80" s="21" t="s">
        <v>14</v>
      </c>
      <c r="D80" s="4" t="s">
        <v>15</v>
      </c>
      <c r="E80" s="4" t="s">
        <v>258</v>
      </c>
      <c r="F80" s="5" t="s">
        <v>259</v>
      </c>
      <c r="G80" s="67">
        <v>55</v>
      </c>
      <c r="H80" s="42">
        <v>53.533</v>
      </c>
      <c r="I80" s="42">
        <v>52.889659</v>
      </c>
      <c r="J80" s="42">
        <v>52.889659</v>
      </c>
      <c r="K80" s="41">
        <f t="shared" si="2"/>
        <v>2.110341</v>
      </c>
      <c r="L80" s="48" t="s">
        <v>19</v>
      </c>
    </row>
    <row r="81" s="1" customFormat="true" ht="75" customHeight="true" spans="1:12">
      <c r="A81" s="4">
        <v>78</v>
      </c>
      <c r="B81" s="20" t="s">
        <v>260</v>
      </c>
      <c r="C81" s="4" t="s">
        <v>14</v>
      </c>
      <c r="D81" s="46" t="s">
        <v>261</v>
      </c>
      <c r="E81" s="46" t="s">
        <v>262</v>
      </c>
      <c r="F81" s="5" t="s">
        <v>263</v>
      </c>
      <c r="G81" s="43">
        <v>50</v>
      </c>
      <c r="H81" s="42">
        <v>38.8</v>
      </c>
      <c r="I81" s="42">
        <v>38.8</v>
      </c>
      <c r="J81" s="42">
        <v>38.8</v>
      </c>
      <c r="K81" s="41">
        <f t="shared" si="2"/>
        <v>11.2</v>
      </c>
      <c r="L81" s="48" t="s">
        <v>19</v>
      </c>
    </row>
    <row r="82" s="1" customFormat="true" ht="45" spans="1:12">
      <c r="A82" s="18">
        <v>79</v>
      </c>
      <c r="B82" s="4" t="s">
        <v>264</v>
      </c>
      <c r="C82" s="21" t="s">
        <v>14</v>
      </c>
      <c r="D82" s="28" t="s">
        <v>185</v>
      </c>
      <c r="E82" s="58" t="s">
        <v>208</v>
      </c>
      <c r="F82" s="59" t="s">
        <v>265</v>
      </c>
      <c r="G82" s="43">
        <v>270</v>
      </c>
      <c r="H82" s="42">
        <v>246.867</v>
      </c>
      <c r="I82" s="42">
        <v>246.867</v>
      </c>
      <c r="J82" s="42">
        <v>246.867</v>
      </c>
      <c r="K82" s="41">
        <f t="shared" si="2"/>
        <v>23.133</v>
      </c>
      <c r="L82" s="4" t="s">
        <v>19</v>
      </c>
    </row>
    <row r="83" s="1" customFormat="true" ht="33.75" spans="1:12">
      <c r="A83" s="4">
        <v>80</v>
      </c>
      <c r="B83" s="4" t="s">
        <v>266</v>
      </c>
      <c r="C83" s="21" t="s">
        <v>14</v>
      </c>
      <c r="D83" s="28" t="s">
        <v>185</v>
      </c>
      <c r="E83" s="58" t="s">
        <v>208</v>
      </c>
      <c r="F83" s="56" t="s">
        <v>267</v>
      </c>
      <c r="G83" s="43">
        <v>140</v>
      </c>
      <c r="H83" s="42">
        <v>133.8</v>
      </c>
      <c r="I83" s="42">
        <v>133.8</v>
      </c>
      <c r="J83" s="42">
        <v>133.8</v>
      </c>
      <c r="K83" s="41">
        <f t="shared" si="2"/>
        <v>6.19999999999999</v>
      </c>
      <c r="L83" s="48" t="s">
        <v>19</v>
      </c>
    </row>
    <row r="84" s="1" customFormat="true" ht="33.75" spans="1:12">
      <c r="A84" s="18">
        <v>81</v>
      </c>
      <c r="B84" s="19" t="s">
        <v>268</v>
      </c>
      <c r="C84" s="20" t="s">
        <v>14</v>
      </c>
      <c r="D84" s="27" t="s">
        <v>185</v>
      </c>
      <c r="E84" s="46" t="s">
        <v>189</v>
      </c>
      <c r="F84" s="56" t="s">
        <v>269</v>
      </c>
      <c r="G84" s="40">
        <v>44</v>
      </c>
      <c r="H84" s="68">
        <v>43.5795</v>
      </c>
      <c r="I84" s="68">
        <v>43.5795</v>
      </c>
      <c r="J84" s="68">
        <v>43.5795</v>
      </c>
      <c r="K84" s="41">
        <f t="shared" si="2"/>
        <v>0.420499999999997</v>
      </c>
      <c r="L84" s="74" t="s">
        <v>19</v>
      </c>
    </row>
    <row r="85" s="1" customFormat="true" ht="45" spans="1:12">
      <c r="A85" s="4">
        <v>82</v>
      </c>
      <c r="B85" s="21" t="s">
        <v>270</v>
      </c>
      <c r="C85" s="21" t="s">
        <v>14</v>
      </c>
      <c r="D85" s="4" t="s">
        <v>15</v>
      </c>
      <c r="E85" s="19" t="s">
        <v>93</v>
      </c>
      <c r="F85" s="66" t="s">
        <v>271</v>
      </c>
      <c r="G85" s="67">
        <v>55</v>
      </c>
      <c r="H85" s="68">
        <v>53.846632</v>
      </c>
      <c r="I85" s="68">
        <v>53.255931</v>
      </c>
      <c r="J85" s="68">
        <v>53.255931</v>
      </c>
      <c r="K85" s="41">
        <f t="shared" si="2"/>
        <v>1.744069</v>
      </c>
      <c r="L85" s="74" t="s">
        <v>19</v>
      </c>
    </row>
    <row r="86" ht="33.75" spans="1:12">
      <c r="A86" s="18">
        <v>83</v>
      </c>
      <c r="B86" s="4" t="s">
        <v>272</v>
      </c>
      <c r="C86" s="4" t="s">
        <v>14</v>
      </c>
      <c r="D86" s="4" t="s">
        <v>33</v>
      </c>
      <c r="E86" s="46" t="s">
        <v>134</v>
      </c>
      <c r="F86" s="66" t="s">
        <v>273</v>
      </c>
      <c r="G86" s="57">
        <v>52</v>
      </c>
      <c r="H86" s="68">
        <v>52.570861</v>
      </c>
      <c r="I86" s="68">
        <v>52.46304</v>
      </c>
      <c r="J86" s="68">
        <v>52</v>
      </c>
      <c r="K86" s="41">
        <f t="shared" si="2"/>
        <v>0</v>
      </c>
      <c r="L86" s="74" t="s">
        <v>19</v>
      </c>
    </row>
    <row r="87" s="1" customFormat="true" ht="45" spans="1:12">
      <c r="A87" s="4">
        <v>84</v>
      </c>
      <c r="B87" s="18" t="s">
        <v>274</v>
      </c>
      <c r="C87" s="26" t="s">
        <v>14</v>
      </c>
      <c r="D87" s="18" t="s">
        <v>33</v>
      </c>
      <c r="E87" s="46" t="s">
        <v>90</v>
      </c>
      <c r="F87" s="66" t="s">
        <v>275</v>
      </c>
      <c r="G87" s="43">
        <v>51</v>
      </c>
      <c r="H87" s="68">
        <v>51.049728</v>
      </c>
      <c r="I87" s="68">
        <v>50.913892</v>
      </c>
      <c r="J87" s="75">
        <v>50.913892</v>
      </c>
      <c r="K87" s="41">
        <f t="shared" si="2"/>
        <v>0.086108000000003</v>
      </c>
      <c r="L87" s="76" t="s">
        <v>19</v>
      </c>
    </row>
    <row r="88" ht="67.5" spans="1:12">
      <c r="A88" s="18">
        <v>85</v>
      </c>
      <c r="B88" s="34" t="s">
        <v>276</v>
      </c>
      <c r="C88" s="21" t="s">
        <v>14</v>
      </c>
      <c r="D88" s="4" t="s">
        <v>53</v>
      </c>
      <c r="E88" s="19" t="s">
        <v>144</v>
      </c>
      <c r="F88" s="66" t="s">
        <v>277</v>
      </c>
      <c r="G88" s="43">
        <v>52</v>
      </c>
      <c r="H88" s="68">
        <v>52.588023</v>
      </c>
      <c r="I88" s="68">
        <v>52.43299</v>
      </c>
      <c r="J88" s="68">
        <v>52</v>
      </c>
      <c r="K88" s="41">
        <f t="shared" si="2"/>
        <v>0</v>
      </c>
      <c r="L88" s="74" t="s">
        <v>19</v>
      </c>
    </row>
    <row r="89" ht="45" spans="1:12">
      <c r="A89" s="4">
        <v>86</v>
      </c>
      <c r="B89" s="4" t="s">
        <v>278</v>
      </c>
      <c r="C89" s="21" t="s">
        <v>49</v>
      </c>
      <c r="D89" s="4" t="s">
        <v>127</v>
      </c>
      <c r="E89" s="19" t="s">
        <v>279</v>
      </c>
      <c r="F89" s="66" t="s">
        <v>280</v>
      </c>
      <c r="G89" s="43">
        <v>55</v>
      </c>
      <c r="H89" s="68">
        <v>56.586337</v>
      </c>
      <c r="I89" s="68">
        <v>55.1861</v>
      </c>
      <c r="J89" s="68">
        <v>55</v>
      </c>
      <c r="K89" s="41">
        <f t="shared" si="2"/>
        <v>0</v>
      </c>
      <c r="L89" s="74" t="s">
        <v>19</v>
      </c>
    </row>
    <row r="90" ht="33.75" spans="1:12">
      <c r="A90" s="18">
        <v>87</v>
      </c>
      <c r="B90" s="20" t="s">
        <v>281</v>
      </c>
      <c r="C90" s="20" t="s">
        <v>49</v>
      </c>
      <c r="D90" s="19" t="s">
        <v>26</v>
      </c>
      <c r="E90" s="19" t="s">
        <v>282</v>
      </c>
      <c r="F90" s="66" t="s">
        <v>283</v>
      </c>
      <c r="G90" s="40">
        <v>53</v>
      </c>
      <c r="H90" s="68">
        <v>54.168023</v>
      </c>
      <c r="I90" s="68">
        <v>53.05894</v>
      </c>
      <c r="J90" s="68">
        <v>53</v>
      </c>
      <c r="K90" s="77">
        <f t="shared" si="2"/>
        <v>0</v>
      </c>
      <c r="L90" s="74" t="s">
        <v>19</v>
      </c>
    </row>
    <row r="91" s="1" customFormat="true" ht="33.75" spans="1:12">
      <c r="A91" s="25">
        <v>88</v>
      </c>
      <c r="B91" s="63" t="s">
        <v>284</v>
      </c>
      <c r="C91" s="63" t="s">
        <v>14</v>
      </c>
      <c r="D91" s="63" t="s">
        <v>185</v>
      </c>
      <c r="E91" s="46" t="s">
        <v>189</v>
      </c>
      <c r="F91" s="56" t="s">
        <v>285</v>
      </c>
      <c r="G91" s="69">
        <v>3</v>
      </c>
      <c r="H91" s="70">
        <v>0</v>
      </c>
      <c r="I91" s="70">
        <v>0</v>
      </c>
      <c r="J91" s="70">
        <v>0</v>
      </c>
      <c r="K91" s="70">
        <f t="shared" si="2"/>
        <v>3</v>
      </c>
      <c r="L91" s="78" t="s">
        <v>187</v>
      </c>
    </row>
    <row r="92" customHeight="true" spans="1:12">
      <c r="A92" s="64" t="s">
        <v>286</v>
      </c>
      <c r="B92" s="65"/>
      <c r="C92" s="65"/>
      <c r="D92" s="65"/>
      <c r="E92" s="65"/>
      <c r="F92" s="71"/>
      <c r="G92" s="72">
        <v>7458</v>
      </c>
      <c r="H92" s="73" t="s">
        <v>287</v>
      </c>
      <c r="I92" s="73" t="s">
        <v>287</v>
      </c>
      <c r="J92" s="79">
        <f>SUM(J4:J91)</f>
        <v>7301.528311</v>
      </c>
      <c r="K92" s="79">
        <f>SUM(K4:K91)</f>
        <v>156.471689</v>
      </c>
      <c r="L92" s="11"/>
    </row>
  </sheetData>
  <mergeCells count="14">
    <mergeCell ref="A1:L1"/>
    <mergeCell ref="A92:F9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Q9" sqref="Q9"/>
    </sheetView>
  </sheetViews>
  <sheetFormatPr defaultColWidth="9" defaultRowHeight="13.5"/>
  <cols>
    <col min="1" max="1" width="6" style="1" customWidth="true"/>
    <col min="2" max="5" width="9" style="1"/>
    <col min="6" max="6" width="32.375" style="1" customWidth="true"/>
    <col min="7" max="7" width="12.875" style="1"/>
    <col min="8" max="9" width="9" style="1"/>
    <col min="10" max="10" width="12" style="1" customWidth="true"/>
    <col min="11" max="16384" width="9" style="1"/>
  </cols>
  <sheetData>
    <row r="1" ht="37.5" customHeight="true" spans="1:11">
      <c r="A1" s="2" t="s">
        <v>288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.5" customHeight="true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7" t="s">
        <v>8</v>
      </c>
      <c r="I2" s="7" t="s">
        <v>9</v>
      </c>
      <c r="J2" s="3" t="s">
        <v>289</v>
      </c>
      <c r="K2" s="3" t="s">
        <v>12</v>
      </c>
    </row>
    <row r="3" ht="24" customHeight="true" spans="1:11">
      <c r="A3" s="3"/>
      <c r="B3" s="3"/>
      <c r="C3" s="3"/>
      <c r="D3" s="3"/>
      <c r="E3" s="3"/>
      <c r="F3" s="3"/>
      <c r="G3" s="3"/>
      <c r="H3" s="7"/>
      <c r="I3" s="7"/>
      <c r="J3" s="3"/>
      <c r="K3" s="3"/>
    </row>
    <row r="4" ht="33.75" spans="1:11">
      <c r="A4" s="4">
        <v>1</v>
      </c>
      <c r="B4" s="4" t="s">
        <v>290</v>
      </c>
      <c r="C4" s="4" t="s">
        <v>185</v>
      </c>
      <c r="D4" s="4" t="s">
        <v>53</v>
      </c>
      <c r="E4" s="4" t="s">
        <v>291</v>
      </c>
      <c r="F4" s="5" t="s">
        <v>292</v>
      </c>
      <c r="G4" s="4">
        <v>15</v>
      </c>
      <c r="H4" s="4">
        <v>15.303917</v>
      </c>
      <c r="I4" s="4">
        <v>15.022648</v>
      </c>
      <c r="J4" s="4">
        <v>15</v>
      </c>
      <c r="K4" s="11" t="s">
        <v>19</v>
      </c>
    </row>
    <row r="5" ht="56.25" spans="1:11">
      <c r="A5" s="4">
        <v>2</v>
      </c>
      <c r="B5" s="4" t="s">
        <v>293</v>
      </c>
      <c r="C5" s="4" t="s">
        <v>185</v>
      </c>
      <c r="D5" s="4" t="s">
        <v>127</v>
      </c>
      <c r="E5" s="4" t="s">
        <v>225</v>
      </c>
      <c r="F5" s="5" t="s">
        <v>294</v>
      </c>
      <c r="G5" s="4">
        <v>50</v>
      </c>
      <c r="H5" s="4">
        <v>52.032249</v>
      </c>
      <c r="I5" s="4">
        <v>50.098917</v>
      </c>
      <c r="J5" s="4">
        <v>50</v>
      </c>
      <c r="K5" s="11" t="s">
        <v>19</v>
      </c>
    </row>
    <row r="6" ht="33.75" spans="1:11">
      <c r="A6" s="4">
        <v>3</v>
      </c>
      <c r="B6" s="4" t="s">
        <v>188</v>
      </c>
      <c r="C6" s="4" t="s">
        <v>185</v>
      </c>
      <c r="D6" s="4" t="s">
        <v>15</v>
      </c>
      <c r="E6" s="4" t="s">
        <v>295</v>
      </c>
      <c r="F6" s="8" t="s">
        <v>190</v>
      </c>
      <c r="G6" s="4">
        <v>3.940518</v>
      </c>
      <c r="H6" s="4">
        <v>3.940518</v>
      </c>
      <c r="I6" s="4">
        <v>3.940518</v>
      </c>
      <c r="J6" s="4">
        <v>3.940518</v>
      </c>
      <c r="K6" s="11" t="s">
        <v>19</v>
      </c>
    </row>
    <row r="7" ht="45" spans="1:11">
      <c r="A7" s="4">
        <v>4</v>
      </c>
      <c r="B7" s="5" t="s">
        <v>296</v>
      </c>
      <c r="C7" s="4" t="s">
        <v>185</v>
      </c>
      <c r="D7" s="4" t="s">
        <v>15</v>
      </c>
      <c r="E7" s="4" t="s">
        <v>93</v>
      </c>
      <c r="F7" s="5" t="s">
        <v>297</v>
      </c>
      <c r="G7" s="4">
        <v>54</v>
      </c>
      <c r="H7" s="4">
        <v>54.866732</v>
      </c>
      <c r="I7" s="4">
        <v>54.068537</v>
      </c>
      <c r="J7" s="4">
        <v>54</v>
      </c>
      <c r="K7" s="11" t="s">
        <v>19</v>
      </c>
    </row>
    <row r="8" ht="67.5" spans="1:11">
      <c r="A8" s="4">
        <v>5</v>
      </c>
      <c r="B8" s="5" t="s">
        <v>298</v>
      </c>
      <c r="C8" s="4" t="s">
        <v>299</v>
      </c>
      <c r="D8" s="4" t="s">
        <v>300</v>
      </c>
      <c r="E8" s="4" t="s">
        <v>301</v>
      </c>
      <c r="F8" s="8" t="s">
        <v>302</v>
      </c>
      <c r="G8" s="4">
        <v>30</v>
      </c>
      <c r="H8" s="4">
        <v>30.58</v>
      </c>
      <c r="I8" s="4">
        <v>30.049957</v>
      </c>
      <c r="J8" s="4">
        <v>30</v>
      </c>
      <c r="K8" s="11" t="s">
        <v>19</v>
      </c>
    </row>
    <row r="9" ht="54" customHeight="true" spans="1:11">
      <c r="A9" s="4">
        <v>6</v>
      </c>
      <c r="B9" s="5" t="s">
        <v>188</v>
      </c>
      <c r="C9" s="4" t="s">
        <v>185</v>
      </c>
      <c r="D9" s="4" t="s">
        <v>15</v>
      </c>
      <c r="E9" s="4" t="s">
        <v>295</v>
      </c>
      <c r="F9" s="8" t="s">
        <v>190</v>
      </c>
      <c r="G9" s="4">
        <v>3.531171</v>
      </c>
      <c r="H9" s="4">
        <v>3.531171</v>
      </c>
      <c r="I9" s="4">
        <v>3.531171</v>
      </c>
      <c r="J9" s="4">
        <v>3.531171</v>
      </c>
      <c r="K9" s="11" t="s">
        <v>19</v>
      </c>
    </row>
    <row r="10" customHeight="true" spans="1:11">
      <c r="A10" s="6" t="s">
        <v>286</v>
      </c>
      <c r="B10" s="6"/>
      <c r="C10" s="6"/>
      <c r="D10" s="6"/>
      <c r="E10" s="6"/>
      <c r="F10" s="6"/>
      <c r="G10" s="9">
        <v>156.471689</v>
      </c>
      <c r="H10" s="10" t="s">
        <v>287</v>
      </c>
      <c r="I10" s="10" t="s">
        <v>287</v>
      </c>
      <c r="J10" s="12">
        <f>SUM(J4:J9)</f>
        <v>156.471689</v>
      </c>
      <c r="K10" s="13"/>
    </row>
  </sheetData>
  <mergeCells count="13">
    <mergeCell ref="A1:K1"/>
    <mergeCell ref="A10:F1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计划批复</vt:lpstr>
      <vt:lpstr>结余资金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hss</cp:lastModifiedBy>
  <dcterms:created xsi:type="dcterms:W3CDTF">2025-12-23T09:52:00Z</dcterms:created>
  <dcterms:modified xsi:type="dcterms:W3CDTF">2026-03-11T16:41:55Z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3F6D6ECB8B5942ED8799837A9C770435_12</vt:lpwstr>
  </property>
</Properties>
</file>