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Sheet1!$3:$408</definedName>
  </definedNames>
  <calcPr calcId="144525"/>
</workbook>
</file>

<file path=xl/sharedStrings.xml><?xml version="1.0" encoding="utf-8"?>
<sst xmlns="http://schemas.openxmlformats.org/spreadsheetml/2006/main" count="3912" uniqueCount="1433">
  <si>
    <t>2025年重点建设项目投资计划表</t>
  </si>
  <si>
    <t>单位：万元</t>
  </si>
  <si>
    <t>序号</t>
  </si>
  <si>
    <t>子项序号</t>
  </si>
  <si>
    <t>项目名称</t>
  </si>
  <si>
    <t>省/市重点项目</t>
  </si>
  <si>
    <t>项目性质</t>
  </si>
  <si>
    <t>行业-属地主管部门</t>
  </si>
  <si>
    <t>业主单位</t>
  </si>
  <si>
    <t>投资来源</t>
  </si>
  <si>
    <t>总投资</t>
  </si>
  <si>
    <t>2025年投资计划</t>
  </si>
  <si>
    <t>建设内容</t>
  </si>
  <si>
    <t>项目建设起止年月</t>
  </si>
  <si>
    <t>六大行业分类</t>
  </si>
  <si>
    <t>是否已纳统</t>
  </si>
  <si>
    <t>入库纳统名称</t>
  </si>
  <si>
    <t>2025年度累计完成固投数</t>
  </si>
  <si>
    <t>截至2月份
累计完成投资</t>
  </si>
  <si>
    <t>项目形象进度</t>
  </si>
  <si>
    <t>是否开/复工</t>
  </si>
  <si>
    <t>计划开工时间</t>
  </si>
  <si>
    <t>是否计划竣工</t>
  </si>
  <si>
    <t>备注</t>
  </si>
  <si>
    <t>报送单位</t>
  </si>
  <si>
    <r>
      <rPr>
        <b/>
        <sz val="11"/>
        <rFont val="Times New Roman"/>
        <charset val="134"/>
      </rPr>
      <t>1.2025</t>
    </r>
    <r>
      <rPr>
        <b/>
        <sz val="11"/>
        <rFont val="仿宋"/>
        <charset val="134"/>
      </rPr>
      <t>年共计摸排</t>
    </r>
    <r>
      <rPr>
        <b/>
        <sz val="11"/>
        <rFont val="Times New Roman"/>
        <charset val="134"/>
      </rPr>
      <t>287</t>
    </r>
    <r>
      <rPr>
        <b/>
        <sz val="11"/>
        <rFont val="仿宋"/>
        <charset val="134"/>
      </rPr>
      <t>个重点项目，其中：续建项目</t>
    </r>
    <r>
      <rPr>
        <b/>
        <sz val="11"/>
        <rFont val="Times New Roman"/>
        <charset val="134"/>
      </rPr>
      <t>49</t>
    </r>
    <r>
      <rPr>
        <b/>
        <sz val="11"/>
        <rFont val="仿宋"/>
        <charset val="134"/>
      </rPr>
      <t>个，总投资</t>
    </r>
    <r>
      <rPr>
        <b/>
        <sz val="11"/>
        <rFont val="Times New Roman"/>
        <charset val="134"/>
      </rPr>
      <t>113.1</t>
    </r>
    <r>
      <rPr>
        <b/>
        <sz val="11"/>
        <rFont val="仿宋"/>
        <charset val="134"/>
      </rPr>
      <t>亿元，年度计划投资</t>
    </r>
    <r>
      <rPr>
        <b/>
        <sz val="11"/>
        <rFont val="Times New Roman"/>
        <charset val="134"/>
      </rPr>
      <t>22.1</t>
    </r>
    <r>
      <rPr>
        <b/>
        <sz val="11"/>
        <rFont val="仿宋"/>
        <charset val="134"/>
      </rPr>
      <t>亿元；新开工项目</t>
    </r>
    <r>
      <rPr>
        <b/>
        <sz val="11"/>
        <rFont val="Times New Roman"/>
        <charset val="134"/>
      </rPr>
      <t>91</t>
    </r>
    <r>
      <rPr>
        <b/>
        <sz val="11"/>
        <rFont val="仿宋"/>
        <charset val="134"/>
      </rPr>
      <t>个，总投资</t>
    </r>
    <r>
      <rPr>
        <b/>
        <sz val="11"/>
        <rFont val="Times New Roman"/>
        <charset val="134"/>
      </rPr>
      <t>169.4</t>
    </r>
    <r>
      <rPr>
        <b/>
        <sz val="11"/>
        <rFont val="仿宋"/>
        <charset val="134"/>
      </rPr>
      <t>亿元，年度计划投资</t>
    </r>
    <r>
      <rPr>
        <b/>
        <sz val="11"/>
        <rFont val="Times New Roman"/>
        <charset val="134"/>
      </rPr>
      <t>24.9</t>
    </r>
    <r>
      <rPr>
        <b/>
        <sz val="11"/>
        <rFont val="仿宋"/>
        <charset val="134"/>
      </rPr>
      <t>亿元；储备项目</t>
    </r>
    <r>
      <rPr>
        <b/>
        <sz val="11"/>
        <rFont val="Times New Roman"/>
        <charset val="134"/>
      </rPr>
      <t>147</t>
    </r>
    <r>
      <rPr>
        <b/>
        <sz val="11"/>
        <rFont val="仿宋"/>
        <charset val="134"/>
      </rPr>
      <t>个，总投资</t>
    </r>
    <r>
      <rPr>
        <b/>
        <sz val="11"/>
        <rFont val="Times New Roman"/>
        <charset val="134"/>
      </rPr>
      <t>173.1</t>
    </r>
    <r>
      <rPr>
        <b/>
        <sz val="11"/>
        <rFont val="仿宋"/>
        <charset val="134"/>
      </rPr>
      <t>亿元。</t>
    </r>
    <r>
      <rPr>
        <b/>
        <sz val="11"/>
        <rFont val="Times New Roman"/>
        <charset val="134"/>
      </rPr>
      <t xml:space="preserve">
2.</t>
    </r>
    <r>
      <rPr>
        <b/>
        <sz val="11"/>
        <rFont val="仿宋"/>
        <charset val="134"/>
      </rPr>
      <t>县直部门项目由分管县领导统筹调度管理，乡镇项目由属地政府负总责。县领导联系项目需联系领导牵头抓，各责任单位落实推进。</t>
    </r>
    <r>
      <rPr>
        <b/>
        <sz val="11"/>
        <rFont val="Times New Roman"/>
        <charset val="134"/>
      </rPr>
      <t xml:space="preserve">
3.</t>
    </r>
    <r>
      <rPr>
        <b/>
        <sz val="11"/>
        <rFont val="仿宋"/>
        <charset val="134"/>
      </rPr>
      <t>2025年将借助县长办公会调度项目机制，各县直单位、各乡镇轮流上会汇报重点项目推进情况，谋划情况。</t>
    </r>
  </si>
  <si>
    <t>休宁经开区管委会</t>
  </si>
  <si>
    <r>
      <rPr>
        <sz val="10"/>
        <rFont val="仿宋_GB2312"/>
        <charset val="134"/>
      </rPr>
      <t>天然气徽州至休宁管线项目</t>
    </r>
  </si>
  <si>
    <r>
      <rPr>
        <sz val="10"/>
        <rFont val="仿宋_GB2312"/>
        <charset val="134"/>
      </rPr>
      <t>续建</t>
    </r>
  </si>
  <si>
    <r>
      <rPr>
        <sz val="10"/>
        <rFont val="仿宋_GB2312"/>
        <charset val="134"/>
      </rPr>
      <t>休宁经开区管委会</t>
    </r>
  </si>
  <si>
    <r>
      <rPr>
        <sz val="10"/>
        <rFont val="仿宋_GB2312"/>
        <charset val="134"/>
      </rPr>
      <t>淮河能源燃气集团有限责任公司</t>
    </r>
  </si>
  <si>
    <r>
      <rPr>
        <sz val="10"/>
        <rFont val="仿宋_GB2312"/>
        <charset val="134"/>
      </rPr>
      <t>社会投资</t>
    </r>
  </si>
  <si>
    <r>
      <rPr>
        <sz val="10"/>
        <rFont val="仿宋_GB2312"/>
        <charset val="134"/>
      </rPr>
      <t>项目起点为宣城至黄山干线徽州末站，终点为休宁经济开发区，设计压力</t>
    </r>
    <r>
      <rPr>
        <sz val="10"/>
        <rFont val="Times New Roman"/>
        <charset val="134"/>
      </rPr>
      <t>6.3MPa</t>
    </r>
    <r>
      <rPr>
        <sz val="10"/>
        <rFont val="仿宋_GB2312"/>
        <charset val="134"/>
      </rPr>
      <t>，铺设</t>
    </r>
    <r>
      <rPr>
        <sz val="10"/>
        <rFont val="Times New Roman"/>
        <charset val="134"/>
      </rPr>
      <t>DN300</t>
    </r>
    <r>
      <rPr>
        <sz val="10"/>
        <rFont val="仿宋_GB2312"/>
        <charset val="134"/>
      </rPr>
      <t>管道</t>
    </r>
    <r>
      <rPr>
        <sz val="10"/>
        <rFont val="Times New Roman"/>
        <charset val="134"/>
      </rPr>
      <t>17</t>
    </r>
    <r>
      <rPr>
        <sz val="10"/>
        <rFont val="仿宋_GB2312"/>
        <charset val="134"/>
      </rPr>
      <t>千米，在休宁经开区白岳路北延长线与新建高铁交口西北侧建设休宁输气站。</t>
    </r>
  </si>
  <si>
    <r>
      <rPr>
        <sz val="10"/>
        <rFont val="Times New Roman"/>
        <charset val="134"/>
      </rPr>
      <t>2022</t>
    </r>
    <r>
      <rPr>
        <sz val="10"/>
        <rFont val="仿宋_GB2312"/>
        <charset val="134"/>
      </rPr>
      <t>年</t>
    </r>
    <r>
      <rPr>
        <sz val="10"/>
        <rFont val="Times New Roman"/>
        <charset val="134"/>
      </rPr>
      <t>6</t>
    </r>
    <r>
      <rPr>
        <sz val="10"/>
        <rFont val="仿宋_GB2312"/>
        <charset val="134"/>
      </rPr>
      <t>月</t>
    </r>
    <r>
      <rPr>
        <sz val="10"/>
        <rFont val="Times New Roman"/>
        <charset val="134"/>
      </rPr>
      <t>-2025</t>
    </r>
    <r>
      <rPr>
        <sz val="10"/>
        <rFont val="仿宋_GB2312"/>
        <charset val="134"/>
      </rPr>
      <t>年</t>
    </r>
    <r>
      <rPr>
        <sz val="10"/>
        <rFont val="Times New Roman"/>
        <charset val="134"/>
      </rPr>
      <t>6</t>
    </r>
    <r>
      <rPr>
        <sz val="10"/>
        <rFont val="仿宋_GB2312"/>
        <charset val="134"/>
      </rPr>
      <t>月</t>
    </r>
  </si>
  <si>
    <r>
      <rPr>
        <sz val="10"/>
        <rFont val="仿宋_GB2312"/>
        <charset val="134"/>
      </rPr>
      <t>基础设施类</t>
    </r>
  </si>
  <si>
    <r>
      <rPr>
        <sz val="10"/>
        <rFont val="仿宋_GB2312"/>
        <charset val="134"/>
      </rPr>
      <t>是</t>
    </r>
  </si>
  <si>
    <r>
      <rPr>
        <sz val="10"/>
        <rFont val="仿宋_GB2312"/>
        <charset val="134"/>
      </rPr>
      <t>天然气徽州至休宁管线</t>
    </r>
  </si>
  <si>
    <r>
      <rPr>
        <sz val="10"/>
        <rFont val="仿宋_GB2312"/>
        <charset val="134"/>
      </rPr>
      <t>场站建筑主体工程已完工，正在进行安装、附属等工程。</t>
    </r>
  </si>
  <si>
    <r>
      <rPr>
        <sz val="10"/>
        <rFont val="Times New Roman"/>
        <charset val="134"/>
      </rPr>
      <t>1</t>
    </r>
    <r>
      <rPr>
        <sz val="10"/>
        <rFont val="仿宋_GB2312"/>
        <charset val="134"/>
      </rPr>
      <t>月</t>
    </r>
  </si>
  <si>
    <r>
      <rPr>
        <sz val="10"/>
        <rFont val="仿宋_GB2312"/>
        <charset val="134"/>
      </rPr>
      <t>绿色食品加工产业基地</t>
    </r>
  </si>
  <si>
    <r>
      <rPr>
        <sz val="10"/>
        <rFont val="仿宋_GB2312"/>
        <charset val="134"/>
      </rPr>
      <t>市级重点项目</t>
    </r>
  </si>
  <si>
    <r>
      <rPr>
        <sz val="10"/>
        <rFont val="仿宋_GB2312"/>
        <charset val="134"/>
      </rPr>
      <t>休宁经济开发区投资开发有限公司</t>
    </r>
  </si>
  <si>
    <r>
      <rPr>
        <sz val="10"/>
        <rFont val="仿宋_GB2312"/>
        <charset val="134"/>
      </rPr>
      <t>占地约</t>
    </r>
    <r>
      <rPr>
        <sz val="10"/>
        <rFont val="Times New Roman"/>
        <charset val="134"/>
      </rPr>
      <t>100.5</t>
    </r>
    <r>
      <rPr>
        <sz val="10"/>
        <rFont val="仿宋_GB2312"/>
        <charset val="134"/>
      </rPr>
      <t>亩，总建筑面积约</t>
    </r>
    <r>
      <rPr>
        <sz val="10"/>
        <rFont val="Times New Roman"/>
        <charset val="134"/>
      </rPr>
      <t>56000</t>
    </r>
    <r>
      <rPr>
        <sz val="10"/>
        <rFont val="仿宋_GB2312"/>
        <charset val="134"/>
      </rPr>
      <t>平方米，拟新建</t>
    </r>
    <r>
      <rPr>
        <sz val="10"/>
        <rFont val="Times New Roman"/>
        <charset val="134"/>
      </rPr>
      <t>1</t>
    </r>
    <r>
      <rPr>
        <sz val="10"/>
        <rFont val="仿宋_GB2312"/>
        <charset val="134"/>
      </rPr>
      <t>栋综合楼、</t>
    </r>
    <r>
      <rPr>
        <sz val="10"/>
        <rFont val="Times New Roman"/>
        <charset val="134"/>
      </rPr>
      <t>4</t>
    </r>
    <r>
      <rPr>
        <sz val="10"/>
        <rFont val="仿宋_GB2312"/>
        <charset val="134"/>
      </rPr>
      <t>栋厂房，购置生产设备，配套行政办公用房、水、电气等公共设施。</t>
    </r>
  </si>
  <si>
    <r>
      <rPr>
        <sz val="10"/>
        <rFont val="Times New Roman"/>
        <charset val="134"/>
      </rPr>
      <t>2024</t>
    </r>
    <r>
      <rPr>
        <sz val="10"/>
        <rFont val="仿宋_GB2312"/>
        <charset val="134"/>
      </rPr>
      <t>年</t>
    </r>
    <r>
      <rPr>
        <sz val="10"/>
        <rFont val="Times New Roman"/>
        <charset val="134"/>
      </rPr>
      <t>5</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</si>
  <si>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工业类</t>
    </r>
  </si>
  <si>
    <r>
      <rPr>
        <sz val="10"/>
        <rFont val="仿宋_GB2312"/>
        <charset val="134"/>
      </rPr>
      <t>部分子项已完工。</t>
    </r>
  </si>
  <si>
    <r>
      <rPr>
        <sz val="10"/>
        <rFont val="仿宋_GB2312"/>
        <charset val="134"/>
      </rPr>
      <t>茂徽健康产业园暨智能化中央厨房项目</t>
    </r>
  </si>
  <si>
    <r>
      <rPr>
        <sz val="10"/>
        <rFont val="仿宋_GB2312"/>
        <charset val="134"/>
      </rPr>
      <t>茂徽健康产业发展（黄山）有限公司</t>
    </r>
  </si>
  <si>
    <r>
      <rPr>
        <sz val="10"/>
        <rFont val="仿宋_GB2312"/>
        <charset val="134"/>
      </rPr>
      <t>项目占地面积约</t>
    </r>
    <r>
      <rPr>
        <sz val="10"/>
        <rFont val="Times New Roman"/>
        <charset val="134"/>
      </rPr>
      <t>16</t>
    </r>
    <r>
      <rPr>
        <sz val="10"/>
        <rFont val="仿宋_GB2312"/>
        <charset val="134"/>
      </rPr>
      <t>亩</t>
    </r>
    <r>
      <rPr>
        <sz val="10"/>
        <rFont val="Times New Roman"/>
        <charset val="134"/>
      </rPr>
      <t>,</t>
    </r>
    <r>
      <rPr>
        <sz val="10"/>
        <rFont val="仿宋_GB2312"/>
        <charset val="134"/>
      </rPr>
      <t>总投资</t>
    </r>
    <r>
      <rPr>
        <sz val="10"/>
        <rFont val="Times New Roman"/>
        <charset val="134"/>
      </rPr>
      <t>4200</t>
    </r>
    <r>
      <rPr>
        <sz val="10"/>
        <rFont val="仿宋_GB2312"/>
        <charset val="134"/>
      </rPr>
      <t>万元。项目分二期实施，其中一期计划新建一栋</t>
    </r>
    <r>
      <rPr>
        <sz val="10"/>
        <rFont val="Times New Roman"/>
        <charset val="134"/>
      </rPr>
      <t>1500</t>
    </r>
    <r>
      <rPr>
        <sz val="10"/>
        <rFont val="仿宋_GB2312"/>
        <charset val="134"/>
      </rPr>
      <t>平方米行政中心办公楼，</t>
    </r>
    <r>
      <rPr>
        <sz val="10"/>
        <rFont val="Times New Roman"/>
        <charset val="134"/>
      </rPr>
      <t>5000</t>
    </r>
    <r>
      <rPr>
        <sz val="10"/>
        <rFont val="仿宋_GB2312"/>
        <charset val="134"/>
      </rPr>
      <t>平方米一栋标准化厂房，一栋</t>
    </r>
    <r>
      <rPr>
        <sz val="10"/>
        <rFont val="Times New Roman"/>
        <charset val="134"/>
      </rPr>
      <t>1000</t>
    </r>
    <r>
      <rPr>
        <sz val="10"/>
        <rFont val="仿宋_GB2312"/>
        <charset val="134"/>
      </rPr>
      <t>平方米生活设施用房及附属用房。购置高端全自动清洗、炖煮、灌装灭菌生产线</t>
    </r>
    <r>
      <rPr>
        <sz val="10"/>
        <rFont val="Times New Roman"/>
        <charset val="134"/>
      </rPr>
      <t>2</t>
    </r>
    <r>
      <rPr>
        <sz val="10"/>
        <rFont val="仿宋_GB2312"/>
        <charset val="134"/>
      </rPr>
      <t>条，设置冷冻库</t>
    </r>
    <r>
      <rPr>
        <sz val="10"/>
        <rFont val="Times New Roman"/>
        <charset val="134"/>
      </rPr>
      <t>200</t>
    </r>
    <r>
      <rPr>
        <sz val="10"/>
        <rFont val="仿宋_GB2312"/>
        <charset val="134"/>
      </rPr>
      <t>立方米，冷藏库</t>
    </r>
    <r>
      <rPr>
        <sz val="10"/>
        <rFont val="Times New Roman"/>
        <charset val="134"/>
      </rPr>
      <t>100</t>
    </r>
    <r>
      <rPr>
        <sz val="10"/>
        <rFont val="仿宋_GB2312"/>
        <charset val="134"/>
      </rPr>
      <t>立方米，其他辅助设备等若干。二期计划新建</t>
    </r>
    <r>
      <rPr>
        <sz val="10"/>
        <rFont val="Times New Roman"/>
        <charset val="134"/>
      </rPr>
      <t>10000</t>
    </r>
    <r>
      <rPr>
        <sz val="10"/>
        <rFont val="仿宋_GB2312"/>
        <charset val="134"/>
      </rPr>
      <t>平方米标准化厂房，</t>
    </r>
    <r>
      <rPr>
        <sz val="10"/>
        <rFont val="Times New Roman"/>
        <charset val="134"/>
      </rPr>
      <t>5000</t>
    </r>
    <r>
      <rPr>
        <sz val="10"/>
        <rFont val="仿宋_GB2312"/>
        <charset val="134"/>
      </rPr>
      <t>平方米研发大楼，</t>
    </r>
    <r>
      <rPr>
        <sz val="10"/>
        <rFont val="Times New Roman"/>
        <charset val="134"/>
      </rPr>
      <t>5000</t>
    </r>
    <r>
      <rPr>
        <sz val="10"/>
        <rFont val="仿宋_GB2312"/>
        <charset val="134"/>
      </rPr>
      <t>平方米仓库用房。</t>
    </r>
  </si>
  <si>
    <r>
      <rPr>
        <sz val="10"/>
        <rFont val="仿宋_GB2312"/>
        <charset val="134"/>
      </rPr>
      <t>正在进行附属工程施工。</t>
    </r>
  </si>
  <si>
    <r>
      <rPr>
        <sz val="10"/>
        <rFont val="仿宋_GB2312"/>
        <charset val="134"/>
      </rPr>
      <t>黄山泽延堂果酒产业园项目</t>
    </r>
  </si>
  <si>
    <r>
      <rPr>
        <sz val="10"/>
        <rFont val="仿宋_GB2312"/>
        <charset val="134"/>
      </rPr>
      <t>泽延堂（黄山）生物科技有限公司</t>
    </r>
  </si>
  <si>
    <r>
      <rPr>
        <sz val="10"/>
        <rFont val="仿宋_GB2312"/>
        <charset val="134"/>
      </rPr>
      <t>项目占地约</t>
    </r>
    <r>
      <rPr>
        <sz val="10"/>
        <rFont val="Times New Roman"/>
        <charset val="134"/>
      </rPr>
      <t>22</t>
    </r>
    <r>
      <rPr>
        <sz val="10"/>
        <rFont val="仿宋_GB2312"/>
        <charset val="134"/>
      </rPr>
      <t>亩，计划总投资约</t>
    </r>
    <r>
      <rPr>
        <sz val="10"/>
        <rFont val="Times New Roman"/>
        <charset val="134"/>
      </rPr>
      <t>1</t>
    </r>
    <r>
      <rPr>
        <sz val="10"/>
        <rFont val="仿宋_GB2312"/>
        <charset val="134"/>
      </rPr>
      <t>亿元。建设年产</t>
    </r>
    <r>
      <rPr>
        <sz val="10"/>
        <rFont val="Times New Roman"/>
        <charset val="134"/>
      </rPr>
      <t>5000</t>
    </r>
    <r>
      <rPr>
        <sz val="10"/>
        <rFont val="仿宋_GB2312"/>
        <charset val="134"/>
      </rPr>
      <t>吨果酒生产线一条和原料处理车间、发酵车间、后处理车间、灌装车间等建筑面积</t>
    </r>
    <r>
      <rPr>
        <sz val="10"/>
        <rFont val="Times New Roman"/>
        <charset val="134"/>
      </rPr>
      <t>15000</t>
    </r>
    <r>
      <rPr>
        <sz val="10"/>
        <rFont val="仿宋_GB2312"/>
        <charset val="134"/>
      </rPr>
      <t>平方米，以及配套水、电气等公共设施，购置输料分选系统</t>
    </r>
    <r>
      <rPr>
        <sz val="10"/>
        <rFont val="Times New Roman"/>
        <charset val="134"/>
      </rPr>
      <t xml:space="preserve"> </t>
    </r>
    <r>
      <rPr>
        <sz val="10"/>
        <rFont val="仿宋_GB2312"/>
        <charset val="134"/>
      </rPr>
      <t>、破碎除梗机、气囊压榨机立式发酵罐等设备</t>
    </r>
    <r>
      <rPr>
        <sz val="10"/>
        <rFont val="Times New Roman"/>
        <charset val="134"/>
      </rPr>
      <t>80</t>
    </r>
    <r>
      <rPr>
        <sz val="10"/>
        <rFont val="仿宋_GB2312"/>
        <charset val="134"/>
      </rPr>
      <t>余台</t>
    </r>
    <r>
      <rPr>
        <sz val="10"/>
        <rFont val="Times New Roman"/>
        <charset val="134"/>
      </rPr>
      <t>(</t>
    </r>
    <r>
      <rPr>
        <sz val="10"/>
        <rFont val="仿宋_GB2312"/>
        <charset val="134"/>
      </rPr>
      <t>套</t>
    </r>
    <r>
      <rPr>
        <sz val="10"/>
        <rFont val="Times New Roman"/>
        <charset val="134"/>
      </rPr>
      <t>)</t>
    </r>
    <r>
      <rPr>
        <sz val="10"/>
        <rFont val="仿宋_GB2312"/>
        <charset val="134"/>
      </rPr>
      <t>。</t>
    </r>
  </si>
  <si>
    <r>
      <rPr>
        <sz val="10"/>
        <rFont val="Times New Roman"/>
        <charset val="134"/>
      </rPr>
      <t>2024</t>
    </r>
    <r>
      <rPr>
        <sz val="10"/>
        <rFont val="仿宋_GB2312"/>
        <charset val="134"/>
      </rPr>
      <t>年</t>
    </r>
    <r>
      <rPr>
        <sz val="10"/>
        <rFont val="Times New Roman"/>
        <charset val="134"/>
      </rPr>
      <t>8</t>
    </r>
    <r>
      <rPr>
        <sz val="10"/>
        <rFont val="仿宋_GB2312"/>
        <charset val="134"/>
      </rPr>
      <t>月</t>
    </r>
    <r>
      <rPr>
        <sz val="10"/>
        <rFont val="Times New Roman"/>
        <charset val="134"/>
      </rPr>
      <t>-2025</t>
    </r>
    <r>
      <rPr>
        <sz val="10"/>
        <rFont val="仿宋_GB2312"/>
        <charset val="134"/>
      </rPr>
      <t>年</t>
    </r>
    <r>
      <rPr>
        <sz val="10"/>
        <rFont val="Times New Roman"/>
        <charset val="134"/>
      </rPr>
      <t>7</t>
    </r>
    <r>
      <rPr>
        <sz val="10"/>
        <rFont val="仿宋_GB2312"/>
        <charset val="134"/>
      </rPr>
      <t>月</t>
    </r>
  </si>
  <si>
    <r>
      <rPr>
        <sz val="10"/>
        <rFont val="Times New Roman"/>
        <charset val="134"/>
      </rPr>
      <t>1#</t>
    </r>
    <r>
      <rPr>
        <sz val="10"/>
        <rFont val="仿宋_GB2312"/>
        <charset val="134"/>
      </rPr>
      <t>厂房二层施工；</t>
    </r>
    <r>
      <rPr>
        <sz val="10"/>
        <rFont val="Times New Roman"/>
        <charset val="134"/>
      </rPr>
      <t>2#</t>
    </r>
    <r>
      <rPr>
        <sz val="10"/>
        <rFont val="仿宋_GB2312"/>
        <charset val="134"/>
      </rPr>
      <t>厂房基础工程完工，准备进行一层施工。</t>
    </r>
  </si>
  <si>
    <r>
      <rPr>
        <sz val="10"/>
        <rFont val="仿宋_GB2312"/>
        <charset val="134"/>
      </rPr>
      <t>年产</t>
    </r>
    <r>
      <rPr>
        <sz val="10"/>
        <rFont val="Times New Roman"/>
        <charset val="134"/>
      </rPr>
      <t>500</t>
    </r>
    <r>
      <rPr>
        <sz val="10"/>
        <rFont val="仿宋_GB2312"/>
        <charset val="134"/>
      </rPr>
      <t>万斤传统工艺木榨油基地提升项目</t>
    </r>
  </si>
  <si>
    <r>
      <rPr>
        <sz val="10"/>
        <rFont val="仿宋_GB2312"/>
        <charset val="134"/>
      </rPr>
      <t>黄山余香园食品有限公司</t>
    </r>
  </si>
  <si>
    <r>
      <rPr>
        <sz val="10"/>
        <rFont val="仿宋_GB2312"/>
        <charset val="134"/>
      </rPr>
      <t>项目占地面积约</t>
    </r>
    <r>
      <rPr>
        <sz val="10"/>
        <rFont val="Times New Roman"/>
        <charset val="134"/>
      </rPr>
      <t>20</t>
    </r>
    <r>
      <rPr>
        <sz val="10"/>
        <rFont val="仿宋_GB2312"/>
        <charset val="134"/>
      </rPr>
      <t>亩，一期建设四层综合楼一栋，建筑面积</t>
    </r>
    <r>
      <rPr>
        <sz val="10"/>
        <rFont val="Times New Roman"/>
        <charset val="134"/>
      </rPr>
      <t>2000</t>
    </r>
    <r>
      <rPr>
        <sz val="10"/>
        <rFont val="仿宋_GB2312"/>
        <charset val="134"/>
      </rPr>
      <t>平方米，包括</t>
    </r>
    <r>
      <rPr>
        <sz val="10"/>
        <rFont val="Times New Roman"/>
        <charset val="134"/>
      </rPr>
      <t>:</t>
    </r>
    <r>
      <rPr>
        <sz val="10"/>
        <rFont val="仿宋_GB2312"/>
        <charset val="134"/>
      </rPr>
      <t>实验室、检测室、办公室、电子商务、抖音直播间、食堂餐厅、员工宿舍等，生产车间</t>
    </r>
    <r>
      <rPr>
        <sz val="10"/>
        <rFont val="Times New Roman"/>
        <charset val="134"/>
      </rPr>
      <t>8000</t>
    </r>
    <r>
      <rPr>
        <sz val="10"/>
        <rFont val="仿宋_GB2312"/>
        <charset val="134"/>
      </rPr>
      <t>平方米，原料收储库</t>
    </r>
    <r>
      <rPr>
        <sz val="10"/>
        <rFont val="Times New Roman"/>
        <charset val="134"/>
      </rPr>
      <t>4000</t>
    </r>
    <r>
      <rPr>
        <sz val="10"/>
        <rFont val="仿宋_GB2312"/>
        <charset val="134"/>
      </rPr>
      <t>平方米</t>
    </r>
    <r>
      <rPr>
        <sz val="10"/>
        <rFont val="Times New Roman"/>
        <charset val="134"/>
      </rPr>
      <t>(</t>
    </r>
    <r>
      <rPr>
        <sz val="10"/>
        <rFont val="仿宋_GB2312"/>
        <charset val="134"/>
      </rPr>
      <t>其中，二期建设为</t>
    </r>
    <r>
      <rPr>
        <sz val="10"/>
        <rFont val="Times New Roman"/>
        <charset val="134"/>
      </rPr>
      <t>2000</t>
    </r>
    <r>
      <rPr>
        <sz val="10"/>
        <rFont val="仿宋_GB2312"/>
        <charset val="134"/>
      </rPr>
      <t>平方米</t>
    </r>
    <r>
      <rPr>
        <sz val="10"/>
        <rFont val="Times New Roman"/>
        <charset val="134"/>
      </rPr>
      <t>)</t>
    </r>
    <r>
      <rPr>
        <sz val="10"/>
        <rFont val="仿宋_GB2312"/>
        <charset val="134"/>
      </rPr>
      <t>，成品存贮库</t>
    </r>
    <r>
      <rPr>
        <sz val="10"/>
        <rFont val="Times New Roman"/>
        <charset val="134"/>
      </rPr>
      <t>4000</t>
    </r>
    <r>
      <rPr>
        <sz val="10"/>
        <rFont val="仿宋_GB2312"/>
        <charset val="134"/>
      </rPr>
      <t>平方米</t>
    </r>
    <r>
      <rPr>
        <sz val="10"/>
        <rFont val="Times New Roman"/>
        <charset val="134"/>
      </rPr>
      <t>(</t>
    </r>
    <r>
      <rPr>
        <sz val="10"/>
        <rFont val="仿宋_GB2312"/>
        <charset val="134"/>
      </rPr>
      <t>其中二期建设</t>
    </r>
    <r>
      <rPr>
        <sz val="10"/>
        <rFont val="Times New Roman"/>
        <charset val="134"/>
      </rPr>
      <t>2000</t>
    </r>
    <r>
      <rPr>
        <sz val="10"/>
        <rFont val="仿宋_GB2312"/>
        <charset val="134"/>
      </rPr>
      <t>平方米</t>
    </r>
    <r>
      <rPr>
        <sz val="10"/>
        <rFont val="Times New Roman"/>
        <charset val="134"/>
      </rPr>
      <t>)</t>
    </r>
    <r>
      <rPr>
        <sz val="10"/>
        <rFont val="仿宋_GB2312"/>
        <charset val="134"/>
      </rPr>
      <t>，地下恒温贮存库</t>
    </r>
    <r>
      <rPr>
        <sz val="10"/>
        <rFont val="Times New Roman"/>
        <charset val="134"/>
      </rPr>
      <t>2000</t>
    </r>
    <r>
      <rPr>
        <sz val="10"/>
        <rFont val="仿宋_GB2312"/>
        <charset val="134"/>
      </rPr>
      <t>平方米，二期建设体验馆、乡村振兴示范点等其他配套用房</t>
    </r>
    <r>
      <rPr>
        <sz val="10"/>
        <rFont val="Times New Roman"/>
        <charset val="134"/>
      </rPr>
      <t>2000</t>
    </r>
    <r>
      <rPr>
        <sz val="10"/>
        <rFont val="仿宋_GB2312"/>
        <charset val="134"/>
      </rPr>
      <t>平方米。</t>
    </r>
  </si>
  <si>
    <r>
      <rPr>
        <sz val="10"/>
        <rFont val="Times New Roman"/>
        <charset val="134"/>
      </rPr>
      <t>2024</t>
    </r>
    <r>
      <rPr>
        <sz val="10"/>
        <rFont val="仿宋_GB2312"/>
        <charset val="134"/>
      </rPr>
      <t>年</t>
    </r>
    <r>
      <rPr>
        <sz val="10"/>
        <rFont val="Times New Roman"/>
        <charset val="134"/>
      </rPr>
      <t>12</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</si>
  <si>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已申报</t>
    </r>
  </si>
  <si>
    <r>
      <rPr>
        <sz val="10"/>
        <rFont val="仿宋_GB2312"/>
        <charset val="134"/>
      </rPr>
      <t>研发楼进行地梁施工，</t>
    </r>
    <r>
      <rPr>
        <sz val="10"/>
        <rFont val="Times New Roman"/>
        <charset val="134"/>
      </rPr>
      <t>2</t>
    </r>
    <r>
      <rPr>
        <sz val="10"/>
        <rFont val="仿宋_GB2312"/>
        <charset val="134"/>
      </rPr>
      <t>号厂房进行桩基施工。</t>
    </r>
  </si>
  <si>
    <r>
      <rPr>
        <sz val="10"/>
        <rFont val="仿宋_GB2312"/>
        <charset val="134"/>
      </rPr>
      <t>攻坚项目</t>
    </r>
    <r>
      <rPr>
        <sz val="10"/>
        <rFont val="Times New Roman"/>
        <charset val="134"/>
      </rPr>
      <t>-</t>
    </r>
    <r>
      <rPr>
        <sz val="10"/>
        <rFont val="仿宋_GB2312"/>
        <charset val="134"/>
      </rPr>
      <t>远景休宁绿色产业项目（一期）</t>
    </r>
  </si>
  <si>
    <r>
      <rPr>
        <sz val="10"/>
        <rFont val="仿宋_GB2312"/>
        <charset val="134"/>
      </rPr>
      <t>新开工</t>
    </r>
  </si>
  <si>
    <r>
      <rPr>
        <sz val="10"/>
        <rFont val="仿宋_GB2312"/>
        <charset val="134"/>
      </rPr>
      <t>休宁远景能源科技有限公司</t>
    </r>
  </si>
  <si>
    <r>
      <rPr>
        <sz val="10"/>
        <rFont val="Times New Roman"/>
        <charset val="134"/>
      </rPr>
      <t>1.</t>
    </r>
    <r>
      <rPr>
        <sz val="10"/>
        <rFont val="仿宋_GB2312"/>
        <charset val="134"/>
      </rPr>
      <t>智慧储能模组总装制造工厂项目，占地约</t>
    </r>
    <r>
      <rPr>
        <sz val="10"/>
        <rFont val="Times New Roman"/>
        <charset val="134"/>
      </rPr>
      <t>30</t>
    </r>
    <r>
      <rPr>
        <sz val="10"/>
        <rFont val="仿宋_GB2312"/>
        <charset val="134"/>
      </rPr>
      <t>亩，组建生产储能装备制造所需厂房设施、利用远景自研自产电芯作为中间产品组装成电池组等内容，建成后可实现年产能约</t>
    </r>
    <r>
      <rPr>
        <sz val="10"/>
        <rFont val="Times New Roman"/>
        <charset val="134"/>
      </rPr>
      <t>70</t>
    </r>
    <r>
      <rPr>
        <sz val="10"/>
        <rFont val="仿宋_GB2312"/>
        <charset val="134"/>
      </rPr>
      <t>万</t>
    </r>
    <r>
      <rPr>
        <sz val="10"/>
        <rFont val="Times New Roman"/>
        <charset val="134"/>
      </rPr>
      <t>KW.h</t>
    </r>
    <r>
      <rPr>
        <sz val="10"/>
        <rFont val="仿宋_GB2312"/>
        <charset val="134"/>
      </rPr>
      <t>工业储能设备，达产后实现产值</t>
    </r>
    <r>
      <rPr>
        <sz val="10"/>
        <rFont val="Times New Roman"/>
        <charset val="134"/>
      </rPr>
      <t>6</t>
    </r>
    <r>
      <rPr>
        <sz val="10"/>
        <rFont val="仿宋_GB2312"/>
        <charset val="134"/>
      </rPr>
      <t>亿元</t>
    </r>
    <r>
      <rPr>
        <sz val="10"/>
        <rFont val="Times New Roman"/>
        <charset val="134"/>
      </rPr>
      <t>/</t>
    </r>
    <r>
      <rPr>
        <sz val="10"/>
        <rFont val="仿宋_GB2312"/>
        <charset val="134"/>
      </rPr>
      <t>年、税收</t>
    </r>
    <r>
      <rPr>
        <sz val="10"/>
        <rFont val="Times New Roman"/>
        <charset val="134"/>
      </rPr>
      <t>3000</t>
    </r>
    <r>
      <rPr>
        <sz val="10"/>
        <rFont val="仿宋_GB2312"/>
        <charset val="134"/>
      </rPr>
      <t>万元</t>
    </r>
    <r>
      <rPr>
        <sz val="10"/>
        <rFont val="Times New Roman"/>
        <charset val="134"/>
      </rPr>
      <t>/</t>
    </r>
    <r>
      <rPr>
        <sz val="10"/>
        <rFont val="仿宋_GB2312"/>
        <charset val="134"/>
      </rPr>
      <t>年。</t>
    </r>
    <r>
      <rPr>
        <sz val="10"/>
        <rFont val="Times New Roman"/>
        <charset val="134"/>
      </rPr>
      <t xml:space="preserve">
2.</t>
    </r>
    <r>
      <rPr>
        <sz val="10"/>
        <rFont val="仿宋_GB2312"/>
        <charset val="134"/>
      </rPr>
      <t>储能系统核心零部件项目，占地约</t>
    </r>
    <r>
      <rPr>
        <sz val="10"/>
        <rFont val="Times New Roman"/>
        <charset val="134"/>
      </rPr>
      <t>20</t>
    </r>
    <r>
      <rPr>
        <sz val="10"/>
        <rFont val="仿宋_GB2312"/>
        <charset val="134"/>
      </rPr>
      <t>亩，投资建设生产储能核心部件变流器（</t>
    </r>
    <r>
      <rPr>
        <sz val="10"/>
        <rFont val="Times New Roman"/>
        <charset val="134"/>
      </rPr>
      <t>PCS</t>
    </r>
    <r>
      <rPr>
        <sz val="10"/>
        <rFont val="仿宋_GB2312"/>
        <charset val="134"/>
      </rPr>
      <t>）和变压器工厂，组建生产储能系统核心零部件变流器（</t>
    </r>
    <r>
      <rPr>
        <sz val="10"/>
        <rFont val="Times New Roman"/>
        <charset val="134"/>
      </rPr>
      <t>PCS</t>
    </r>
    <r>
      <rPr>
        <sz val="10"/>
        <rFont val="仿宋_GB2312"/>
        <charset val="134"/>
      </rPr>
      <t>）厂房、变压器厂房和附属配套设施，达产后实现产值</t>
    </r>
    <r>
      <rPr>
        <sz val="10"/>
        <rFont val="Times New Roman"/>
        <charset val="134"/>
      </rPr>
      <t>2</t>
    </r>
    <r>
      <rPr>
        <sz val="10"/>
        <rFont val="仿宋_GB2312"/>
        <charset val="134"/>
      </rPr>
      <t>亿元</t>
    </r>
    <r>
      <rPr>
        <sz val="10"/>
        <rFont val="Times New Roman"/>
        <charset val="134"/>
      </rPr>
      <t>/</t>
    </r>
    <r>
      <rPr>
        <sz val="10"/>
        <rFont val="仿宋_GB2312"/>
        <charset val="134"/>
      </rPr>
      <t>年、税收</t>
    </r>
    <r>
      <rPr>
        <sz val="10"/>
        <rFont val="Times New Roman"/>
        <charset val="134"/>
      </rPr>
      <t>1000</t>
    </r>
    <r>
      <rPr>
        <sz val="10"/>
        <rFont val="仿宋_GB2312"/>
        <charset val="134"/>
      </rPr>
      <t>万元</t>
    </r>
    <r>
      <rPr>
        <sz val="10"/>
        <rFont val="Times New Roman"/>
        <charset val="134"/>
      </rPr>
      <t>/</t>
    </r>
    <r>
      <rPr>
        <sz val="10"/>
        <rFont val="仿宋_GB2312"/>
        <charset val="134"/>
      </rPr>
      <t>年。</t>
    </r>
  </si>
  <si>
    <r>
      <rPr>
        <sz val="10"/>
        <rFont val="Times New Roman"/>
        <charset val="134"/>
      </rPr>
      <t>2025</t>
    </r>
    <r>
      <rPr>
        <sz val="10"/>
        <rFont val="仿宋_GB2312"/>
        <charset val="134"/>
      </rPr>
      <t>年</t>
    </r>
    <r>
      <rPr>
        <sz val="10"/>
        <rFont val="Times New Roman"/>
        <charset val="134"/>
      </rPr>
      <t>7</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</si>
  <si>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本地公司已注册，项目地块土地已完成出让。</t>
    </r>
  </si>
  <si>
    <r>
      <rPr>
        <sz val="10"/>
        <rFont val="Times New Roman"/>
        <charset val="134"/>
      </rPr>
      <t>7</t>
    </r>
    <r>
      <rPr>
        <sz val="10"/>
        <rFont val="仿宋_GB2312"/>
        <charset val="134"/>
      </rPr>
      <t>月</t>
    </r>
  </si>
  <si>
    <r>
      <rPr>
        <sz val="10"/>
        <rFont val="仿宋_GB2312"/>
        <charset val="134"/>
      </rPr>
      <t>攻坚项目</t>
    </r>
    <r>
      <rPr>
        <sz val="10"/>
        <rFont val="Times New Roman"/>
        <charset val="134"/>
      </rPr>
      <t>-</t>
    </r>
    <r>
      <rPr>
        <sz val="10"/>
        <rFont val="仿宋_GB2312"/>
        <charset val="134"/>
      </rPr>
      <t>新能源汽车关键零部件研发和制造项目</t>
    </r>
  </si>
  <si>
    <r>
      <rPr>
        <sz val="10"/>
        <rFont val="仿宋_GB2312"/>
        <charset val="134"/>
      </rPr>
      <t>黄山奥特斯电气股份有限公司</t>
    </r>
  </si>
  <si>
    <r>
      <rPr>
        <sz val="10"/>
        <rFont val="仿宋_GB2312"/>
        <charset val="134"/>
      </rPr>
      <t>占地约</t>
    </r>
    <r>
      <rPr>
        <sz val="10"/>
        <rFont val="Times New Roman"/>
        <charset val="134"/>
      </rPr>
      <t>79</t>
    </r>
    <r>
      <rPr>
        <sz val="10"/>
        <rFont val="仿宋_GB2312"/>
        <charset val="134"/>
      </rPr>
      <t>亩，新建厂房</t>
    </r>
    <r>
      <rPr>
        <sz val="10"/>
        <rFont val="Times New Roman"/>
        <charset val="134"/>
      </rPr>
      <t>4</t>
    </r>
    <r>
      <rPr>
        <sz val="10"/>
        <rFont val="仿宋_GB2312"/>
        <charset val="134"/>
      </rPr>
      <t>栋及宿舍楼等辅助楼</t>
    </r>
    <r>
      <rPr>
        <sz val="10"/>
        <rFont val="Times New Roman"/>
        <charset val="134"/>
      </rPr>
      <t>3</t>
    </r>
    <r>
      <rPr>
        <sz val="10"/>
        <rFont val="仿宋_GB2312"/>
        <charset val="134"/>
      </rPr>
      <t>栋，建筑面积共</t>
    </r>
    <r>
      <rPr>
        <sz val="10"/>
        <rFont val="Times New Roman"/>
        <charset val="134"/>
      </rPr>
      <t>82000</t>
    </r>
    <r>
      <rPr>
        <sz val="10"/>
        <rFont val="仿宋_GB2312"/>
        <charset val="134"/>
      </rPr>
      <t>平方米；购置更新研发、检测及生产设备约</t>
    </r>
    <r>
      <rPr>
        <sz val="10"/>
        <rFont val="Times New Roman"/>
        <charset val="134"/>
      </rPr>
      <t>80</t>
    </r>
    <r>
      <rPr>
        <sz val="10"/>
        <rFont val="仿宋_GB2312"/>
        <charset val="134"/>
      </rPr>
      <t>台套，并建立实验室；引进国内外先进研发、生产和检测设备和系统软件，采用先进数据采集设备、</t>
    </r>
    <r>
      <rPr>
        <sz val="10"/>
        <rFont val="Times New Roman"/>
        <charset val="134"/>
      </rPr>
      <t>MES</t>
    </r>
    <r>
      <rPr>
        <sz val="10"/>
        <rFont val="仿宋_GB2312"/>
        <charset val="134"/>
      </rPr>
      <t>等智能系统，按数字化、智能化和绿色化要求投入柔性生产线</t>
    </r>
    <r>
      <rPr>
        <sz val="10"/>
        <rFont val="Times New Roman"/>
        <charset val="134"/>
      </rPr>
      <t>5</t>
    </r>
    <r>
      <rPr>
        <sz val="10"/>
        <rFont val="仿宋_GB2312"/>
        <charset val="134"/>
      </rPr>
      <t>条。</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</si>
  <si>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-2026</t>
    </r>
    <r>
      <rPr>
        <sz val="10"/>
        <rFont val="仿宋_GB2312"/>
        <charset val="134"/>
      </rPr>
      <t>年</t>
    </r>
    <r>
      <rPr>
        <sz val="10"/>
        <rFont val="Times New Roman"/>
        <charset val="134"/>
      </rPr>
      <t>6</t>
    </r>
    <r>
      <rPr>
        <sz val="10"/>
        <rFont val="仿宋_GB2312"/>
        <charset val="134"/>
      </rPr>
      <t>月</t>
    </r>
  </si>
  <si>
    <r>
      <rPr>
        <sz val="10"/>
        <rFont val="仿宋_GB2312"/>
        <charset val="134"/>
      </rPr>
      <t>新能源汽车关键零部件研发和制造项目</t>
    </r>
  </si>
  <si>
    <r>
      <rPr>
        <sz val="10"/>
        <rFont val="Times New Roman"/>
        <charset val="134"/>
      </rPr>
      <t>1-4#</t>
    </r>
    <r>
      <rPr>
        <sz val="10"/>
        <rFont val="仿宋_GB2312"/>
        <charset val="134"/>
      </rPr>
      <t>厂房基础工程施工。</t>
    </r>
  </si>
  <si>
    <r>
      <rPr>
        <sz val="10"/>
        <rFont val="仿宋_GB2312"/>
        <charset val="134"/>
      </rPr>
      <t>印刷机械用陶瓷网纹辊生产项目</t>
    </r>
  </si>
  <si>
    <r>
      <rPr>
        <sz val="10"/>
        <rFont val="仿宋_GB2312"/>
        <charset val="134"/>
      </rPr>
      <t>瑞赛（黄山）激光技术有限公司</t>
    </r>
  </si>
  <si>
    <r>
      <rPr>
        <sz val="10"/>
        <rFont val="仿宋_GB2312"/>
        <charset val="134"/>
      </rPr>
      <t>项目占地面积约</t>
    </r>
    <r>
      <rPr>
        <sz val="10"/>
        <rFont val="Times New Roman"/>
        <charset val="134"/>
      </rPr>
      <t>20</t>
    </r>
    <r>
      <rPr>
        <sz val="10"/>
        <rFont val="仿宋_GB2312"/>
        <charset val="134"/>
      </rPr>
      <t>亩，新建生产车间约</t>
    </r>
    <r>
      <rPr>
        <sz val="10"/>
        <rFont val="Times New Roman"/>
        <charset val="134"/>
      </rPr>
      <t>12000</t>
    </r>
    <r>
      <rPr>
        <sz val="10"/>
        <rFont val="仿宋_GB2312"/>
        <charset val="134"/>
      </rPr>
      <t>平方米，层高大于</t>
    </r>
    <r>
      <rPr>
        <sz val="10"/>
        <rFont val="Times New Roman"/>
        <charset val="134"/>
      </rPr>
      <t>12</t>
    </r>
    <r>
      <rPr>
        <sz val="10"/>
        <rFont val="仿宋_GB2312"/>
        <charset val="134"/>
      </rPr>
      <t>米；新建办公楼约</t>
    </r>
    <r>
      <rPr>
        <sz val="10"/>
        <rFont val="Times New Roman"/>
        <charset val="134"/>
      </rPr>
      <t>8000</t>
    </r>
    <r>
      <rPr>
        <sz val="10"/>
        <rFont val="仿宋_GB2312"/>
        <charset val="134"/>
      </rPr>
      <t>平方米；新建陶瓷激光雕刻产线、防伪产品激光产线、辅助设备产线等生产线共</t>
    </r>
    <r>
      <rPr>
        <sz val="10"/>
        <rFont val="Times New Roman"/>
        <charset val="134"/>
      </rPr>
      <t>8</t>
    </r>
    <r>
      <rPr>
        <sz val="10"/>
        <rFont val="仿宋_GB2312"/>
        <charset val="134"/>
      </rPr>
      <t>条。</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</si>
  <si>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</si>
  <si>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Times New Roman"/>
        <charset val="134"/>
      </rPr>
      <t>1#</t>
    </r>
    <r>
      <rPr>
        <sz val="10"/>
        <rFont val="仿宋_GB2312"/>
        <charset val="134"/>
      </rPr>
      <t>车间、</t>
    </r>
    <r>
      <rPr>
        <sz val="10"/>
        <rFont val="Times New Roman"/>
        <charset val="134"/>
      </rPr>
      <t>2#</t>
    </r>
    <r>
      <rPr>
        <sz val="10"/>
        <rFont val="仿宋_GB2312"/>
        <charset val="134"/>
      </rPr>
      <t>研发楼基础工程已完工。</t>
    </r>
  </si>
  <si>
    <r>
      <rPr>
        <sz val="10"/>
        <rFont val="仿宋_GB2312"/>
        <charset val="134"/>
      </rPr>
      <t>年产自粘装饰地毯</t>
    </r>
    <r>
      <rPr>
        <sz val="10"/>
        <rFont val="Times New Roman"/>
        <charset val="134"/>
      </rPr>
      <t>1000</t>
    </r>
    <r>
      <rPr>
        <sz val="10"/>
        <rFont val="仿宋_GB2312"/>
        <charset val="134"/>
      </rPr>
      <t>万平方米及自粘贴纸</t>
    </r>
    <r>
      <rPr>
        <sz val="10"/>
        <rFont val="Times New Roman"/>
        <charset val="134"/>
      </rPr>
      <t>1000</t>
    </r>
    <r>
      <rPr>
        <sz val="10"/>
        <rFont val="仿宋_GB2312"/>
        <charset val="134"/>
      </rPr>
      <t>万平方米项目</t>
    </r>
  </si>
  <si>
    <r>
      <rPr>
        <sz val="10"/>
        <rFont val="仿宋_GB2312"/>
        <charset val="134"/>
      </rPr>
      <t>黄山市信德成胶业有限公司</t>
    </r>
  </si>
  <si>
    <r>
      <rPr>
        <sz val="10"/>
        <rFont val="仿宋_GB2312"/>
        <charset val="134"/>
      </rPr>
      <t>利用公司厂区空余地块，新建</t>
    </r>
    <r>
      <rPr>
        <sz val="10"/>
        <rFont val="Times New Roman"/>
        <charset val="134"/>
      </rPr>
      <t>1</t>
    </r>
    <r>
      <rPr>
        <sz val="10"/>
        <rFont val="仿宋_GB2312"/>
        <charset val="134"/>
      </rPr>
      <t>栋二层钢结构厂房，建筑面积为</t>
    </r>
    <r>
      <rPr>
        <sz val="10"/>
        <rFont val="Times New Roman"/>
        <charset val="134"/>
      </rPr>
      <t>2400</t>
    </r>
    <r>
      <rPr>
        <sz val="10"/>
        <rFont val="仿宋_GB2312"/>
        <charset val="134"/>
      </rPr>
      <t>平方米，建设自粘装饰地毯及自粘贴纸生产线。</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</si>
  <si>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</si>
  <si>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基础工程已完工，进行钢结构厂房主体安装。</t>
    </r>
  </si>
  <si>
    <r>
      <rPr>
        <sz val="10"/>
        <rFont val="仿宋_GB2312"/>
        <charset val="134"/>
      </rPr>
      <t>年产</t>
    </r>
    <r>
      <rPr>
        <sz val="10"/>
        <rFont val="Times New Roman"/>
        <charset val="134"/>
      </rPr>
      <t>3000</t>
    </r>
    <r>
      <rPr>
        <sz val="10"/>
        <rFont val="仿宋_GB2312"/>
        <charset val="134"/>
      </rPr>
      <t>万瓶卡式气（暨年灌装</t>
    </r>
    <r>
      <rPr>
        <sz val="10"/>
        <rFont val="Times New Roman"/>
        <charset val="134"/>
      </rPr>
      <t>6600</t>
    </r>
    <r>
      <rPr>
        <sz val="10"/>
        <rFont val="仿宋_GB2312"/>
        <charset val="134"/>
      </rPr>
      <t>吨丁烷气）项目</t>
    </r>
  </si>
  <si>
    <r>
      <rPr>
        <sz val="10"/>
        <rFont val="仿宋_GB2312"/>
        <charset val="134"/>
      </rPr>
      <t>黄山市荣博厨具有限公司</t>
    </r>
  </si>
  <si>
    <r>
      <rPr>
        <sz val="10"/>
        <rFont val="仿宋_GB2312"/>
        <charset val="134"/>
      </rPr>
      <t>利用公司厂区空余地块，新建厂房</t>
    </r>
    <r>
      <rPr>
        <sz val="10"/>
        <rFont val="Times New Roman"/>
        <charset val="134"/>
      </rPr>
      <t>1200</t>
    </r>
    <r>
      <rPr>
        <sz val="10"/>
        <rFont val="仿宋_GB2312"/>
        <charset val="134"/>
      </rPr>
      <t>平方米、</t>
    </r>
    <r>
      <rPr>
        <sz val="10"/>
        <rFont val="Times New Roman"/>
        <charset val="134"/>
      </rPr>
      <t>49</t>
    </r>
    <r>
      <rPr>
        <sz val="10"/>
        <rFont val="仿宋_GB2312"/>
        <charset val="134"/>
      </rPr>
      <t>立方米丁烷储气罐。项目建成后可年灌装</t>
    </r>
    <r>
      <rPr>
        <sz val="10"/>
        <rFont val="Times New Roman"/>
        <charset val="134"/>
      </rPr>
      <t>6600</t>
    </r>
    <r>
      <rPr>
        <sz val="10"/>
        <rFont val="仿宋_GB2312"/>
        <charset val="134"/>
      </rPr>
      <t>吨丁烷气，年产</t>
    </r>
    <r>
      <rPr>
        <sz val="10"/>
        <rFont val="Times New Roman"/>
        <charset val="134"/>
      </rPr>
      <t>3000</t>
    </r>
    <r>
      <rPr>
        <sz val="10"/>
        <rFont val="仿宋_GB2312"/>
        <charset val="134"/>
      </rPr>
      <t>万瓶卡式气。</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</si>
  <si>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</si>
  <si>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消防设计已提交线上审查。</t>
    </r>
  </si>
  <si>
    <r>
      <rPr>
        <sz val="10"/>
        <rFont val="Times New Roman"/>
        <charset val="134"/>
      </rPr>
      <t>3</t>
    </r>
    <r>
      <rPr>
        <sz val="10"/>
        <rFont val="仿宋_GB2312"/>
        <charset val="134"/>
      </rPr>
      <t>月</t>
    </r>
  </si>
  <si>
    <r>
      <rPr>
        <sz val="10"/>
        <rFont val="仿宋_GB2312"/>
        <charset val="134"/>
      </rPr>
      <t>双色模具和双色产品</t>
    </r>
    <r>
      <rPr>
        <sz val="10"/>
        <rFont val="Times New Roman"/>
        <charset val="134"/>
      </rPr>
      <t>(</t>
    </r>
    <r>
      <rPr>
        <sz val="10"/>
        <rFont val="仿宋_GB2312"/>
        <charset val="134"/>
      </rPr>
      <t>综合楼</t>
    </r>
    <r>
      <rPr>
        <sz val="10"/>
        <rFont val="Times New Roman"/>
        <charset val="134"/>
      </rPr>
      <t>)</t>
    </r>
    <r>
      <rPr>
        <sz val="10"/>
        <rFont val="仿宋_GB2312"/>
        <charset val="134"/>
      </rPr>
      <t>项目</t>
    </r>
  </si>
  <si>
    <r>
      <rPr>
        <sz val="10"/>
        <rFont val="仿宋_GB2312"/>
        <charset val="134"/>
      </rPr>
      <t>黄山市宇辰电子有限公司</t>
    </r>
  </si>
  <si>
    <r>
      <rPr>
        <sz val="10"/>
        <rFont val="仿宋_GB2312"/>
        <charset val="134"/>
      </rPr>
      <t>利用公司厂区空余地块，新建</t>
    </r>
    <r>
      <rPr>
        <sz val="10"/>
        <rFont val="Times New Roman"/>
        <charset val="134"/>
      </rPr>
      <t>4</t>
    </r>
    <r>
      <rPr>
        <sz val="10"/>
        <rFont val="仿宋_GB2312"/>
        <charset val="134"/>
      </rPr>
      <t>层框架结构综合楼</t>
    </r>
    <r>
      <rPr>
        <sz val="10"/>
        <rFont val="Times New Roman"/>
        <charset val="134"/>
      </rPr>
      <t>1</t>
    </r>
    <r>
      <rPr>
        <sz val="10"/>
        <rFont val="仿宋_GB2312"/>
        <charset val="134"/>
      </rPr>
      <t>栋，建筑面积</t>
    </r>
    <r>
      <rPr>
        <sz val="10"/>
        <rFont val="Times New Roman"/>
        <charset val="134"/>
      </rPr>
      <t>2039</t>
    </r>
    <r>
      <rPr>
        <sz val="10"/>
        <rFont val="仿宋_GB2312"/>
        <charset val="134"/>
      </rPr>
      <t>平方米；购置注塑机</t>
    </r>
    <r>
      <rPr>
        <sz val="10"/>
        <rFont val="Times New Roman"/>
        <charset val="134"/>
      </rPr>
      <t>8</t>
    </r>
    <r>
      <rPr>
        <sz val="10"/>
        <rFont val="仿宋_GB2312"/>
        <charset val="134"/>
      </rPr>
      <t>台，自动上料机</t>
    </r>
    <r>
      <rPr>
        <sz val="10"/>
        <rFont val="Times New Roman"/>
        <charset val="134"/>
      </rPr>
      <t>8</t>
    </r>
    <r>
      <rPr>
        <sz val="10"/>
        <rFont val="仿宋_GB2312"/>
        <charset val="134"/>
      </rPr>
      <t>台，机械手</t>
    </r>
    <r>
      <rPr>
        <sz val="10"/>
        <rFont val="Times New Roman"/>
        <charset val="134"/>
      </rPr>
      <t>10</t>
    </r>
    <r>
      <rPr>
        <sz val="10"/>
        <rFont val="仿宋_GB2312"/>
        <charset val="134"/>
      </rPr>
      <t>台，建成后可年产汽配塑料件</t>
    </r>
    <r>
      <rPr>
        <sz val="10"/>
        <rFont val="Times New Roman"/>
        <charset val="134"/>
      </rPr>
      <t>600</t>
    </r>
    <r>
      <rPr>
        <sz val="10"/>
        <rFont val="仿宋_GB2312"/>
        <charset val="134"/>
      </rPr>
      <t>万个。</t>
    </r>
  </si>
  <si>
    <r>
      <rPr>
        <sz val="10"/>
        <rFont val="仿宋_GB2312"/>
        <charset val="134"/>
      </rPr>
      <t>双色模具和双色产品工程</t>
    </r>
    <r>
      <rPr>
        <sz val="10"/>
        <rFont val="Times New Roman"/>
        <charset val="134"/>
      </rPr>
      <t>(</t>
    </r>
    <r>
      <rPr>
        <sz val="10"/>
        <rFont val="仿宋_GB2312"/>
        <charset val="134"/>
      </rPr>
      <t>综合楼</t>
    </r>
    <r>
      <rPr>
        <sz val="10"/>
        <rFont val="Times New Roman"/>
        <charset val="134"/>
      </rPr>
      <t>)</t>
    </r>
    <r>
      <rPr>
        <sz val="10"/>
        <rFont val="仿宋_GB2312"/>
        <charset val="134"/>
      </rPr>
      <t>项目</t>
    </r>
  </si>
  <si>
    <r>
      <rPr>
        <sz val="10"/>
        <rFont val="仿宋_GB2312"/>
        <charset val="134"/>
      </rPr>
      <t>综合楼主体工程已封顶。</t>
    </r>
  </si>
  <si>
    <r>
      <rPr>
        <sz val="10"/>
        <rFont val="仿宋_GB2312"/>
        <charset val="134"/>
      </rPr>
      <t>奥明通信线路连接器生产基地</t>
    </r>
    <r>
      <rPr>
        <sz val="10"/>
        <rFont val="Times New Roman"/>
        <charset val="134"/>
      </rPr>
      <t>-</t>
    </r>
    <r>
      <rPr>
        <sz val="10"/>
        <rFont val="仿宋_GB2312"/>
        <charset val="134"/>
      </rPr>
      <t>综合楼项目</t>
    </r>
  </si>
  <si>
    <r>
      <rPr>
        <sz val="10"/>
        <rFont val="仿宋_GB2312"/>
        <charset val="134"/>
      </rPr>
      <t>安徽奥明通信科技有限公司</t>
    </r>
  </si>
  <si>
    <r>
      <rPr>
        <sz val="10"/>
        <rFont val="仿宋_GB2312"/>
        <charset val="134"/>
      </rPr>
      <t>利用公司厂区空余地块，新建</t>
    </r>
    <r>
      <rPr>
        <sz val="10"/>
        <rFont val="Times New Roman"/>
        <charset val="134"/>
      </rPr>
      <t>4</t>
    </r>
    <r>
      <rPr>
        <sz val="10"/>
        <rFont val="仿宋_GB2312"/>
        <charset val="134"/>
      </rPr>
      <t>层框架结构综合楼</t>
    </r>
    <r>
      <rPr>
        <sz val="10"/>
        <rFont val="Times New Roman"/>
        <charset val="134"/>
      </rPr>
      <t>1</t>
    </r>
    <r>
      <rPr>
        <sz val="10"/>
        <rFont val="仿宋_GB2312"/>
        <charset val="134"/>
      </rPr>
      <t>栋，建筑高度</t>
    </r>
    <r>
      <rPr>
        <sz val="10"/>
        <rFont val="Times New Roman"/>
        <charset val="134"/>
      </rPr>
      <t>15.9</t>
    </r>
    <r>
      <rPr>
        <sz val="10"/>
        <rFont val="仿宋_GB2312"/>
        <charset val="134"/>
      </rPr>
      <t>米，建筑面积</t>
    </r>
    <r>
      <rPr>
        <sz val="10"/>
        <rFont val="Times New Roman"/>
        <charset val="134"/>
      </rPr>
      <t>1877</t>
    </r>
    <r>
      <rPr>
        <sz val="10"/>
        <rFont val="仿宋_GB2312"/>
        <charset val="134"/>
      </rPr>
      <t>平方米。</t>
    </r>
  </si>
  <si>
    <r>
      <rPr>
        <sz val="10"/>
        <rFont val="仿宋_GB2312"/>
        <charset val="134"/>
      </rPr>
      <t>综合楼基础工程已完工。</t>
    </r>
  </si>
  <si>
    <r>
      <rPr>
        <sz val="10"/>
        <rFont val="仿宋_GB2312"/>
        <charset val="134"/>
      </rPr>
      <t>环境污染防治设备智能制造中心项目</t>
    </r>
  </si>
  <si>
    <r>
      <rPr>
        <sz val="10"/>
        <rFont val="仿宋_GB2312"/>
        <charset val="134"/>
      </rPr>
      <t>安徽威宸环保科技有限公司</t>
    </r>
  </si>
  <si>
    <r>
      <rPr>
        <sz val="10"/>
        <rFont val="仿宋_GB2312"/>
        <charset val="134"/>
      </rPr>
      <t>项目计划用地</t>
    </r>
    <r>
      <rPr>
        <sz val="10"/>
        <rFont val="Times New Roman"/>
        <charset val="134"/>
      </rPr>
      <t>15</t>
    </r>
    <r>
      <rPr>
        <sz val="10"/>
        <rFont val="仿宋_GB2312"/>
        <charset val="134"/>
      </rPr>
      <t>亩，新建建筑面积约</t>
    </r>
    <r>
      <rPr>
        <sz val="10"/>
        <rFont val="Times New Roman"/>
        <charset val="134"/>
      </rPr>
      <t>7000</t>
    </r>
    <r>
      <rPr>
        <sz val="10"/>
        <rFont val="仿宋_GB2312"/>
        <charset val="134"/>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</si>
  <si>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</si>
  <si>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土地不动产权证、建设用地规划许可证办理已完成，正在办理建设工程规划许可证，施工单位已基本确定。</t>
    </r>
  </si>
  <si>
    <r>
      <rPr>
        <sz val="10"/>
        <rFont val="仿宋_GB2312"/>
        <charset val="134"/>
      </rPr>
      <t>年产</t>
    </r>
    <r>
      <rPr>
        <sz val="10"/>
        <rFont val="Times New Roman"/>
        <charset val="134"/>
      </rPr>
      <t>1000</t>
    </r>
    <r>
      <rPr>
        <sz val="10"/>
        <rFont val="仿宋_GB2312"/>
        <charset val="134"/>
      </rPr>
      <t>套电源系统生产研发项目</t>
    </r>
  </si>
  <si>
    <r>
      <rPr>
        <sz val="10"/>
        <rFont val="仿宋_GB2312"/>
        <charset val="134"/>
      </rPr>
      <t>安徽诚荣电气制造有限公司</t>
    </r>
  </si>
  <si>
    <r>
      <rPr>
        <sz val="10"/>
        <rFont val="仿宋_GB2312"/>
        <charset val="134"/>
      </rPr>
      <t>项目计划用地</t>
    </r>
    <r>
      <rPr>
        <sz val="10"/>
        <rFont val="Times New Roman"/>
        <charset val="134"/>
      </rPr>
      <t>10</t>
    </r>
    <r>
      <rPr>
        <sz val="10"/>
        <rFont val="仿宋_GB2312"/>
        <charset val="134"/>
      </rPr>
      <t>亩，一期项目达产后，形成年产电源系统</t>
    </r>
    <r>
      <rPr>
        <sz val="10"/>
        <rFont val="Times New Roman"/>
        <charset val="134"/>
      </rPr>
      <t>1000</t>
    </r>
    <r>
      <rPr>
        <sz val="10"/>
        <rFont val="仿宋_GB2312"/>
        <charset val="134"/>
      </rPr>
      <t>套产能，预计年创税约</t>
    </r>
    <r>
      <rPr>
        <sz val="10"/>
        <rFont val="Times New Roman"/>
        <charset val="134"/>
      </rPr>
      <t>300</t>
    </r>
    <r>
      <rPr>
        <sz val="10"/>
        <rFont val="仿宋_GB2312"/>
        <charset val="134"/>
      </rPr>
      <t>万元。</t>
    </r>
  </si>
  <si>
    <r>
      <rPr>
        <sz val="10"/>
        <rFont val="仿宋_GB2312"/>
        <charset val="134"/>
      </rPr>
      <t>土地不动产权证、建设用地、建设工程规划许可证办理已完成，正在比选施工、监理单位。</t>
    </r>
  </si>
  <si>
    <r>
      <rPr>
        <sz val="10"/>
        <rFont val="Times New Roman"/>
        <charset val="134"/>
      </rPr>
      <t>LINK</t>
    </r>
    <r>
      <rPr>
        <sz val="10"/>
        <rFont val="仿宋_GB2312"/>
        <charset val="134"/>
      </rPr>
      <t>新工厂项目</t>
    </r>
  </si>
  <si>
    <r>
      <rPr>
        <sz val="10"/>
        <rFont val="仿宋_GB2312"/>
        <charset val="134"/>
      </rPr>
      <t>林科交通测试技术（上海）有限公司</t>
    </r>
  </si>
  <si>
    <r>
      <rPr>
        <sz val="10"/>
        <rFont val="仿宋_GB2312"/>
        <charset val="134"/>
      </rPr>
      <t>项目计划用地</t>
    </r>
    <r>
      <rPr>
        <sz val="10"/>
        <rFont val="Times New Roman"/>
        <charset val="134"/>
      </rPr>
      <t>7</t>
    </r>
    <r>
      <rPr>
        <sz val="10"/>
        <rFont val="仿宋_GB2312"/>
        <charset val="134"/>
      </rPr>
      <t>亩，建设制动测试中心，面积合计约</t>
    </r>
    <r>
      <rPr>
        <sz val="10"/>
        <rFont val="Times New Roman"/>
        <charset val="134"/>
      </rPr>
      <t>2000</t>
    </r>
    <r>
      <rPr>
        <sz val="10"/>
        <rFont val="仿宋_GB2312"/>
        <charset val="134"/>
      </rPr>
      <t>米，其中室内</t>
    </r>
    <r>
      <rPr>
        <sz val="10"/>
        <rFont val="Times New Roman"/>
        <charset val="134"/>
      </rPr>
      <t>:1200</t>
    </r>
    <r>
      <rPr>
        <sz val="10"/>
        <rFont val="仿宋_GB2312"/>
        <charset val="134"/>
      </rPr>
      <t>米</t>
    </r>
    <r>
      <rPr>
        <sz val="10"/>
        <rFont val="Times New Roman"/>
        <charset val="134"/>
      </rPr>
      <t>(</t>
    </r>
    <r>
      <rPr>
        <sz val="10"/>
        <rFont val="仿宋_GB2312"/>
        <charset val="134"/>
      </rPr>
      <t>层高不低于</t>
    </r>
    <r>
      <rPr>
        <sz val="10"/>
        <rFont val="Times New Roman"/>
        <charset val="134"/>
      </rPr>
      <t>5</t>
    </r>
    <r>
      <rPr>
        <sz val="10"/>
        <rFont val="仿宋_GB2312"/>
        <charset val="134"/>
      </rPr>
      <t>米</t>
    </r>
    <r>
      <rPr>
        <sz val="10"/>
        <rFont val="Times New Roman"/>
        <charset val="134"/>
      </rPr>
      <t>)</t>
    </r>
    <r>
      <rPr>
        <sz val="10"/>
        <rFont val="仿宋_GB2312"/>
        <charset val="134"/>
      </rPr>
      <t>，优选框架结构，室外</t>
    </r>
    <r>
      <rPr>
        <sz val="10"/>
        <rFont val="Times New Roman"/>
        <charset val="134"/>
      </rPr>
      <t>:800</t>
    </r>
    <r>
      <rPr>
        <sz val="10"/>
        <rFont val="仿宋_GB2312"/>
        <charset val="134"/>
      </rPr>
      <t>米，自建</t>
    </r>
    <r>
      <rPr>
        <sz val="10"/>
        <rFont val="Times New Roman"/>
        <charset val="134"/>
      </rPr>
      <t>2</t>
    </r>
    <r>
      <rPr>
        <sz val="10"/>
        <rFont val="仿宋_GB2312"/>
        <charset val="134"/>
      </rPr>
      <t>个坡度的标准坡道。拟投</t>
    </r>
    <r>
      <rPr>
        <sz val="10"/>
        <rFont val="Times New Roman"/>
        <charset val="134"/>
      </rPr>
      <t>15</t>
    </r>
    <r>
      <rPr>
        <sz val="10"/>
        <rFont val="仿宋_GB2312"/>
        <charset val="134"/>
      </rPr>
      <t>台</t>
    </r>
    <r>
      <rPr>
        <sz val="10"/>
        <rFont val="Times New Roman"/>
        <charset val="134"/>
      </rPr>
      <t>LINKVMAX-4000</t>
    </r>
    <r>
      <rPr>
        <sz val="10"/>
        <rFont val="仿宋_GB2312"/>
        <charset val="134"/>
      </rPr>
      <t>设备，预计达产后年销售额达</t>
    </r>
    <r>
      <rPr>
        <sz val="10"/>
        <rFont val="Times New Roman"/>
        <charset val="134"/>
      </rPr>
      <t>1000</t>
    </r>
    <r>
      <rPr>
        <sz val="10"/>
        <rFont val="仿宋_GB2312"/>
        <charset val="134"/>
      </rPr>
      <t>万元，年创税约</t>
    </r>
    <r>
      <rPr>
        <sz val="10"/>
        <rFont val="Times New Roman"/>
        <charset val="134"/>
      </rPr>
      <t>100</t>
    </r>
    <r>
      <rPr>
        <sz val="10"/>
        <rFont val="仿宋_GB2312"/>
        <charset val="134"/>
      </rPr>
      <t>万元。</t>
    </r>
  </si>
  <si>
    <r>
      <rPr>
        <sz val="10"/>
        <rFont val="Times New Roman"/>
        <charset val="134"/>
      </rPr>
      <t>2025</t>
    </r>
    <r>
      <rPr>
        <sz val="10"/>
        <rFont val="仿宋_GB2312"/>
        <charset val="134"/>
      </rPr>
      <t>年</t>
    </r>
    <r>
      <rPr>
        <sz val="10"/>
        <rFont val="Times New Roman"/>
        <charset val="134"/>
      </rPr>
      <t>5</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</si>
  <si>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已完成选址，因容积率问题，土地暂未挂牌。</t>
    </r>
  </si>
  <si>
    <r>
      <rPr>
        <sz val="10"/>
        <rFont val="Times New Roman"/>
        <charset val="134"/>
      </rPr>
      <t>5</t>
    </r>
    <r>
      <rPr>
        <sz val="10"/>
        <rFont val="仿宋_GB2312"/>
        <charset val="134"/>
      </rPr>
      <t>月</t>
    </r>
  </si>
  <si>
    <r>
      <rPr>
        <sz val="10"/>
        <rFont val="仿宋_GB2312"/>
        <charset val="134"/>
      </rPr>
      <t>年产</t>
    </r>
    <r>
      <rPr>
        <sz val="10"/>
        <rFont val="Times New Roman"/>
        <charset val="134"/>
      </rPr>
      <t>1000</t>
    </r>
    <r>
      <rPr>
        <sz val="10"/>
        <rFont val="仿宋_GB2312"/>
        <charset val="134"/>
      </rPr>
      <t>套模具和</t>
    </r>
    <r>
      <rPr>
        <sz val="10"/>
        <rFont val="Times New Roman"/>
        <charset val="134"/>
      </rPr>
      <t>500</t>
    </r>
    <r>
      <rPr>
        <sz val="10"/>
        <rFont val="仿宋_GB2312"/>
        <charset val="134"/>
      </rPr>
      <t>万套汽车注塑件项目</t>
    </r>
  </si>
  <si>
    <r>
      <rPr>
        <sz val="10"/>
        <rFont val="仿宋_GB2312"/>
        <charset val="134"/>
      </rPr>
      <t>黄山万舜电器科技有限公司</t>
    </r>
  </si>
  <si>
    <r>
      <rPr>
        <sz val="10"/>
        <rFont val="仿宋_GB2312"/>
        <charset val="134"/>
      </rPr>
      <t>项目用地约</t>
    </r>
    <r>
      <rPr>
        <sz val="10"/>
        <rFont val="Times New Roman"/>
        <charset val="134"/>
      </rPr>
      <t>15</t>
    </r>
    <r>
      <rPr>
        <sz val="10"/>
        <rFont val="仿宋_GB2312"/>
        <charset val="134"/>
      </rPr>
      <t>亩，</t>
    </r>
    <r>
      <rPr>
        <sz val="10"/>
        <rFont val="Times New Roman"/>
        <charset val="134"/>
      </rPr>
      <t>=</t>
    </r>
    <r>
      <rPr>
        <sz val="10"/>
        <rFont val="仿宋_GB2312"/>
        <charset val="134"/>
      </rPr>
      <t>新建厂房面积共</t>
    </r>
    <r>
      <rPr>
        <sz val="10"/>
        <rFont val="Times New Roman"/>
        <charset val="134"/>
      </rPr>
      <t>6500m²</t>
    </r>
    <r>
      <rPr>
        <sz val="10"/>
        <rFont val="仿宋_GB2312"/>
        <charset val="134"/>
      </rPr>
      <t>。其中：模具生产车间</t>
    </r>
    <r>
      <rPr>
        <sz val="10"/>
        <rFont val="Times New Roman"/>
        <charset val="134"/>
      </rPr>
      <t>1500m²</t>
    </r>
    <r>
      <rPr>
        <sz val="10"/>
        <rFont val="仿宋_GB2312"/>
        <charset val="134"/>
      </rPr>
      <t>，注塑生产车间</t>
    </r>
    <r>
      <rPr>
        <sz val="10"/>
        <rFont val="Times New Roman"/>
        <charset val="134"/>
      </rPr>
      <t>3000m²</t>
    </r>
    <r>
      <rPr>
        <sz val="10"/>
        <rFont val="仿宋_GB2312"/>
        <charset val="134"/>
      </rPr>
      <t>，喷涂车间</t>
    </r>
    <r>
      <rPr>
        <sz val="10"/>
        <rFont val="Times New Roman"/>
        <charset val="134"/>
      </rPr>
      <t>2000</t>
    </r>
    <r>
      <rPr>
        <sz val="10"/>
        <rFont val="宋体"/>
        <charset val="134"/>
      </rPr>
      <t>㎡</t>
    </r>
    <r>
      <rPr>
        <sz val="10"/>
        <rFont val="仿宋_GB2312"/>
        <charset val="134"/>
      </rPr>
      <t>，建设年产</t>
    </r>
    <r>
      <rPr>
        <sz val="10"/>
        <rFont val="Times New Roman"/>
        <charset val="134"/>
      </rPr>
      <t>1000</t>
    </r>
    <r>
      <rPr>
        <sz val="10"/>
        <rFont val="仿宋_GB2312"/>
        <charset val="134"/>
      </rPr>
      <t>套模具和</t>
    </r>
    <r>
      <rPr>
        <sz val="10"/>
        <rFont val="Times New Roman"/>
        <charset val="134"/>
      </rPr>
      <t>500</t>
    </r>
    <r>
      <rPr>
        <sz val="10"/>
        <rFont val="仿宋_GB2312"/>
        <charset val="134"/>
      </rPr>
      <t>万套汽车注塑件项目。</t>
    </r>
  </si>
  <si>
    <r>
      <rPr>
        <sz val="10"/>
        <rFont val="仿宋_GB2312"/>
        <charset val="134"/>
      </rPr>
      <t>土地已挂牌，已启动规划设计方案编制。</t>
    </r>
  </si>
  <si>
    <r>
      <rPr>
        <sz val="10"/>
        <rFont val="仿宋_GB2312"/>
        <charset val="134"/>
      </rPr>
      <t>年产</t>
    </r>
    <r>
      <rPr>
        <sz val="10"/>
        <rFont val="Times New Roman"/>
        <charset val="134"/>
      </rPr>
      <t>1000</t>
    </r>
    <r>
      <rPr>
        <sz val="10"/>
        <rFont val="仿宋_GB2312"/>
        <charset val="134"/>
      </rPr>
      <t>万件</t>
    </r>
    <r>
      <rPr>
        <sz val="10"/>
        <rFont val="Times New Roman"/>
        <charset val="134"/>
      </rPr>
      <t>PVD</t>
    </r>
    <r>
      <rPr>
        <sz val="10"/>
        <rFont val="仿宋_GB2312"/>
        <charset val="134"/>
      </rPr>
      <t>汽车涂装零部件项目</t>
    </r>
  </si>
  <si>
    <r>
      <rPr>
        <sz val="10"/>
        <rFont val="仿宋_GB2312"/>
        <charset val="134"/>
      </rPr>
      <t>黄山熠之灵科技有限公司</t>
    </r>
  </si>
  <si>
    <r>
      <rPr>
        <sz val="10"/>
        <rFont val="仿宋_GB2312"/>
        <charset val="134"/>
      </rPr>
      <t>一期租用芯屏产业园</t>
    </r>
    <r>
      <rPr>
        <sz val="10"/>
        <rFont val="Times New Roman"/>
        <charset val="134"/>
      </rPr>
      <t>B</t>
    </r>
    <r>
      <rPr>
        <sz val="10"/>
        <rFont val="仿宋_GB2312"/>
        <charset val="134"/>
      </rPr>
      <t>区</t>
    </r>
    <r>
      <rPr>
        <sz val="10"/>
        <rFont val="Times New Roman"/>
        <charset val="134"/>
      </rPr>
      <t>2</t>
    </r>
    <r>
      <rPr>
        <sz val="10"/>
        <rFont val="仿宋_GB2312"/>
        <charset val="134"/>
      </rPr>
      <t>号厂房（约</t>
    </r>
    <r>
      <rPr>
        <sz val="10"/>
        <rFont val="Times New Roman"/>
        <charset val="134"/>
      </rPr>
      <t>6000</t>
    </r>
    <r>
      <rPr>
        <sz val="10"/>
        <rFont val="仿宋_GB2312"/>
        <charset val="134"/>
      </rPr>
      <t>平方米），规划建设</t>
    </r>
    <r>
      <rPr>
        <sz val="10"/>
        <rFont val="Times New Roman"/>
        <charset val="134"/>
      </rPr>
      <t>3</t>
    </r>
    <r>
      <rPr>
        <sz val="10"/>
        <rFont val="仿宋_GB2312"/>
        <charset val="134"/>
      </rPr>
      <t>条表面处理生产线，其中真空镀膜生产线</t>
    </r>
    <r>
      <rPr>
        <sz val="10"/>
        <rFont val="Times New Roman"/>
        <charset val="134"/>
      </rPr>
      <t>2</t>
    </r>
    <r>
      <rPr>
        <sz val="10"/>
        <rFont val="仿宋_GB2312"/>
        <charset val="134"/>
      </rPr>
      <t>条、</t>
    </r>
    <r>
      <rPr>
        <sz val="10"/>
        <rFont val="Times New Roman"/>
        <charset val="134"/>
      </rPr>
      <t>UV</t>
    </r>
    <r>
      <rPr>
        <sz val="10"/>
        <rFont val="仿宋_GB2312"/>
        <charset val="134"/>
      </rPr>
      <t>涂装线</t>
    </r>
    <r>
      <rPr>
        <sz val="10"/>
        <rFont val="Times New Roman"/>
        <charset val="134"/>
      </rPr>
      <t>1</t>
    </r>
    <r>
      <rPr>
        <sz val="10"/>
        <rFont val="仿宋_GB2312"/>
        <charset val="134"/>
      </rPr>
      <t>条，配套建设机械手、涂装机器人以及恒温恒湿车间等。二期利用中显</t>
    </r>
    <r>
      <rPr>
        <sz val="10"/>
        <rFont val="Times New Roman"/>
        <charset val="134"/>
      </rPr>
      <t>2</t>
    </r>
    <r>
      <rPr>
        <sz val="10"/>
        <rFont val="仿宋_GB2312"/>
        <charset val="134"/>
      </rPr>
      <t>号厂房东侧</t>
    </r>
    <r>
      <rPr>
        <sz val="10"/>
        <rFont val="Times New Roman"/>
        <charset val="134"/>
      </rPr>
      <t>10</t>
    </r>
    <r>
      <rPr>
        <sz val="10"/>
        <rFont val="仿宋_GB2312"/>
        <charset val="134"/>
      </rPr>
      <t>亩土地，新建模具车间、成型车间以及中心实验室等，总建筑面积</t>
    </r>
    <r>
      <rPr>
        <sz val="10"/>
        <rFont val="Times New Roman"/>
        <charset val="134"/>
      </rPr>
      <t>1</t>
    </r>
    <r>
      <rPr>
        <sz val="10"/>
        <rFont val="仿宋_GB2312"/>
        <charset val="134"/>
      </rPr>
      <t>万平方米。项目达产后预计实现年产值</t>
    </r>
    <r>
      <rPr>
        <sz val="10"/>
        <rFont val="Times New Roman"/>
        <charset val="134"/>
      </rPr>
      <t>5000</t>
    </r>
    <r>
      <rPr>
        <sz val="10"/>
        <rFont val="仿宋_GB2312"/>
        <charset val="134"/>
      </rPr>
      <t>万元以上，税收收入</t>
    </r>
    <r>
      <rPr>
        <sz val="10"/>
        <rFont val="Times New Roman"/>
        <charset val="134"/>
      </rPr>
      <t>200</t>
    </r>
    <r>
      <rPr>
        <sz val="10"/>
        <rFont val="仿宋_GB2312"/>
        <charset val="134"/>
      </rPr>
      <t>万元。</t>
    </r>
  </si>
  <si>
    <r>
      <rPr>
        <sz val="10"/>
        <rFont val="仿宋_GB2312"/>
        <charset val="134"/>
      </rPr>
      <t>黄山熠之灵</t>
    </r>
    <r>
      <rPr>
        <sz val="10"/>
        <rFont val="Times New Roman"/>
        <charset val="134"/>
      </rPr>
      <t>PVD</t>
    </r>
    <r>
      <rPr>
        <sz val="10"/>
        <rFont val="仿宋_GB2312"/>
        <charset val="134"/>
      </rPr>
      <t>加工项目</t>
    </r>
  </si>
  <si>
    <r>
      <rPr>
        <sz val="10"/>
        <rFont val="仿宋_GB2312"/>
        <charset val="134"/>
      </rPr>
      <t>二层设备安装及装饰装修工程正在进行中；一层地面完成油漆施工。</t>
    </r>
  </si>
  <si>
    <r>
      <rPr>
        <sz val="10"/>
        <rFont val="仿宋_GB2312"/>
        <charset val="134"/>
      </rPr>
      <t>新增</t>
    </r>
    <r>
      <rPr>
        <sz val="10"/>
        <rFont val="Times New Roman"/>
        <charset val="134"/>
      </rPr>
      <t>5</t>
    </r>
    <r>
      <rPr>
        <sz val="10"/>
        <rFont val="仿宋_GB2312"/>
        <charset val="134"/>
      </rPr>
      <t>万吨铜产品项目</t>
    </r>
  </si>
  <si>
    <r>
      <rPr>
        <sz val="10"/>
        <rFont val="仿宋_GB2312"/>
        <charset val="134"/>
      </rPr>
      <t>休宁县天都物资再生利用有限公司</t>
    </r>
  </si>
  <si>
    <r>
      <rPr>
        <sz val="10"/>
        <rFont val="仿宋_GB2312"/>
        <charset val="134"/>
      </rPr>
      <t>新建</t>
    </r>
    <r>
      <rPr>
        <sz val="10"/>
        <rFont val="Times New Roman"/>
        <charset val="134"/>
      </rPr>
      <t>1#</t>
    </r>
    <r>
      <rPr>
        <sz val="10"/>
        <rFont val="仿宋_GB2312"/>
        <charset val="134"/>
      </rPr>
      <t>厂房</t>
    </r>
    <r>
      <rPr>
        <sz val="10"/>
        <rFont val="Times New Roman"/>
        <charset val="134"/>
      </rPr>
      <t>4633</t>
    </r>
    <r>
      <rPr>
        <sz val="10"/>
        <rFont val="仿宋_GB2312"/>
        <charset val="134"/>
      </rPr>
      <t>平方米，</t>
    </r>
    <r>
      <rPr>
        <sz val="10"/>
        <rFont val="Times New Roman"/>
        <charset val="134"/>
      </rPr>
      <t>2#</t>
    </r>
    <r>
      <rPr>
        <sz val="10"/>
        <rFont val="仿宋_GB2312"/>
        <charset val="134"/>
      </rPr>
      <t>厂房</t>
    </r>
    <r>
      <rPr>
        <sz val="10"/>
        <rFont val="Times New Roman"/>
        <charset val="134"/>
      </rPr>
      <t>1889</t>
    </r>
    <r>
      <rPr>
        <sz val="10"/>
        <rFont val="仿宋_GB2312"/>
        <charset val="134"/>
      </rPr>
      <t>平方米，新增一台</t>
    </r>
    <r>
      <rPr>
        <sz val="10"/>
        <rFont val="Times New Roman"/>
        <charset val="134"/>
      </rPr>
      <t>2000KVA</t>
    </r>
    <r>
      <rPr>
        <sz val="10"/>
        <rFont val="仿宋_GB2312"/>
        <charset val="134"/>
      </rPr>
      <t>变压器增熔炉</t>
    </r>
    <r>
      <rPr>
        <sz val="10"/>
        <rFont val="Times New Roman"/>
        <charset val="134"/>
      </rPr>
      <t>3</t>
    </r>
    <r>
      <rPr>
        <sz val="10"/>
        <rFont val="仿宋_GB2312"/>
        <charset val="134"/>
      </rPr>
      <t>台、布袋除尘器、行车、引机、拉丝机，挤压机等设备，预计各</t>
    </r>
    <r>
      <rPr>
        <sz val="10"/>
        <rFont val="Times New Roman"/>
        <charset val="134"/>
      </rPr>
      <t>1</t>
    </r>
    <r>
      <rPr>
        <sz val="10"/>
        <rFont val="仿宋_GB2312"/>
        <charset val="134"/>
      </rPr>
      <t>台。</t>
    </r>
  </si>
  <si>
    <r>
      <rPr>
        <sz val="10"/>
        <rFont val="仿宋_GB2312"/>
        <charset val="134"/>
      </rPr>
      <t>钢结构厂房主体已完工，进行室内地面浇筑。</t>
    </r>
  </si>
  <si>
    <r>
      <rPr>
        <sz val="10"/>
        <rFont val="仿宋_GB2312"/>
        <charset val="134"/>
      </rPr>
      <t>年产</t>
    </r>
    <r>
      <rPr>
        <sz val="10"/>
        <rFont val="Times New Roman"/>
        <charset val="134"/>
      </rPr>
      <t>5000</t>
    </r>
    <r>
      <rPr>
        <sz val="10"/>
        <rFont val="仿宋_GB2312"/>
        <charset val="134"/>
      </rPr>
      <t>吨有机茶叶精深加工及衍生产品研发生产项目</t>
    </r>
    <r>
      <rPr>
        <sz val="10"/>
        <rFont val="Times New Roman"/>
        <charset val="134"/>
      </rPr>
      <t>-3#</t>
    </r>
    <r>
      <rPr>
        <sz val="10"/>
        <rFont val="仿宋_GB2312"/>
        <charset val="134"/>
      </rPr>
      <t>厂房</t>
    </r>
  </si>
  <si>
    <r>
      <rPr>
        <sz val="10"/>
        <rFont val="仿宋_GB2312"/>
        <charset val="134"/>
      </rPr>
      <t>黄山市新安源有机茶开发有限公司</t>
    </r>
  </si>
  <si>
    <r>
      <rPr>
        <sz val="10"/>
        <rFont val="仿宋_GB2312"/>
        <charset val="134"/>
      </rPr>
      <t>在厂区未建地块内新建</t>
    </r>
    <r>
      <rPr>
        <sz val="10"/>
        <rFont val="Times New Roman"/>
        <charset val="134"/>
      </rPr>
      <t>3#</t>
    </r>
    <r>
      <rPr>
        <sz val="10"/>
        <rFont val="仿宋_GB2312"/>
        <charset val="134"/>
      </rPr>
      <t>钢结构厂房一栋，建筑面积</t>
    </r>
    <r>
      <rPr>
        <sz val="10"/>
        <rFont val="Times New Roman"/>
        <charset val="134"/>
      </rPr>
      <t>8020.21</t>
    </r>
    <r>
      <rPr>
        <sz val="10"/>
        <rFont val="仿宋_GB2312"/>
        <charset val="134"/>
      </rPr>
      <t>平方米。</t>
    </r>
  </si>
  <si>
    <r>
      <rPr>
        <sz val="10"/>
        <rFont val="仿宋_GB2312"/>
        <charset val="134"/>
      </rPr>
      <t>建设用地。建设工程规划许可证已具备。</t>
    </r>
  </si>
  <si>
    <r>
      <rPr>
        <sz val="10"/>
        <rFont val="仿宋_GB2312"/>
        <charset val="134"/>
      </rPr>
      <t>年产</t>
    </r>
    <r>
      <rPr>
        <sz val="10"/>
        <rFont val="Times New Roman"/>
        <charset val="134"/>
      </rPr>
      <t>1000</t>
    </r>
    <r>
      <rPr>
        <sz val="10"/>
        <rFont val="仿宋_GB2312"/>
        <charset val="134"/>
      </rPr>
      <t>吨牛嫂绿色食品加工基地项目</t>
    </r>
  </si>
  <si>
    <r>
      <rPr>
        <sz val="10"/>
        <rFont val="仿宋_GB2312"/>
        <charset val="134"/>
      </rPr>
      <t>黄山牛嫂食品有限公司</t>
    </r>
  </si>
  <si>
    <r>
      <rPr>
        <sz val="10"/>
        <rFont val="仿宋_GB2312"/>
        <charset val="134"/>
      </rPr>
      <t>项目用地约</t>
    </r>
    <r>
      <rPr>
        <sz val="10"/>
        <rFont val="Times New Roman"/>
        <charset val="134"/>
      </rPr>
      <t>10</t>
    </r>
    <r>
      <rPr>
        <sz val="10"/>
        <rFont val="仿宋_GB2312"/>
        <charset val="134"/>
      </rPr>
      <t>亩，建设</t>
    </r>
    <r>
      <rPr>
        <sz val="10"/>
        <rFont val="Times New Roman"/>
        <charset val="134"/>
      </rPr>
      <t>10000</t>
    </r>
    <r>
      <rPr>
        <sz val="10"/>
        <rFont val="仿宋_GB2312"/>
        <charset val="134"/>
      </rPr>
      <t>平方米标准化生产厂房，包含</t>
    </r>
    <r>
      <rPr>
        <sz val="10"/>
        <rFont val="Times New Roman"/>
        <charset val="134"/>
      </rPr>
      <t>1000</t>
    </r>
    <r>
      <rPr>
        <sz val="10"/>
        <rFont val="仿宋_GB2312"/>
        <charset val="134"/>
      </rPr>
      <t>平方米冷藏库、</t>
    </r>
    <r>
      <rPr>
        <sz val="10"/>
        <rFont val="Times New Roman"/>
        <charset val="134"/>
      </rPr>
      <t>1000</t>
    </r>
    <r>
      <rPr>
        <sz val="10"/>
        <rFont val="仿宋_GB2312"/>
        <charset val="134"/>
      </rPr>
      <t>平方米冷冻库、打包间等，</t>
    </r>
    <r>
      <rPr>
        <sz val="10"/>
        <rFont val="Times New Roman"/>
        <charset val="134"/>
      </rPr>
      <t>2000</t>
    </r>
    <r>
      <rPr>
        <sz val="10"/>
        <rFont val="仿宋_GB2312"/>
        <charset val="134"/>
      </rPr>
      <t>平方米综合办公楼，配套以道路、广场、围墙等基础性设施，以及厂区消防、环保等公用辅助工程。投入生产线</t>
    </r>
    <r>
      <rPr>
        <sz val="10"/>
        <rFont val="Times New Roman"/>
        <charset val="134"/>
      </rPr>
      <t>5</t>
    </r>
    <r>
      <rPr>
        <sz val="10"/>
        <rFont val="仿宋_GB2312"/>
        <charset val="134"/>
      </rPr>
      <t>条</t>
    </r>
    <r>
      <rPr>
        <sz val="10"/>
        <rFont val="Times New Roman"/>
        <charset val="134"/>
      </rPr>
      <t>:</t>
    </r>
    <r>
      <rPr>
        <sz val="10"/>
        <rFont val="仿宋_GB2312"/>
        <charset val="134"/>
      </rPr>
      <t>臭鳜鱼生产线</t>
    </r>
    <r>
      <rPr>
        <sz val="10"/>
        <rFont val="Times New Roman"/>
        <charset val="134"/>
      </rPr>
      <t>2</t>
    </r>
    <r>
      <rPr>
        <sz val="10"/>
        <rFont val="仿宋_GB2312"/>
        <charset val="134"/>
      </rPr>
      <t>条，刀板香生产线、火腿腊味制生产线、笋干精制生产包装线各</t>
    </r>
    <r>
      <rPr>
        <sz val="10"/>
        <rFont val="Times New Roman"/>
        <charset val="134"/>
      </rPr>
      <t>1</t>
    </r>
    <r>
      <rPr>
        <sz val="10"/>
        <rFont val="仿宋_GB2312"/>
        <charset val="134"/>
      </rPr>
      <t>条。项目建成后，可形成年产臭鳜鱼</t>
    </r>
    <r>
      <rPr>
        <sz val="10"/>
        <rFont val="Times New Roman"/>
        <charset val="134"/>
      </rPr>
      <t>120</t>
    </r>
    <r>
      <rPr>
        <sz val="10"/>
        <rFont val="仿宋_GB2312"/>
        <charset val="134"/>
      </rPr>
      <t>万斤，笋干</t>
    </r>
    <r>
      <rPr>
        <sz val="10"/>
        <rFont val="Times New Roman"/>
        <charset val="134"/>
      </rPr>
      <t>20</t>
    </r>
    <r>
      <rPr>
        <sz val="10"/>
        <rFont val="仿宋_GB2312"/>
        <charset val="134"/>
      </rPr>
      <t>万斤，刀板香</t>
    </r>
    <r>
      <rPr>
        <sz val="10"/>
        <rFont val="Times New Roman"/>
        <charset val="134"/>
      </rPr>
      <t>30</t>
    </r>
    <r>
      <rPr>
        <sz val="10"/>
        <rFont val="仿宋_GB2312"/>
        <charset val="134"/>
      </rPr>
      <t>万斤，火腿</t>
    </r>
    <r>
      <rPr>
        <sz val="10"/>
        <rFont val="Times New Roman"/>
        <charset val="134"/>
      </rPr>
      <t>20</t>
    </r>
    <r>
      <rPr>
        <sz val="10"/>
        <rFont val="仿宋_GB2312"/>
        <charset val="134"/>
      </rPr>
      <t>万斤，香肠</t>
    </r>
    <r>
      <rPr>
        <sz val="10"/>
        <rFont val="Times New Roman"/>
        <charset val="134"/>
      </rPr>
      <t>10</t>
    </r>
    <r>
      <rPr>
        <sz val="10"/>
        <rFont val="仿宋_GB2312"/>
        <charset val="134"/>
      </rPr>
      <t>万斤产能，预计年产值</t>
    </r>
    <r>
      <rPr>
        <sz val="10"/>
        <rFont val="Times New Roman"/>
        <charset val="134"/>
      </rPr>
      <t>7000</t>
    </r>
    <r>
      <rPr>
        <sz val="10"/>
        <rFont val="仿宋_GB2312"/>
        <charset val="134"/>
      </rPr>
      <t>万元，年创税不低于</t>
    </r>
    <r>
      <rPr>
        <sz val="10"/>
        <rFont val="Times New Roman"/>
        <charset val="134"/>
      </rPr>
      <t>200</t>
    </r>
    <r>
      <rPr>
        <sz val="10"/>
        <rFont val="仿宋_GB2312"/>
        <charset val="134"/>
      </rPr>
      <t>万元。</t>
    </r>
  </si>
  <si>
    <r>
      <rPr>
        <sz val="10"/>
        <rFont val="仿宋_GB2312"/>
        <charset val="134"/>
      </rPr>
      <t>施工图设计已完成，建筑外立面正在优化调整。</t>
    </r>
  </si>
  <si>
    <r>
      <rPr>
        <sz val="10"/>
        <rFont val="Times New Roman"/>
        <charset val="134"/>
      </rPr>
      <t>4</t>
    </r>
    <r>
      <rPr>
        <sz val="10"/>
        <rFont val="仿宋_GB2312"/>
        <charset val="134"/>
      </rPr>
      <t>月</t>
    </r>
  </si>
  <si>
    <r>
      <rPr>
        <sz val="10"/>
        <rFont val="仿宋_GB2312"/>
        <charset val="134"/>
      </rPr>
      <t>中佳发动机零部件生产项目</t>
    </r>
  </si>
  <si>
    <r>
      <rPr>
        <sz val="10"/>
        <rFont val="仿宋_GB2312"/>
        <charset val="134"/>
      </rPr>
      <t>休宁信航智能科技有限公司</t>
    </r>
  </si>
  <si>
    <r>
      <rPr>
        <sz val="10"/>
        <rFont val="仿宋_GB2312"/>
        <charset val="134"/>
      </rPr>
      <t>项目计划用地约</t>
    </r>
    <r>
      <rPr>
        <sz val="10"/>
        <rFont val="Times New Roman"/>
        <charset val="134"/>
      </rPr>
      <t>32</t>
    </r>
    <r>
      <rPr>
        <sz val="10"/>
        <rFont val="仿宋_GB2312"/>
        <charset val="134"/>
      </rPr>
      <t>亩，新建厂房、库房、研发中心等生产和科研用房面积</t>
    </r>
    <r>
      <rPr>
        <sz val="10"/>
        <rFont val="Times New Roman"/>
        <charset val="134"/>
      </rPr>
      <t>6800</t>
    </r>
    <r>
      <rPr>
        <sz val="10"/>
        <rFont val="仿宋_GB2312"/>
        <charset val="134"/>
      </rPr>
      <t>平方米，新建厂房（大楼）面积约</t>
    </r>
    <r>
      <rPr>
        <sz val="10"/>
        <rFont val="Times New Roman"/>
        <charset val="134"/>
      </rPr>
      <t>3800</t>
    </r>
    <r>
      <rPr>
        <sz val="10"/>
        <rFont val="仿宋_GB2312"/>
        <charset val="134"/>
      </rPr>
      <t>平方米。购置设备</t>
    </r>
    <r>
      <rPr>
        <sz val="10"/>
        <rFont val="Times New Roman"/>
        <charset val="134"/>
      </rPr>
      <t>15</t>
    </r>
    <r>
      <rPr>
        <sz val="10"/>
        <rFont val="仿宋_GB2312"/>
        <charset val="134"/>
      </rPr>
      <t>组合台套，新建车铣复合中心等</t>
    </r>
    <r>
      <rPr>
        <sz val="10"/>
        <rFont val="Times New Roman"/>
        <charset val="134"/>
      </rPr>
      <t>2</t>
    </r>
    <r>
      <rPr>
        <sz val="10"/>
        <rFont val="仿宋_GB2312"/>
        <charset val="134"/>
      </rPr>
      <t>条生产线及五轴加工中心，购置真空热处理炉等设备</t>
    </r>
    <r>
      <rPr>
        <sz val="10"/>
        <rFont val="Times New Roman"/>
        <charset val="134"/>
      </rPr>
      <t>2</t>
    </r>
    <r>
      <rPr>
        <sz val="10"/>
        <rFont val="仿宋_GB2312"/>
        <charset val="134"/>
      </rPr>
      <t>台套（组合流水线）。</t>
    </r>
  </si>
  <si>
    <r>
      <rPr>
        <sz val="10"/>
        <rFont val="Times New Roman"/>
        <charset val="134"/>
      </rPr>
      <t>2025</t>
    </r>
    <r>
      <rPr>
        <sz val="10"/>
        <rFont val="仿宋_GB2312"/>
        <charset val="134"/>
      </rPr>
      <t>年</t>
    </r>
    <r>
      <rPr>
        <sz val="10"/>
        <rFont val="Times New Roman"/>
        <charset val="134"/>
      </rPr>
      <t>4</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</si>
  <si>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项目地块土地已完成出让，规划设计方案已通过县资规会审定，已启动施工图设计。</t>
    </r>
  </si>
  <si>
    <r>
      <rPr>
        <sz val="10"/>
        <rFont val="仿宋_GB2312"/>
        <charset val="134"/>
      </rPr>
      <t>超高速大型精密空调翅片模具及空调两器智能化制造装备项目</t>
    </r>
    <r>
      <rPr>
        <sz val="10"/>
        <rFont val="Times New Roman"/>
        <charset val="134"/>
      </rPr>
      <t>-9</t>
    </r>
    <r>
      <rPr>
        <sz val="10"/>
        <rFont val="仿宋_GB2312"/>
        <charset val="134"/>
      </rPr>
      <t>、</t>
    </r>
    <r>
      <rPr>
        <sz val="10"/>
        <rFont val="Times New Roman"/>
        <charset val="134"/>
      </rPr>
      <t>11#</t>
    </r>
    <r>
      <rPr>
        <sz val="10"/>
        <rFont val="仿宋_GB2312"/>
        <charset val="134"/>
      </rPr>
      <t>厂房工程</t>
    </r>
  </si>
  <si>
    <r>
      <rPr>
        <sz val="10"/>
        <rFont val="仿宋_GB2312"/>
        <charset val="134"/>
      </rPr>
      <t>黄山三佳谊华精密机械有限公司</t>
    </r>
  </si>
  <si>
    <r>
      <rPr>
        <sz val="10"/>
        <rFont val="仿宋_GB2312"/>
        <charset val="134"/>
      </rPr>
      <t>在公司新厂区内新建</t>
    </r>
    <r>
      <rPr>
        <sz val="10"/>
        <rFont val="Times New Roman"/>
        <charset val="134"/>
      </rPr>
      <t>9#</t>
    </r>
    <r>
      <rPr>
        <sz val="10"/>
        <rFont val="仿宋_GB2312"/>
        <charset val="134"/>
      </rPr>
      <t>冲压车间一幢，建筑面积</t>
    </r>
    <r>
      <rPr>
        <sz val="10"/>
        <rFont val="Times New Roman"/>
        <charset val="134"/>
      </rPr>
      <t>6349</t>
    </r>
    <r>
      <rPr>
        <sz val="10"/>
        <rFont val="仿宋_GB2312"/>
        <charset val="134"/>
      </rPr>
      <t>平方米（计容面积</t>
    </r>
    <r>
      <rPr>
        <sz val="10"/>
        <rFont val="Times New Roman"/>
        <charset val="134"/>
      </rPr>
      <t>19048</t>
    </r>
    <r>
      <rPr>
        <sz val="10"/>
        <rFont val="仿宋_GB2312"/>
        <charset val="134"/>
      </rPr>
      <t>平方米）以及</t>
    </r>
    <r>
      <rPr>
        <sz val="10"/>
        <rFont val="Times New Roman"/>
        <charset val="134"/>
      </rPr>
      <t>11#</t>
    </r>
    <r>
      <rPr>
        <sz val="10"/>
        <rFont val="仿宋_GB2312"/>
        <charset val="134"/>
      </rPr>
      <t>精密制造车间</t>
    </r>
    <r>
      <rPr>
        <sz val="10"/>
        <rFont val="Times New Roman"/>
        <charset val="134"/>
      </rPr>
      <t>1</t>
    </r>
    <r>
      <rPr>
        <sz val="10"/>
        <rFont val="仿宋_GB2312"/>
        <charset val="134"/>
      </rPr>
      <t>幢，建筑面积</t>
    </r>
    <r>
      <rPr>
        <sz val="10"/>
        <rFont val="Times New Roman"/>
        <charset val="134"/>
      </rPr>
      <t>4297</t>
    </r>
    <r>
      <rPr>
        <sz val="10"/>
        <rFont val="仿宋_GB2312"/>
        <charset val="134"/>
      </rPr>
      <t>平方米。</t>
    </r>
  </si>
  <si>
    <r>
      <rPr>
        <sz val="10"/>
        <rFont val="Times New Roman"/>
        <charset val="134"/>
      </rPr>
      <t>2025</t>
    </r>
    <r>
      <rPr>
        <sz val="10"/>
        <rFont val="仿宋_GB2312"/>
        <charset val="134"/>
      </rPr>
      <t>年</t>
    </r>
    <r>
      <rPr>
        <sz val="10"/>
        <rFont val="Times New Roman"/>
        <charset val="134"/>
      </rPr>
      <t>4</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</si>
  <si>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规划调整方案已经县资规会审定，正在进行施工图设计。</t>
    </r>
  </si>
  <si>
    <r>
      <rPr>
        <sz val="10"/>
        <rFont val="仿宋_GB2312"/>
        <charset val="134"/>
      </rPr>
      <t>攻坚项目</t>
    </r>
    <r>
      <rPr>
        <sz val="10"/>
        <rFont val="Times New Roman"/>
        <charset val="134"/>
      </rPr>
      <t>-</t>
    </r>
    <r>
      <rPr>
        <sz val="10"/>
        <rFont val="仿宋_GB2312"/>
        <charset val="134"/>
      </rPr>
      <t>汽车智能电动助力转向系统技术改造项目</t>
    </r>
  </si>
  <si>
    <r>
      <rPr>
        <sz val="10"/>
        <rFont val="仿宋_GB2312"/>
        <charset val="134"/>
      </rPr>
      <t>昌辉汽车转向系统</t>
    </r>
    <r>
      <rPr>
        <sz val="10"/>
        <rFont val="Times New Roman"/>
        <charset val="134"/>
      </rPr>
      <t>(</t>
    </r>
    <r>
      <rPr>
        <sz val="10"/>
        <rFont val="仿宋_GB2312"/>
        <charset val="134"/>
      </rPr>
      <t>黄山</t>
    </r>
    <r>
      <rPr>
        <sz val="10"/>
        <rFont val="Times New Roman"/>
        <charset val="134"/>
      </rPr>
      <t>)</t>
    </r>
    <r>
      <rPr>
        <sz val="10"/>
        <rFont val="仿宋_GB2312"/>
        <charset val="134"/>
      </rPr>
      <t>有限公司</t>
    </r>
  </si>
  <si>
    <r>
      <rPr>
        <sz val="10"/>
        <rFont val="仿宋_GB2312"/>
        <charset val="134"/>
      </rPr>
      <t>项目租赁昌辉股份</t>
    </r>
    <r>
      <rPr>
        <sz val="10"/>
        <rFont val="Times New Roman"/>
        <charset val="134"/>
      </rPr>
      <t>9</t>
    </r>
    <r>
      <rPr>
        <sz val="10"/>
        <rFont val="仿宋_GB2312"/>
        <charset val="134"/>
      </rPr>
      <t>层大楼，计划实施现有厂房改造，淘汰老旧生产检测设备，创新研制智能电动助力转向系统，实施产线技术改造升级</t>
    </r>
    <r>
      <rPr>
        <sz val="10"/>
        <rFont val="Times New Roman"/>
        <charset val="134"/>
      </rPr>
      <t>2</t>
    </r>
    <r>
      <rPr>
        <sz val="10"/>
        <rFont val="仿宋_GB2312"/>
        <charset val="134"/>
      </rPr>
      <t>条，并购置定制产线</t>
    </r>
    <r>
      <rPr>
        <sz val="10"/>
        <rFont val="Times New Roman"/>
        <charset val="134"/>
      </rPr>
      <t>3</t>
    </r>
    <r>
      <rPr>
        <sz val="10"/>
        <rFont val="仿宋_GB2312"/>
        <charset val="134"/>
      </rPr>
      <t>条，以及配套相关检测试验设备设施。</t>
    </r>
  </si>
  <si>
    <r>
      <rPr>
        <sz val="10"/>
        <rFont val="Times New Roman"/>
        <charset val="134"/>
      </rPr>
      <t>2025</t>
    </r>
    <r>
      <rPr>
        <sz val="10"/>
        <rFont val="仿宋_GB2312"/>
        <charset val="134"/>
      </rPr>
      <t>年</t>
    </r>
    <r>
      <rPr>
        <sz val="10"/>
        <rFont val="Times New Roman"/>
        <charset val="134"/>
      </rPr>
      <t>4</t>
    </r>
    <r>
      <rPr>
        <sz val="10"/>
        <rFont val="仿宋_GB2312"/>
        <charset val="134"/>
      </rPr>
      <t>月</t>
    </r>
    <r>
      <rPr>
        <sz val="10"/>
        <rFont val="Times New Roman"/>
        <charset val="134"/>
      </rPr>
      <t>-2026</t>
    </r>
    <r>
      <rPr>
        <sz val="10"/>
        <rFont val="仿宋_GB2312"/>
        <charset val="134"/>
      </rPr>
      <t>年</t>
    </r>
    <r>
      <rPr>
        <sz val="10"/>
        <rFont val="Times New Roman"/>
        <charset val="134"/>
      </rPr>
      <t>2</t>
    </r>
    <r>
      <rPr>
        <sz val="10"/>
        <rFont val="仿宋_GB2312"/>
        <charset val="134"/>
      </rPr>
      <t>月</t>
    </r>
  </si>
  <si>
    <r>
      <rPr>
        <sz val="10"/>
        <rFont val="仿宋_GB2312"/>
        <charset val="134"/>
      </rPr>
      <t>汽车智能电动助力转向系统技术改造项目</t>
    </r>
  </si>
  <si>
    <r>
      <rPr>
        <sz val="10"/>
        <rFont val="Times New Roman"/>
        <charset val="134"/>
      </rPr>
      <t>1.</t>
    </r>
    <r>
      <rPr>
        <sz val="10"/>
        <rFont val="仿宋_GB2312"/>
        <charset val="134"/>
      </rPr>
      <t>已完成部分设备的升级改造</t>
    </r>
    <r>
      <rPr>
        <sz val="10"/>
        <rFont val="Times New Roman"/>
        <charset val="134"/>
      </rPr>
      <t>;
2.</t>
    </r>
    <r>
      <rPr>
        <sz val="10"/>
        <rFont val="仿宋_GB2312"/>
        <charset val="134"/>
      </rPr>
      <t>已投资新产线</t>
    </r>
    <r>
      <rPr>
        <sz val="10"/>
        <rFont val="Times New Roman"/>
        <charset val="134"/>
      </rPr>
      <t>2</t>
    </r>
    <r>
      <rPr>
        <sz val="10"/>
        <rFont val="仿宋_GB2312"/>
        <charset val="134"/>
      </rPr>
      <t>条，并已投放生产</t>
    </r>
    <r>
      <rPr>
        <sz val="10"/>
        <rFont val="Times New Roman"/>
        <charset val="134"/>
      </rPr>
      <t>:
3.</t>
    </r>
    <r>
      <rPr>
        <sz val="10"/>
        <rFont val="仿宋_GB2312"/>
        <charset val="134"/>
      </rPr>
      <t>已投入部分研发设备</t>
    </r>
    <r>
      <rPr>
        <sz val="10"/>
        <rFont val="Times New Roman"/>
        <charset val="134"/>
      </rPr>
      <t>;
4.</t>
    </r>
    <r>
      <rPr>
        <sz val="10"/>
        <rFont val="仿宋_GB2312"/>
        <charset val="134"/>
      </rPr>
      <t>已投入部分生产检测设备</t>
    </r>
    <r>
      <rPr>
        <sz val="10"/>
        <rFont val="Times New Roman"/>
        <charset val="134"/>
      </rPr>
      <t>:
5.</t>
    </r>
    <r>
      <rPr>
        <sz val="10"/>
        <rFont val="仿宋_GB2312"/>
        <charset val="134"/>
      </rPr>
      <t>已投入部分辅助设备。</t>
    </r>
  </si>
  <si>
    <r>
      <rPr>
        <sz val="10"/>
        <rFont val="Times New Roman"/>
        <charset val="134"/>
      </rPr>
      <t>2</t>
    </r>
    <r>
      <rPr>
        <sz val="10"/>
        <rFont val="仿宋_GB2312"/>
        <charset val="134"/>
      </rPr>
      <t>月</t>
    </r>
  </si>
  <si>
    <r>
      <rPr>
        <sz val="10"/>
        <rFont val="仿宋_GB2312"/>
        <charset val="134"/>
      </rPr>
      <t>船舶智能机械</t>
    </r>
    <r>
      <rPr>
        <sz val="10"/>
        <rFont val="Times New Roman"/>
        <charset val="134"/>
      </rPr>
      <t>/</t>
    </r>
    <r>
      <rPr>
        <sz val="10"/>
        <rFont val="仿宋_GB2312"/>
        <charset val="134"/>
      </rPr>
      <t>选矿设备制造项目</t>
    </r>
  </si>
  <si>
    <r>
      <rPr>
        <sz val="10"/>
        <rFont val="仿宋_GB2312"/>
        <charset val="134"/>
      </rPr>
      <t>储备</t>
    </r>
  </si>
  <si>
    <r>
      <rPr>
        <sz val="10"/>
        <rFont val="仿宋_GB2312"/>
        <charset val="134"/>
      </rPr>
      <t>上海钜兴船舶工程有限公司</t>
    </r>
  </si>
  <si>
    <r>
      <rPr>
        <sz val="10"/>
        <rFont val="仿宋_GB2312"/>
        <charset val="134"/>
      </rPr>
      <t>计划供地</t>
    </r>
    <r>
      <rPr>
        <sz val="10"/>
        <rFont val="Times New Roman"/>
        <charset val="134"/>
      </rPr>
      <t>15</t>
    </r>
    <r>
      <rPr>
        <sz val="10"/>
        <rFont val="仿宋_GB2312"/>
        <charset val="134"/>
      </rPr>
      <t>亩，采购智能自动送料下料激光切割机、智能自动数控剪板机、智能自动数控折边机、智能自动数控卷圆机、自动焊接机等高端智能生产及检测设备，建立一套拥有机械零部件加工、表面处理、以及整套大型设备组装调试等功能的加工生产线。</t>
    </r>
  </si>
  <si>
    <r>
      <rPr>
        <sz val="10"/>
        <rFont val="仿宋_GB2312"/>
        <charset val="134"/>
      </rPr>
      <t>年产</t>
    </r>
    <r>
      <rPr>
        <sz val="10"/>
        <rFont val="Times New Roman"/>
        <charset val="134"/>
      </rPr>
      <t>3</t>
    </r>
    <r>
      <rPr>
        <sz val="10"/>
        <rFont val="仿宋_GB2312"/>
        <charset val="134"/>
      </rPr>
      <t>万吨汽车内饰聚酯新材料生产项目</t>
    </r>
  </si>
  <si>
    <r>
      <rPr>
        <sz val="10"/>
        <rFont val="仿宋_GB2312"/>
        <charset val="134"/>
      </rPr>
      <t>安徽中鼎控股（集团）有限公司</t>
    </r>
  </si>
  <si>
    <r>
      <rPr>
        <sz val="10"/>
        <rFont val="仿宋_GB2312"/>
        <charset val="134"/>
      </rPr>
      <t>项目分三期投入，全部达产预计产值</t>
    </r>
    <r>
      <rPr>
        <sz val="10"/>
        <rFont val="Times New Roman"/>
        <charset val="134"/>
      </rPr>
      <t>15</t>
    </r>
    <r>
      <rPr>
        <sz val="10"/>
        <rFont val="仿宋_GB2312"/>
        <charset val="134"/>
      </rPr>
      <t>亿元，年利税</t>
    </r>
    <r>
      <rPr>
        <sz val="10"/>
        <rFont val="Times New Roman"/>
        <charset val="134"/>
      </rPr>
      <t>2000</t>
    </r>
    <r>
      <rPr>
        <sz val="10"/>
        <rFont val="仿宋_GB2312"/>
        <charset val="134"/>
      </rPr>
      <t>万元。</t>
    </r>
  </si>
  <si>
    <t>开投公司</t>
  </si>
  <si>
    <r>
      <rPr>
        <sz val="10"/>
        <rFont val="仿宋_GB2312"/>
        <charset val="134"/>
      </rPr>
      <t>休宁经开区基础设施建设项目</t>
    </r>
  </si>
  <si>
    <r>
      <rPr>
        <sz val="10"/>
        <rFont val="仿宋_GB2312"/>
        <charset val="134"/>
      </rPr>
      <t>政府投资</t>
    </r>
  </si>
  <si>
    <r>
      <rPr>
        <sz val="10"/>
        <rFont val="仿宋_GB2312"/>
        <charset val="134"/>
      </rPr>
      <t>芯屏新材料产业园厂房工程、绿色食品产业园基础设施建设项目、枫林大道、轮车路改造工程、科技路续建工程均已完工。</t>
    </r>
    <r>
      <rPr>
        <sz val="10"/>
        <rFont val="Times New Roman"/>
        <charset val="134"/>
      </rPr>
      <t>(</t>
    </r>
    <r>
      <rPr>
        <sz val="10"/>
        <rFont val="仿宋_GB2312"/>
        <charset val="134"/>
      </rPr>
      <t>原紫光机器人地块</t>
    </r>
    <r>
      <rPr>
        <sz val="10"/>
        <rFont val="Times New Roman"/>
        <charset val="134"/>
      </rPr>
      <t>)</t>
    </r>
    <r>
      <rPr>
        <sz val="10"/>
        <rFont val="仿宋_GB2312"/>
        <charset val="134"/>
      </rPr>
      <t>厂房工程（一期）、智慧园区正在施工中。</t>
    </r>
  </si>
  <si>
    <r>
      <rPr>
        <sz val="10"/>
        <rFont val="仿宋_GB2312"/>
        <charset val="134"/>
      </rPr>
      <t>县开投公司</t>
    </r>
  </si>
  <si>
    <t>26-1</t>
  </si>
  <si>
    <r>
      <rPr>
        <sz val="10"/>
        <rFont val="仿宋_GB2312"/>
        <charset val="134"/>
      </rPr>
      <t>休宁经开区基础设施建设项目</t>
    </r>
    <r>
      <rPr>
        <sz val="10"/>
        <rFont val="Times New Roman"/>
        <charset val="134"/>
      </rPr>
      <t>--</t>
    </r>
    <r>
      <rPr>
        <sz val="10"/>
        <rFont val="仿宋_GB2312"/>
        <charset val="134"/>
      </rPr>
      <t>汽车零部件基地</t>
    </r>
    <r>
      <rPr>
        <sz val="10"/>
        <rFont val="Times New Roman"/>
        <charset val="134"/>
      </rPr>
      <t>(</t>
    </r>
    <r>
      <rPr>
        <sz val="10"/>
        <rFont val="仿宋_GB2312"/>
        <charset val="134"/>
      </rPr>
      <t>原紫光机器人地块</t>
    </r>
    <r>
      <rPr>
        <sz val="10"/>
        <rFont val="Times New Roman"/>
        <charset val="134"/>
      </rPr>
      <t>)</t>
    </r>
    <r>
      <rPr>
        <sz val="10"/>
        <rFont val="仿宋_GB2312"/>
        <charset val="134"/>
      </rPr>
      <t>厂房工程（一期）</t>
    </r>
  </si>
  <si>
    <r>
      <rPr>
        <sz val="10"/>
        <rFont val="仿宋_GB2312"/>
        <charset val="134"/>
      </rPr>
      <t>在孵化器</t>
    </r>
    <r>
      <rPr>
        <sz val="10"/>
        <rFont val="Times New Roman"/>
        <charset val="134"/>
      </rPr>
      <t>B</t>
    </r>
    <r>
      <rPr>
        <sz val="10"/>
        <rFont val="仿宋_GB2312"/>
        <charset val="134"/>
      </rPr>
      <t>区内拟新建</t>
    </r>
    <r>
      <rPr>
        <sz val="10"/>
        <rFont val="Times New Roman"/>
        <charset val="134"/>
      </rPr>
      <t>3</t>
    </r>
    <r>
      <rPr>
        <sz val="10"/>
        <rFont val="仿宋_GB2312"/>
        <charset val="134"/>
      </rPr>
      <t>幢厂房约</t>
    </r>
    <r>
      <rPr>
        <sz val="10"/>
        <rFont val="Times New Roman"/>
        <charset val="134"/>
      </rPr>
      <t>2.2</t>
    </r>
    <r>
      <rPr>
        <sz val="10"/>
        <rFont val="仿宋_GB2312"/>
        <charset val="134"/>
      </rPr>
      <t>万平方米及</t>
    </r>
    <r>
      <rPr>
        <sz val="10"/>
        <rFont val="Times New Roman"/>
        <charset val="134"/>
      </rPr>
      <t>1</t>
    </r>
    <r>
      <rPr>
        <sz val="10"/>
        <rFont val="仿宋_GB2312"/>
        <charset val="134"/>
      </rPr>
      <t>座配电房</t>
    </r>
    <r>
      <rPr>
        <sz val="10"/>
        <rFont val="Times New Roman"/>
        <charset val="134"/>
      </rPr>
      <t>240</t>
    </r>
    <r>
      <rPr>
        <sz val="10"/>
        <rFont val="仿宋_GB2312"/>
        <charset val="134"/>
      </rPr>
      <t>平方米。</t>
    </r>
  </si>
  <si>
    <r>
      <rPr>
        <sz val="10"/>
        <rFont val="Times New Roman"/>
        <charset val="134"/>
      </rPr>
      <t>2024</t>
    </r>
    <r>
      <rPr>
        <sz val="10"/>
        <rFont val="仿宋_GB2312"/>
        <charset val="134"/>
      </rPr>
      <t>年</t>
    </r>
    <r>
      <rPr>
        <sz val="10"/>
        <rFont val="Times New Roman"/>
        <charset val="134"/>
      </rPr>
      <t>11</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</si>
  <si>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休宁经开区基础设施建设项目</t>
    </r>
    <r>
      <rPr>
        <sz val="10"/>
        <rFont val="Times New Roman"/>
        <charset val="134"/>
      </rPr>
      <t>--</t>
    </r>
    <r>
      <rPr>
        <sz val="10"/>
        <rFont val="仿宋_GB2312"/>
        <charset val="134"/>
      </rPr>
      <t>汽车零部件基地（原紫光机器人地块）厂房工程（一期）项目</t>
    </r>
  </si>
  <si>
    <r>
      <rPr>
        <sz val="10"/>
        <rFont val="Times New Roman"/>
        <charset val="134"/>
      </rPr>
      <t>9#</t>
    </r>
    <r>
      <rPr>
        <sz val="10"/>
        <rFont val="仿宋_GB2312"/>
        <charset val="134"/>
      </rPr>
      <t>厂房现已完成总工程量</t>
    </r>
    <r>
      <rPr>
        <sz val="10"/>
        <rFont val="Times New Roman"/>
        <charset val="134"/>
      </rPr>
      <t>5%</t>
    </r>
    <r>
      <rPr>
        <sz val="10"/>
        <rFont val="仿宋_GB2312"/>
        <charset val="134"/>
      </rPr>
      <t>，</t>
    </r>
    <r>
      <rPr>
        <sz val="10"/>
        <rFont val="Times New Roman"/>
        <charset val="134"/>
      </rPr>
      <t>10#</t>
    </r>
    <r>
      <rPr>
        <sz val="10"/>
        <rFont val="仿宋_GB2312"/>
        <charset val="134"/>
      </rPr>
      <t>厂房现已完成总工程量</t>
    </r>
    <r>
      <rPr>
        <sz val="10"/>
        <rFont val="Times New Roman"/>
        <charset val="134"/>
      </rPr>
      <t>5%</t>
    </r>
    <r>
      <rPr>
        <sz val="10"/>
        <rFont val="仿宋_GB2312"/>
        <charset val="134"/>
      </rPr>
      <t>，</t>
    </r>
    <r>
      <rPr>
        <sz val="10"/>
        <rFont val="Times New Roman"/>
        <charset val="134"/>
      </rPr>
      <t>11#</t>
    </r>
    <r>
      <rPr>
        <sz val="10"/>
        <rFont val="仿宋_GB2312"/>
        <charset val="134"/>
      </rPr>
      <t>厂房现已完成总工程量</t>
    </r>
    <r>
      <rPr>
        <sz val="10"/>
        <rFont val="Times New Roman"/>
        <charset val="134"/>
      </rPr>
      <t>1%</t>
    </r>
    <r>
      <rPr>
        <sz val="10"/>
        <rFont val="仿宋_GB2312"/>
        <charset val="134"/>
      </rPr>
      <t>。</t>
    </r>
  </si>
  <si>
    <t>26-2</t>
  </si>
  <si>
    <r>
      <rPr>
        <sz val="10"/>
        <rFont val="仿宋_GB2312"/>
        <charset val="134"/>
      </rPr>
      <t>休宁经开区基础设施建设项目</t>
    </r>
    <r>
      <rPr>
        <sz val="10"/>
        <rFont val="Times New Roman"/>
        <charset val="134"/>
      </rPr>
      <t>-</t>
    </r>
    <r>
      <rPr>
        <sz val="10"/>
        <rFont val="仿宋_GB2312"/>
        <charset val="134"/>
      </rPr>
      <t>燕窝园区配套设施建设</t>
    </r>
  </si>
  <si>
    <r>
      <rPr>
        <sz val="10"/>
        <rFont val="仿宋_GB2312"/>
        <charset val="134"/>
      </rPr>
      <t>新建雨污水管网约</t>
    </r>
    <r>
      <rPr>
        <sz val="10"/>
        <rFont val="Times New Roman"/>
        <charset val="134"/>
      </rPr>
      <t>1500</t>
    </r>
    <r>
      <rPr>
        <sz val="10"/>
        <rFont val="仿宋_GB2312"/>
        <charset val="134"/>
      </rPr>
      <t>米，挡土墙工程约</t>
    </r>
    <r>
      <rPr>
        <sz val="10"/>
        <rFont val="Times New Roman"/>
        <charset val="134"/>
      </rPr>
      <t>300</t>
    </r>
    <r>
      <rPr>
        <sz val="10"/>
        <rFont val="仿宋_GB2312"/>
        <charset val="134"/>
      </rPr>
      <t>米，供水工程约</t>
    </r>
    <r>
      <rPr>
        <sz val="10"/>
        <rFont val="Times New Roman"/>
        <charset val="134"/>
      </rPr>
      <t>3000</t>
    </r>
    <r>
      <rPr>
        <sz val="10"/>
        <rFont val="仿宋_GB2312"/>
        <charset val="134"/>
      </rPr>
      <t>米。</t>
    </r>
  </si>
  <si>
    <r>
      <rPr>
        <sz val="10"/>
        <rFont val="Times New Roman"/>
        <charset val="134"/>
      </rPr>
      <t>2024</t>
    </r>
    <r>
      <rPr>
        <sz val="10"/>
        <rFont val="仿宋_GB2312"/>
        <charset val="134"/>
      </rPr>
      <t>年</t>
    </r>
    <r>
      <rPr>
        <sz val="10"/>
        <rFont val="Times New Roman"/>
        <charset val="134"/>
      </rPr>
      <t>6</t>
    </r>
    <r>
      <rPr>
        <sz val="10"/>
        <rFont val="仿宋_GB2312"/>
        <charset val="134"/>
      </rPr>
      <t>月</t>
    </r>
    <r>
      <rPr>
        <sz val="10"/>
        <rFont val="Times New Roman"/>
        <charset val="134"/>
      </rPr>
      <t>-2025</t>
    </r>
    <r>
      <rPr>
        <sz val="10"/>
        <rFont val="仿宋_GB2312"/>
        <charset val="134"/>
      </rPr>
      <t>年</t>
    </r>
    <r>
      <rPr>
        <sz val="10"/>
        <rFont val="Times New Roman"/>
        <charset val="134"/>
      </rPr>
      <t>10</t>
    </r>
    <r>
      <rPr>
        <sz val="10"/>
        <rFont val="仿宋_GB2312"/>
        <charset val="134"/>
      </rPr>
      <t>月</t>
    </r>
  </si>
  <si>
    <r>
      <rPr>
        <sz val="10"/>
        <rFont val="仿宋_GB2312"/>
        <charset val="134"/>
      </rPr>
      <t>新建供水工程约</t>
    </r>
    <r>
      <rPr>
        <sz val="10"/>
        <rFont val="Times New Roman"/>
        <charset val="134"/>
      </rPr>
      <t>5000</t>
    </r>
    <r>
      <rPr>
        <sz val="10"/>
        <rFont val="仿宋_GB2312"/>
        <charset val="134"/>
      </rPr>
      <t>米。</t>
    </r>
  </si>
  <si>
    <r>
      <rPr>
        <sz val="10"/>
        <rFont val="仿宋_GB2312"/>
        <charset val="134"/>
      </rPr>
      <t>资金缺口，非专项债建设内容</t>
    </r>
  </si>
  <si>
    <t>26-3</t>
  </si>
  <si>
    <r>
      <rPr>
        <sz val="10"/>
        <rFont val="仿宋_GB2312"/>
        <charset val="134"/>
      </rPr>
      <t>休宁经开区基础设施建设项目</t>
    </r>
    <r>
      <rPr>
        <sz val="10"/>
        <rFont val="Times New Roman"/>
        <charset val="134"/>
      </rPr>
      <t>-</t>
    </r>
    <r>
      <rPr>
        <sz val="10"/>
        <rFont val="仿宋_GB2312"/>
        <charset val="134"/>
      </rPr>
      <t>电子信息产业园（汽车零部件基地）扩建工程配套项目</t>
    </r>
  </si>
  <si>
    <r>
      <rPr>
        <sz val="10"/>
        <rFont val="仿宋_GB2312"/>
        <charset val="134"/>
      </rPr>
      <t>幸福路场地平整后进行相关配套工程。</t>
    </r>
  </si>
  <si>
    <r>
      <rPr>
        <sz val="10"/>
        <rFont val="Times New Roman"/>
        <charset val="134"/>
      </rPr>
      <t>2024</t>
    </r>
    <r>
      <rPr>
        <sz val="10"/>
        <rFont val="仿宋_GB2312"/>
        <charset val="134"/>
      </rPr>
      <t>年</t>
    </r>
    <r>
      <rPr>
        <sz val="10"/>
        <rFont val="Times New Roman"/>
        <charset val="134"/>
      </rPr>
      <t>11</t>
    </r>
    <r>
      <rPr>
        <sz val="10"/>
        <rFont val="仿宋_GB2312"/>
        <charset val="134"/>
      </rPr>
      <t>月</t>
    </r>
    <r>
      <rPr>
        <sz val="10"/>
        <rFont val="Times New Roman"/>
        <charset val="134"/>
      </rPr>
      <t>-2025</t>
    </r>
    <r>
      <rPr>
        <sz val="10"/>
        <rFont val="仿宋_GB2312"/>
        <charset val="134"/>
      </rPr>
      <t>年</t>
    </r>
    <r>
      <rPr>
        <sz val="10"/>
        <rFont val="Times New Roman"/>
        <charset val="134"/>
      </rPr>
      <t>3</t>
    </r>
    <r>
      <rPr>
        <sz val="10"/>
        <rFont val="仿宋_GB2312"/>
        <charset val="134"/>
      </rPr>
      <t>月</t>
    </r>
  </si>
  <si>
    <r>
      <rPr>
        <sz val="10"/>
        <rFont val="仿宋_GB2312"/>
        <charset val="134"/>
      </rPr>
      <t>休宁经开区基础设施建设（二期）项目</t>
    </r>
    <r>
      <rPr>
        <sz val="10"/>
        <rFont val="Times New Roman"/>
        <charset val="134"/>
      </rPr>
      <t>--</t>
    </r>
    <r>
      <rPr>
        <sz val="10"/>
        <rFont val="仿宋_GB2312"/>
        <charset val="134"/>
      </rPr>
      <t>园区幸福路（北段）道路工程</t>
    </r>
  </si>
  <si>
    <r>
      <rPr>
        <sz val="10"/>
        <rFont val="仿宋_GB2312"/>
        <charset val="134"/>
      </rPr>
      <t>污水管道施工完成</t>
    </r>
    <r>
      <rPr>
        <sz val="10"/>
        <rFont val="Times New Roman"/>
        <charset val="134"/>
      </rPr>
      <t>100%</t>
    </r>
    <r>
      <rPr>
        <sz val="10"/>
        <rFont val="仿宋_GB2312"/>
        <charset val="134"/>
      </rPr>
      <t>；雨水施工完成</t>
    </r>
    <r>
      <rPr>
        <sz val="10"/>
        <rFont val="Times New Roman"/>
        <charset val="134"/>
      </rPr>
      <t>100%</t>
    </r>
    <r>
      <rPr>
        <sz val="10"/>
        <rFont val="仿宋_GB2312"/>
        <charset val="134"/>
      </rPr>
      <t>；围墙恢复砌筑完成</t>
    </r>
    <r>
      <rPr>
        <sz val="10"/>
        <rFont val="Times New Roman"/>
        <charset val="134"/>
      </rPr>
      <t>90%</t>
    </r>
    <r>
      <rPr>
        <sz val="10"/>
        <rFont val="仿宋_GB2312"/>
        <charset val="134"/>
      </rPr>
      <t>；给水施工完成</t>
    </r>
    <r>
      <rPr>
        <sz val="10"/>
        <rFont val="Times New Roman"/>
        <charset val="134"/>
      </rPr>
      <t>70%</t>
    </r>
    <r>
      <rPr>
        <sz val="10"/>
        <rFont val="仿宋_GB2312"/>
        <charset val="134"/>
      </rPr>
      <t>；路基平整施工</t>
    </r>
    <r>
      <rPr>
        <sz val="10"/>
        <rFont val="Times New Roman"/>
        <charset val="134"/>
      </rPr>
      <t>60%</t>
    </r>
  </si>
  <si>
    <t>26-4</t>
  </si>
  <si>
    <r>
      <rPr>
        <sz val="10"/>
        <rFont val="仿宋_GB2312"/>
        <charset val="134"/>
      </rPr>
      <t>休宁经开区基础设施建设项目</t>
    </r>
    <r>
      <rPr>
        <sz val="10"/>
        <rFont val="Times New Roman"/>
        <charset val="134"/>
      </rPr>
      <t>--</t>
    </r>
    <r>
      <rPr>
        <sz val="10"/>
        <rFont val="仿宋_GB2312"/>
        <charset val="134"/>
      </rPr>
      <t>园区幸福路道路工程</t>
    </r>
  </si>
  <si>
    <r>
      <rPr>
        <sz val="10"/>
        <rFont val="仿宋_GB2312"/>
        <charset val="134"/>
      </rPr>
      <t>新建幸福路长约</t>
    </r>
    <r>
      <rPr>
        <sz val="10"/>
        <rFont val="Times New Roman"/>
        <charset val="134"/>
      </rPr>
      <t>1000</t>
    </r>
    <r>
      <rPr>
        <sz val="10"/>
        <rFont val="仿宋_GB2312"/>
        <charset val="134"/>
      </rPr>
      <t>米、宽</t>
    </r>
    <r>
      <rPr>
        <sz val="10"/>
        <rFont val="Times New Roman"/>
        <charset val="134"/>
      </rPr>
      <t>15</t>
    </r>
    <r>
      <rPr>
        <sz val="10"/>
        <rFont val="仿宋_GB2312"/>
        <charset val="134"/>
      </rPr>
      <t>米，雨污水管网及其他配套设施建设，包含征地拆迁等。</t>
    </r>
  </si>
  <si>
    <r>
      <rPr>
        <sz val="10"/>
        <rFont val="Times New Roman"/>
        <charset val="134"/>
      </rPr>
      <t>2025</t>
    </r>
    <r>
      <rPr>
        <sz val="10"/>
        <rFont val="仿宋_GB2312"/>
        <charset val="134"/>
      </rPr>
      <t>年</t>
    </r>
    <r>
      <rPr>
        <sz val="10"/>
        <rFont val="Times New Roman"/>
        <charset val="134"/>
      </rPr>
      <t>4</t>
    </r>
    <r>
      <rPr>
        <sz val="10"/>
        <rFont val="仿宋_GB2312"/>
        <charset val="134"/>
      </rPr>
      <t>月</t>
    </r>
    <r>
      <rPr>
        <sz val="10"/>
        <rFont val="Times New Roman"/>
        <charset val="134"/>
      </rPr>
      <t>-2025</t>
    </r>
    <r>
      <rPr>
        <sz val="10"/>
        <rFont val="仿宋_GB2312"/>
        <charset val="134"/>
      </rPr>
      <t>年</t>
    </r>
    <r>
      <rPr>
        <sz val="10"/>
        <rFont val="Times New Roman"/>
        <charset val="134"/>
      </rPr>
      <t>8</t>
    </r>
    <r>
      <rPr>
        <sz val="10"/>
        <rFont val="仿宋_GB2312"/>
        <charset val="134"/>
      </rPr>
      <t>月</t>
    </r>
  </si>
  <si>
    <r>
      <rPr>
        <sz val="10"/>
        <rFont val="仿宋_GB2312"/>
        <charset val="134"/>
      </rPr>
      <t>正在公开挂网招标中，</t>
    </r>
    <r>
      <rPr>
        <sz val="10"/>
        <rFont val="Times New Roman"/>
        <charset val="134"/>
      </rPr>
      <t>3</t>
    </r>
    <r>
      <rPr>
        <sz val="10"/>
        <rFont val="仿宋_GB2312"/>
        <charset val="134"/>
      </rPr>
      <t>月</t>
    </r>
    <r>
      <rPr>
        <sz val="10"/>
        <rFont val="Times New Roman"/>
        <charset val="134"/>
      </rPr>
      <t>11</t>
    </r>
    <r>
      <rPr>
        <sz val="10"/>
        <rFont val="仿宋_GB2312"/>
        <charset val="134"/>
      </rPr>
      <t>日开网。</t>
    </r>
  </si>
  <si>
    <r>
      <rPr>
        <sz val="10"/>
        <rFont val="仿宋_GB2312"/>
        <charset val="134"/>
      </rPr>
      <t>资金缺口，超专项债单项投资</t>
    </r>
  </si>
  <si>
    <t>26-5</t>
  </si>
  <si>
    <r>
      <rPr>
        <sz val="10"/>
        <rFont val="仿宋_GB2312"/>
        <charset val="134"/>
      </rPr>
      <t>休宁经开区基础设施建设项目</t>
    </r>
    <r>
      <rPr>
        <sz val="10"/>
        <rFont val="Times New Roman"/>
        <charset val="134"/>
      </rPr>
      <t>--</t>
    </r>
    <r>
      <rPr>
        <sz val="10"/>
        <rFont val="仿宋_GB2312"/>
        <charset val="134"/>
      </rPr>
      <t>园区智慧平台项目</t>
    </r>
  </si>
  <si>
    <r>
      <rPr>
        <sz val="10"/>
        <rFont val="仿宋_GB2312"/>
        <charset val="0"/>
      </rPr>
      <t>建立完善的开发区企业档案管理系统、安全生产监管系统、环保监控预警系统、非公党建管理系统，实现对开发区</t>
    </r>
    <r>
      <rPr>
        <sz val="10"/>
        <rFont val="Times New Roman"/>
        <charset val="0"/>
      </rPr>
      <t>“</t>
    </r>
    <r>
      <rPr>
        <sz val="10"/>
        <rFont val="仿宋_GB2312"/>
        <charset val="0"/>
      </rPr>
      <t>企业、安全生产、环境保护、非公党建</t>
    </r>
    <r>
      <rPr>
        <sz val="10"/>
        <rFont val="Times New Roman"/>
        <charset val="0"/>
      </rPr>
      <t>”</t>
    </r>
    <r>
      <rPr>
        <sz val="10"/>
        <rFont val="仿宋_GB2312"/>
        <charset val="0"/>
      </rPr>
      <t>四个维度进行智能化服务管理，全程掌握全生命周期的发展状态、利用大数据进行科学分析、管理决策。</t>
    </r>
  </si>
  <si>
    <r>
      <rPr>
        <sz val="10"/>
        <rFont val="Times New Roman"/>
        <charset val="0"/>
      </rPr>
      <t>2024</t>
    </r>
    <r>
      <rPr>
        <sz val="10"/>
        <rFont val="仿宋_GB2312"/>
        <charset val="0"/>
      </rPr>
      <t>年</t>
    </r>
    <r>
      <rPr>
        <sz val="10"/>
        <rFont val="Times New Roman"/>
        <charset val="0"/>
      </rPr>
      <t>12</t>
    </r>
    <r>
      <rPr>
        <sz val="10"/>
        <rFont val="仿宋_GB2312"/>
        <charset val="0"/>
      </rPr>
      <t>月</t>
    </r>
    <r>
      <rPr>
        <sz val="10"/>
        <rFont val="Times New Roman"/>
        <charset val="0"/>
      </rPr>
      <t>-2025</t>
    </r>
    <r>
      <rPr>
        <sz val="10"/>
        <rFont val="仿宋_GB2312"/>
        <charset val="0"/>
      </rPr>
      <t>年</t>
    </r>
    <r>
      <rPr>
        <sz val="10"/>
        <rFont val="Times New Roman"/>
        <charset val="0"/>
      </rPr>
      <t>8</t>
    </r>
    <r>
      <rPr>
        <sz val="10"/>
        <rFont val="仿宋_GB2312"/>
        <charset val="0"/>
      </rPr>
      <t>月</t>
    </r>
  </si>
  <si>
    <r>
      <rPr>
        <sz val="10"/>
        <rFont val="仿宋_GB2312"/>
        <charset val="0"/>
      </rPr>
      <t>基础设施类</t>
    </r>
  </si>
  <si>
    <r>
      <rPr>
        <sz val="10"/>
        <rFont val="仿宋_GB2312"/>
        <charset val="134"/>
      </rPr>
      <t>正在采购设备进场施工中。</t>
    </r>
  </si>
  <si>
    <t>26-6</t>
  </si>
  <si>
    <r>
      <rPr>
        <sz val="10"/>
        <rFont val="仿宋_GB2312"/>
        <charset val="134"/>
      </rPr>
      <t>休宁经开区基础设施建设项目</t>
    </r>
    <r>
      <rPr>
        <sz val="10"/>
        <rFont val="Times New Roman"/>
        <charset val="134"/>
      </rPr>
      <t>—</t>
    </r>
    <r>
      <rPr>
        <sz val="10"/>
        <rFont val="仿宋_GB2312"/>
        <charset val="134"/>
      </rPr>
      <t>经开区尧舜、燕窝板块道路照明电源改造工程</t>
    </r>
  </si>
  <si>
    <r>
      <rPr>
        <sz val="10"/>
        <rFont val="Times New Roman"/>
        <charset val="134"/>
      </rPr>
      <t>1</t>
    </r>
    <r>
      <rPr>
        <sz val="10"/>
        <rFont val="仿宋_GB2312"/>
        <charset val="134"/>
      </rPr>
      <t>、为园区内等</t>
    </r>
    <r>
      <rPr>
        <sz val="10"/>
        <rFont val="Times New Roman"/>
        <charset val="134"/>
      </rPr>
      <t>15</t>
    </r>
    <r>
      <rPr>
        <sz val="10"/>
        <rFont val="仿宋_GB2312"/>
        <charset val="134"/>
      </rPr>
      <t>条现状道路，另包括金佛路、百花路</t>
    </r>
    <r>
      <rPr>
        <sz val="10"/>
        <rFont val="Times New Roman"/>
        <charset val="134"/>
      </rPr>
      <t>2</t>
    </r>
    <r>
      <rPr>
        <sz val="10"/>
        <rFont val="仿宋_GB2312"/>
        <charset val="134"/>
      </rPr>
      <t>条待建道路控制箱提供低压进线电源；</t>
    </r>
    <r>
      <rPr>
        <sz val="10"/>
        <rFont val="Times New Roman"/>
        <charset val="134"/>
      </rPr>
      <t>2</t>
    </r>
    <r>
      <rPr>
        <sz val="10"/>
        <rFont val="仿宋_GB2312"/>
        <charset val="134"/>
      </rPr>
      <t>、为待建道路的路灯控制箱提供低压进线电源；</t>
    </r>
    <r>
      <rPr>
        <sz val="10"/>
        <rFont val="Times New Roman"/>
        <charset val="134"/>
      </rPr>
      <t>3</t>
    </r>
    <r>
      <rPr>
        <sz val="10"/>
        <rFont val="仿宋_GB2312"/>
        <charset val="134"/>
      </rPr>
      <t>、为现状道路补充缺失的路灯：</t>
    </r>
    <r>
      <rPr>
        <sz val="10"/>
        <rFont val="Times New Roman"/>
        <charset val="134"/>
      </rPr>
      <t>4</t>
    </r>
    <r>
      <rPr>
        <sz val="10"/>
        <rFont val="仿宋_GB2312"/>
        <charset val="134"/>
      </rPr>
      <t>、为上述道路统一规划、布点、设计路灯箱变。</t>
    </r>
  </si>
  <si>
    <r>
      <rPr>
        <sz val="10"/>
        <rFont val="仿宋_GB2312"/>
        <charset val="134"/>
      </rPr>
      <t>休宁经开区基础设施建设项目（二期）</t>
    </r>
  </si>
  <si>
    <r>
      <rPr>
        <sz val="10"/>
        <rFont val="Times New Roman"/>
        <charset val="134"/>
      </rPr>
      <t>1</t>
    </r>
    <r>
      <rPr>
        <sz val="10"/>
        <rFont val="仿宋_GB2312"/>
        <charset val="134"/>
      </rPr>
      <t>、产业园基础设施工程，（</t>
    </r>
    <r>
      <rPr>
        <sz val="10"/>
        <rFont val="Times New Roman"/>
        <charset val="134"/>
      </rPr>
      <t>1</t>
    </r>
    <r>
      <rPr>
        <sz val="10"/>
        <rFont val="仿宋_GB2312"/>
        <charset val="134"/>
      </rPr>
      <t>）芯屏新材料产业园基础设施二期工程，本工程占地面积</t>
    </r>
    <r>
      <rPr>
        <sz val="10"/>
        <rFont val="Times New Roman"/>
        <charset val="134"/>
      </rPr>
      <t>70</t>
    </r>
    <r>
      <rPr>
        <sz val="10"/>
        <rFont val="仿宋_GB2312"/>
        <charset val="134"/>
      </rPr>
      <t>亩，总建筑面积</t>
    </r>
    <r>
      <rPr>
        <sz val="10"/>
        <rFont val="Times New Roman"/>
        <charset val="134"/>
      </rPr>
      <t>59500</t>
    </r>
    <r>
      <rPr>
        <sz val="10"/>
        <rFont val="仿宋_GB2312"/>
        <charset val="134"/>
      </rPr>
      <t>平方米，包括标准化厂房、材料库区、科技研发中心及配套服务用房等，配套建设周转及装卸场地、停车场工程、场地平整工程等室外工程。（</t>
    </r>
    <r>
      <rPr>
        <sz val="10"/>
        <rFont val="Times New Roman"/>
        <charset val="134"/>
      </rPr>
      <t>2</t>
    </r>
    <r>
      <rPr>
        <sz val="10"/>
        <rFont val="仿宋_GB2312"/>
        <charset val="134"/>
      </rPr>
      <t>）绿色材料产业园基础设施工程，本工程占地面积</t>
    </r>
    <r>
      <rPr>
        <sz val="10"/>
        <rFont val="Times New Roman"/>
        <charset val="134"/>
      </rPr>
      <t>112</t>
    </r>
    <r>
      <rPr>
        <sz val="10"/>
        <rFont val="仿宋_GB2312"/>
        <charset val="134"/>
      </rPr>
      <t>亩，总建筑面积</t>
    </r>
    <r>
      <rPr>
        <sz val="10"/>
        <rFont val="Times New Roman"/>
        <charset val="134"/>
      </rPr>
      <t>56000</t>
    </r>
    <r>
      <rPr>
        <sz val="10"/>
        <rFont val="仿宋_GB2312"/>
        <charset val="134"/>
      </rPr>
      <t>平方米，包括定制厂房、标准化厂房及配套用房等，配套建设生态停车场、周转及装卸场地、场地平整工程等室外工程。（</t>
    </r>
    <r>
      <rPr>
        <sz val="10"/>
        <rFont val="Times New Roman"/>
        <charset val="134"/>
      </rPr>
      <t>3</t>
    </r>
    <r>
      <rPr>
        <sz val="10"/>
        <rFont val="仿宋_GB2312"/>
        <charset val="134"/>
      </rPr>
      <t>）电子信息产业园基础设施三期工程，①孵化器</t>
    </r>
    <r>
      <rPr>
        <sz val="10"/>
        <rFont val="Times New Roman"/>
        <charset val="134"/>
      </rPr>
      <t>A</t>
    </r>
    <r>
      <rPr>
        <sz val="10"/>
        <rFont val="仿宋_GB2312"/>
        <charset val="134"/>
      </rPr>
      <t>区基础设施提升工程占地面积</t>
    </r>
    <r>
      <rPr>
        <sz val="10"/>
        <rFont val="Times New Roman"/>
        <charset val="134"/>
      </rPr>
      <t>7.96</t>
    </r>
    <r>
      <rPr>
        <sz val="10"/>
        <rFont val="仿宋_GB2312"/>
        <charset val="134"/>
      </rPr>
      <t>亩，包括标准化厂房新建工程</t>
    </r>
    <r>
      <rPr>
        <sz val="10"/>
        <rFont val="Times New Roman"/>
        <charset val="134"/>
      </rPr>
      <t>20000</t>
    </r>
    <r>
      <rPr>
        <sz val="10"/>
        <rFont val="仿宋_GB2312"/>
        <charset val="134"/>
      </rPr>
      <t>平方米以及室外工程等。②孵化器</t>
    </r>
    <r>
      <rPr>
        <sz val="10"/>
        <rFont val="Times New Roman"/>
        <charset val="134"/>
      </rPr>
      <t>D</t>
    </r>
    <r>
      <rPr>
        <sz val="10"/>
        <rFont val="仿宋_GB2312"/>
        <charset val="134"/>
      </rPr>
      <t>区基础设施提升工程占地面积</t>
    </r>
    <r>
      <rPr>
        <sz val="10"/>
        <rFont val="Times New Roman"/>
        <charset val="134"/>
      </rPr>
      <t>100</t>
    </r>
    <r>
      <rPr>
        <sz val="10"/>
        <rFont val="仿宋_GB2312"/>
        <charset val="134"/>
      </rPr>
      <t>亩，包括标准化厂房新建工程</t>
    </r>
    <r>
      <rPr>
        <sz val="10"/>
        <rFont val="Times New Roman"/>
        <charset val="134"/>
      </rPr>
      <t>36000</t>
    </r>
    <r>
      <rPr>
        <sz val="10"/>
        <rFont val="仿宋_GB2312"/>
        <charset val="134"/>
      </rPr>
      <t>平方米和室外工程等。③汽车电子测试产业园基础设施工程占地面积</t>
    </r>
    <r>
      <rPr>
        <sz val="10"/>
        <rFont val="Times New Roman"/>
        <charset val="134"/>
      </rPr>
      <t>100</t>
    </r>
    <r>
      <rPr>
        <sz val="10"/>
        <rFont val="仿宋_GB2312"/>
        <charset val="134"/>
      </rPr>
      <t>亩，总建筑面积</t>
    </r>
    <r>
      <rPr>
        <sz val="10"/>
        <rFont val="Times New Roman"/>
        <charset val="134"/>
      </rPr>
      <t>19000</t>
    </r>
    <r>
      <rPr>
        <sz val="10"/>
        <rFont val="仿宋_GB2312"/>
        <charset val="134"/>
      </rPr>
      <t>平方米，包括汽车测试数据中心、汽车测试中心及配套服务用房等，配套建设封闭式试车场地、停车场工程、道路及配套工程等室外工程。</t>
    </r>
    <r>
      <rPr>
        <sz val="10"/>
        <rFont val="Times New Roman"/>
        <charset val="134"/>
      </rPr>
      <t xml:space="preserve"> </t>
    </r>
    <r>
      <rPr>
        <sz val="10"/>
        <rFont val="仿宋_GB2312"/>
        <charset val="134"/>
      </rPr>
      <t>（</t>
    </r>
    <r>
      <rPr>
        <sz val="10"/>
        <rFont val="Times New Roman"/>
        <charset val="134"/>
      </rPr>
      <t>4</t>
    </r>
    <r>
      <rPr>
        <sz val="10"/>
        <rFont val="仿宋_GB2312"/>
        <charset val="134"/>
      </rPr>
      <t>）汽车配件产业园基础设施工程，本工程占地面积</t>
    </r>
    <r>
      <rPr>
        <sz val="10"/>
        <rFont val="Times New Roman"/>
        <charset val="134"/>
      </rPr>
      <t>20</t>
    </r>
    <r>
      <rPr>
        <sz val="10"/>
        <rFont val="仿宋_GB2312"/>
        <charset val="134"/>
      </rPr>
      <t>亩，总建筑面积</t>
    </r>
    <r>
      <rPr>
        <sz val="10"/>
        <rFont val="Times New Roman"/>
        <charset val="134"/>
      </rPr>
      <t>25000</t>
    </r>
    <r>
      <rPr>
        <sz val="10"/>
        <rFont val="仿宋_GB2312"/>
        <charset val="134"/>
      </rPr>
      <t>平方米，包括标准化厂房、成品库区、综合服务用房等，配套建设周转及装卸场地、停车场工程等室外工程。</t>
    </r>
    <r>
      <rPr>
        <sz val="10"/>
        <rFont val="Times New Roman"/>
        <charset val="134"/>
      </rPr>
      <t xml:space="preserve">
2</t>
    </r>
    <r>
      <rPr>
        <sz val="10"/>
        <rFont val="仿宋_GB2312"/>
        <charset val="134"/>
      </rPr>
      <t>、产业园配套设施工程，本工程包括园区道路提升工程长</t>
    </r>
    <r>
      <rPr>
        <sz val="10"/>
        <rFont val="Times New Roman"/>
        <charset val="134"/>
      </rPr>
      <t>4130</t>
    </r>
    <r>
      <rPr>
        <sz val="10"/>
        <rFont val="仿宋_GB2312"/>
        <charset val="134"/>
      </rPr>
      <t>米，宽</t>
    </r>
    <r>
      <rPr>
        <sz val="10"/>
        <rFont val="Times New Roman"/>
        <charset val="134"/>
      </rPr>
      <t>10-18</t>
    </r>
    <r>
      <rPr>
        <sz val="10"/>
        <rFont val="仿宋_GB2312"/>
        <charset val="134"/>
      </rPr>
      <t>米，雨污管网提升工程</t>
    </r>
    <r>
      <rPr>
        <sz val="10"/>
        <rFont val="Times New Roman"/>
        <charset val="134"/>
      </rPr>
      <t>15530</t>
    </r>
    <r>
      <rPr>
        <sz val="10"/>
        <rFont val="仿宋_GB2312"/>
        <charset val="134"/>
      </rPr>
      <t>米，金佛路边坡治理工程</t>
    </r>
    <r>
      <rPr>
        <sz val="10"/>
        <rFont val="Times New Roman"/>
        <charset val="134"/>
      </rPr>
      <t>331.13</t>
    </r>
    <r>
      <rPr>
        <sz val="10"/>
        <rFont val="仿宋_GB2312"/>
        <charset val="134"/>
      </rPr>
      <t>米，配套设施工程及场地平整工程等。</t>
    </r>
  </si>
  <si>
    <r>
      <rPr>
        <sz val="10"/>
        <rFont val="仿宋_GB2312"/>
        <charset val="134"/>
      </rPr>
      <t>产业园配套设施（孵化器</t>
    </r>
    <r>
      <rPr>
        <sz val="10"/>
        <rFont val="Times New Roman"/>
        <charset val="134"/>
      </rPr>
      <t>D</t>
    </r>
    <r>
      <rPr>
        <sz val="10"/>
        <rFont val="仿宋_GB2312"/>
        <charset val="134"/>
      </rPr>
      <t>区）场地平整工程已完工；相关项目已进场现场勘察，对项目内征迁户用地进行摸排；土地指标组件报批中。</t>
    </r>
  </si>
  <si>
    <t>27-1</t>
  </si>
  <si>
    <r>
      <rPr>
        <sz val="10"/>
        <rFont val="仿宋_GB2312"/>
        <charset val="134"/>
      </rPr>
      <t>休宁经开区基础设施建设（二期）</t>
    </r>
    <r>
      <rPr>
        <sz val="10"/>
        <rFont val="Times New Roman"/>
        <charset val="134"/>
      </rPr>
      <t>--</t>
    </r>
    <r>
      <rPr>
        <sz val="10"/>
        <rFont val="仿宋_GB2312"/>
        <charset val="134"/>
      </rPr>
      <t>孵化器</t>
    </r>
    <r>
      <rPr>
        <sz val="10"/>
        <rFont val="Times New Roman"/>
        <charset val="134"/>
      </rPr>
      <t>A</t>
    </r>
    <r>
      <rPr>
        <sz val="10"/>
        <rFont val="仿宋_GB2312"/>
        <charset val="134"/>
      </rPr>
      <t>区基础设施提升工程</t>
    </r>
  </si>
  <si>
    <r>
      <rPr>
        <sz val="10"/>
        <rFont val="仿宋_GB2312"/>
        <charset val="134"/>
      </rPr>
      <t>乡村振兴产业园新建</t>
    </r>
    <r>
      <rPr>
        <sz val="10"/>
        <rFont val="Times New Roman"/>
        <charset val="134"/>
      </rPr>
      <t>1</t>
    </r>
    <r>
      <rPr>
        <sz val="10"/>
        <rFont val="仿宋_GB2312"/>
        <charset val="134"/>
      </rPr>
      <t>栋</t>
    </r>
    <r>
      <rPr>
        <sz val="10"/>
        <rFont val="Times New Roman"/>
        <charset val="134"/>
      </rPr>
      <t>2-4</t>
    </r>
    <r>
      <rPr>
        <sz val="10"/>
        <rFont val="仿宋_GB2312"/>
        <charset val="134"/>
      </rPr>
      <t>层厂房，建筑面积约</t>
    </r>
    <r>
      <rPr>
        <sz val="10"/>
        <rFont val="Times New Roman"/>
        <charset val="134"/>
      </rPr>
      <t>10608</t>
    </r>
    <r>
      <rPr>
        <sz val="10"/>
        <rFont val="仿宋_GB2312"/>
        <charset val="134"/>
      </rPr>
      <t>平方米及配建道路、附属设施工程。</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</si>
  <si>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-2026</t>
    </r>
    <r>
      <rPr>
        <sz val="10"/>
        <rFont val="仿宋_GB2312"/>
        <charset val="134"/>
      </rPr>
      <t>年</t>
    </r>
    <r>
      <rPr>
        <sz val="10"/>
        <rFont val="Times New Roman"/>
        <charset val="134"/>
      </rPr>
      <t>2</t>
    </r>
    <r>
      <rPr>
        <sz val="10"/>
        <rFont val="仿宋_GB2312"/>
        <charset val="134"/>
      </rPr>
      <t>月</t>
    </r>
  </si>
  <si>
    <r>
      <rPr>
        <sz val="10"/>
        <rFont val="仿宋_GB2312"/>
        <charset val="134"/>
      </rPr>
      <t>设计方案调整中。</t>
    </r>
  </si>
  <si>
    <t>27-2</t>
  </si>
  <si>
    <r>
      <rPr>
        <sz val="10"/>
        <rFont val="仿宋_GB2312"/>
        <charset val="134"/>
      </rPr>
      <t>休宁经开区基础设施建设项目</t>
    </r>
    <r>
      <rPr>
        <sz val="10"/>
        <rFont val="Times New Roman"/>
        <charset val="134"/>
      </rPr>
      <t>-</t>
    </r>
    <r>
      <rPr>
        <sz val="10"/>
        <rFont val="仿宋_GB2312"/>
        <charset val="134"/>
      </rPr>
      <t>福寺河经开区段综合治理工程</t>
    </r>
  </si>
  <si>
    <r>
      <rPr>
        <sz val="10"/>
        <rFont val="仿宋_GB2312"/>
        <charset val="134"/>
      </rPr>
      <t>福寺河</t>
    </r>
    <r>
      <rPr>
        <sz val="10"/>
        <rFont val="Times New Roman"/>
        <charset val="134"/>
      </rPr>
      <t>4000</t>
    </r>
    <r>
      <rPr>
        <sz val="10"/>
        <rFont val="仿宋_GB2312"/>
        <charset val="134"/>
      </rPr>
      <t>米河道清淤整治、沿线污水管网、排污口等检查修复、铺设雨污水管网</t>
    </r>
    <r>
      <rPr>
        <sz val="10"/>
        <rFont val="Times New Roman"/>
        <charset val="134"/>
      </rPr>
      <t>4000</t>
    </r>
    <r>
      <rPr>
        <sz val="10"/>
        <rFont val="仿宋_GB2312"/>
        <charset val="134"/>
      </rPr>
      <t>米，河道两侧增绿扩绿</t>
    </r>
    <r>
      <rPr>
        <sz val="10"/>
        <rFont val="Times New Roman"/>
        <charset val="134"/>
      </rPr>
      <t>100</t>
    </r>
    <r>
      <rPr>
        <sz val="10"/>
        <rFont val="仿宋_GB2312"/>
        <charset val="134"/>
      </rPr>
      <t>亩，边坡治理及挡墙建设</t>
    </r>
    <r>
      <rPr>
        <sz val="10"/>
        <rFont val="Times New Roman"/>
        <charset val="134"/>
      </rPr>
      <t>3</t>
    </r>
    <r>
      <rPr>
        <sz val="10"/>
        <rFont val="仿宋_GB2312"/>
        <charset val="134"/>
      </rPr>
      <t>千米、小型碣坝</t>
    </r>
    <r>
      <rPr>
        <sz val="10"/>
        <rFont val="Times New Roman"/>
        <charset val="134"/>
      </rPr>
      <t>4</t>
    </r>
    <r>
      <rPr>
        <sz val="10"/>
        <rFont val="仿宋_GB2312"/>
        <charset val="134"/>
      </rPr>
      <t>座、生态步道</t>
    </r>
    <r>
      <rPr>
        <sz val="10"/>
        <rFont val="Times New Roman"/>
        <charset val="134"/>
      </rPr>
      <t>4000</t>
    </r>
    <r>
      <rPr>
        <sz val="10"/>
        <rFont val="仿宋_GB2312"/>
        <charset val="134"/>
      </rPr>
      <t>米，现状水泥路面提升修复</t>
    </r>
    <r>
      <rPr>
        <sz val="10"/>
        <rFont val="Times New Roman"/>
        <charset val="134"/>
      </rPr>
      <t>300</t>
    </r>
    <r>
      <rPr>
        <sz val="10"/>
        <rFont val="仿宋_GB2312"/>
        <charset val="134"/>
      </rPr>
      <t>米等。</t>
    </r>
  </si>
  <si>
    <r>
      <rPr>
        <sz val="10"/>
        <rFont val="Times New Roman"/>
        <charset val="134"/>
      </rPr>
      <t>2025</t>
    </r>
    <r>
      <rPr>
        <sz val="10"/>
        <rFont val="仿宋_GB2312"/>
        <charset val="134"/>
      </rPr>
      <t>年</t>
    </r>
    <r>
      <rPr>
        <sz val="10"/>
        <rFont val="Times New Roman"/>
        <charset val="134"/>
      </rPr>
      <t>6</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</si>
  <si>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已完成福寺河沿线道路及企业雨污水管道排查，初步设计方案已基本完成</t>
    </r>
  </si>
  <si>
    <r>
      <rPr>
        <sz val="10"/>
        <rFont val="Times New Roman"/>
        <charset val="134"/>
      </rPr>
      <t>6</t>
    </r>
    <r>
      <rPr>
        <sz val="10"/>
        <rFont val="仿宋_GB2312"/>
        <charset val="134"/>
      </rPr>
      <t>月</t>
    </r>
  </si>
  <si>
    <t>27-3</t>
  </si>
  <si>
    <r>
      <rPr>
        <sz val="10"/>
        <rFont val="仿宋_GB2312"/>
        <charset val="134"/>
      </rPr>
      <t>碧丛路（金佛路</t>
    </r>
    <r>
      <rPr>
        <sz val="10"/>
        <rFont val="Times New Roman"/>
        <charset val="134"/>
      </rPr>
      <t>-</t>
    </r>
    <r>
      <rPr>
        <sz val="10"/>
        <rFont val="仿宋_GB2312"/>
        <charset val="134"/>
      </rPr>
      <t>天宝路）道路工程</t>
    </r>
  </si>
  <si>
    <r>
      <rPr>
        <sz val="10"/>
        <rFont val="仿宋_GB2312"/>
        <charset val="134"/>
      </rPr>
      <t>新建道路长</t>
    </r>
    <r>
      <rPr>
        <sz val="10"/>
        <rFont val="Times New Roman"/>
        <charset val="134"/>
      </rPr>
      <t>442</t>
    </r>
    <r>
      <rPr>
        <sz val="10"/>
        <rFont val="仿宋_GB2312"/>
        <charset val="134"/>
      </rPr>
      <t>米，宽</t>
    </r>
    <r>
      <rPr>
        <sz val="10"/>
        <rFont val="Times New Roman"/>
        <charset val="134"/>
      </rPr>
      <t>18</t>
    </r>
    <r>
      <rPr>
        <sz val="10"/>
        <rFont val="仿宋_GB2312"/>
        <charset val="134"/>
      </rPr>
      <t>米，以及交通工程，路灯绿化等配套附属工程。</t>
    </r>
  </si>
  <si>
    <r>
      <rPr>
        <sz val="10"/>
        <rFont val="Times New Roman"/>
        <charset val="134"/>
      </rPr>
      <t>2025</t>
    </r>
    <r>
      <rPr>
        <sz val="10"/>
        <rFont val="仿宋_GB2312"/>
        <charset val="134"/>
      </rPr>
      <t>年</t>
    </r>
    <r>
      <rPr>
        <sz val="10"/>
        <rFont val="Times New Roman"/>
        <charset val="134"/>
      </rPr>
      <t>9</t>
    </r>
    <r>
      <rPr>
        <sz val="10"/>
        <rFont val="仿宋_GB2312"/>
        <charset val="134"/>
      </rPr>
      <t>月</t>
    </r>
    <r>
      <rPr>
        <sz val="10"/>
        <rFont val="Times New Roman"/>
        <charset val="134"/>
      </rPr>
      <t>-2026</t>
    </r>
    <r>
      <rPr>
        <sz val="10"/>
        <rFont val="仿宋_GB2312"/>
        <charset val="134"/>
      </rPr>
      <t>年</t>
    </r>
    <r>
      <rPr>
        <sz val="10"/>
        <rFont val="Times New Roman"/>
        <charset val="134"/>
      </rPr>
      <t>3</t>
    </r>
    <r>
      <rPr>
        <sz val="10"/>
        <rFont val="仿宋_GB2312"/>
        <charset val="134"/>
      </rPr>
      <t>月</t>
    </r>
  </si>
  <si>
    <r>
      <rPr>
        <sz val="10"/>
        <rFont val="Times New Roman"/>
        <charset val="134"/>
      </rPr>
      <t>9</t>
    </r>
    <r>
      <rPr>
        <sz val="10"/>
        <rFont val="仿宋_GB2312"/>
        <charset val="134"/>
      </rPr>
      <t>月</t>
    </r>
  </si>
  <si>
    <r>
      <rPr>
        <sz val="10"/>
        <rFont val="仿宋_GB2312"/>
        <charset val="134"/>
      </rPr>
      <t>资金缺口，超专项债单项投资。</t>
    </r>
  </si>
  <si>
    <t>27-4</t>
  </si>
  <si>
    <r>
      <rPr>
        <sz val="10"/>
        <rFont val="仿宋_GB2312"/>
        <charset val="134"/>
      </rPr>
      <t>休宁经开区芯屏</t>
    </r>
    <r>
      <rPr>
        <sz val="10"/>
        <rFont val="Times New Roman"/>
        <charset val="134"/>
      </rPr>
      <t>B</t>
    </r>
    <r>
      <rPr>
        <sz val="10"/>
        <rFont val="仿宋_GB2312"/>
        <charset val="134"/>
      </rPr>
      <t>区提升改造工程</t>
    </r>
  </si>
  <si>
    <r>
      <rPr>
        <sz val="10"/>
        <rFont val="仿宋_GB2312"/>
        <charset val="134"/>
      </rPr>
      <t>芯屏</t>
    </r>
    <r>
      <rPr>
        <sz val="10"/>
        <rFont val="Times New Roman"/>
        <charset val="134"/>
      </rPr>
      <t>B</t>
    </r>
    <r>
      <rPr>
        <sz val="10"/>
        <rFont val="仿宋_GB2312"/>
        <charset val="134"/>
      </rPr>
      <t>区</t>
    </r>
    <r>
      <rPr>
        <sz val="10"/>
        <rFont val="Times New Roman"/>
        <charset val="134"/>
      </rPr>
      <t>4</t>
    </r>
    <r>
      <rPr>
        <sz val="10"/>
        <rFont val="仿宋_GB2312"/>
        <charset val="134"/>
      </rPr>
      <t>栋厂房约</t>
    </r>
    <r>
      <rPr>
        <sz val="10"/>
        <rFont val="Times New Roman"/>
        <charset val="134"/>
      </rPr>
      <t>3</t>
    </r>
    <r>
      <rPr>
        <sz val="10"/>
        <rFont val="仿宋_GB2312"/>
        <charset val="134"/>
      </rPr>
      <t>万平方米提升改造，及厂区内道路、管网等配套设施建设。</t>
    </r>
  </si>
  <si>
    <r>
      <rPr>
        <sz val="10"/>
        <rFont val="仿宋_GB2312"/>
        <charset val="134"/>
      </rPr>
      <t>休宁经开区基础设施建设项目</t>
    </r>
    <r>
      <rPr>
        <sz val="10"/>
        <rFont val="Times New Roman"/>
        <charset val="134"/>
      </rPr>
      <t>—</t>
    </r>
    <r>
      <rPr>
        <sz val="10"/>
        <rFont val="仿宋_GB2312"/>
        <charset val="134"/>
      </rPr>
      <t>芯屏新材料产业园综合提升改造工程</t>
    </r>
  </si>
  <si>
    <r>
      <rPr>
        <sz val="10"/>
        <rFont val="仿宋_GB2312"/>
        <charset val="134"/>
      </rPr>
      <t>芯屏新材料产业园消防配套公用工程（一期）：</t>
    </r>
    <r>
      <rPr>
        <sz val="10"/>
        <rFont val="Times New Roman"/>
        <charset val="134"/>
      </rPr>
      <t>1</t>
    </r>
    <r>
      <rPr>
        <sz val="10"/>
        <rFont val="仿宋_GB2312"/>
        <charset val="134"/>
      </rPr>
      <t>月</t>
    </r>
    <r>
      <rPr>
        <sz val="10"/>
        <rFont val="Times New Roman"/>
        <charset val="134"/>
      </rPr>
      <t>17</t>
    </r>
    <r>
      <rPr>
        <sz val="10"/>
        <rFont val="仿宋_GB2312"/>
        <charset val="134"/>
      </rPr>
      <t>日完成招标程序，</t>
    </r>
    <r>
      <rPr>
        <sz val="10"/>
        <rFont val="Times New Roman"/>
        <charset val="134"/>
      </rPr>
      <t>1</t>
    </r>
    <r>
      <rPr>
        <sz val="10"/>
        <rFont val="仿宋_GB2312"/>
        <charset val="134"/>
      </rPr>
      <t>月</t>
    </r>
    <r>
      <rPr>
        <sz val="10"/>
        <rFont val="Times New Roman"/>
        <charset val="134"/>
      </rPr>
      <t>18</t>
    </r>
    <r>
      <rPr>
        <sz val="10"/>
        <rFont val="仿宋_GB2312"/>
        <charset val="134"/>
      </rPr>
      <t>日进场施工，预计</t>
    </r>
    <r>
      <rPr>
        <sz val="10"/>
        <rFont val="Times New Roman"/>
        <charset val="134"/>
      </rPr>
      <t>3</t>
    </r>
    <r>
      <rPr>
        <sz val="10"/>
        <rFont val="仿宋_GB2312"/>
        <charset val="134"/>
      </rPr>
      <t>月底完工。</t>
    </r>
  </si>
  <si>
    <r>
      <rPr>
        <sz val="10"/>
        <rFont val="仿宋_GB2312"/>
        <charset val="134"/>
      </rPr>
      <t>攻坚项目</t>
    </r>
    <r>
      <rPr>
        <sz val="10"/>
        <rFont val="Times New Roman"/>
        <charset val="134"/>
      </rPr>
      <t>-</t>
    </r>
    <r>
      <rPr>
        <sz val="10"/>
        <rFont val="仿宋_GB2312"/>
        <charset val="134"/>
      </rPr>
      <t>休宁经济开发区汽车电子电器产业园项目</t>
    </r>
  </si>
  <si>
    <r>
      <rPr>
        <sz val="10"/>
        <rFont val="仿宋_GB2312"/>
        <charset val="134"/>
      </rPr>
      <t>占地面积约</t>
    </r>
    <r>
      <rPr>
        <sz val="10"/>
        <rFont val="Times New Roman"/>
        <charset val="134"/>
      </rPr>
      <t>128</t>
    </r>
    <r>
      <rPr>
        <sz val="10"/>
        <rFont val="仿宋_GB2312"/>
        <charset val="134"/>
      </rPr>
      <t>亩（地块</t>
    </r>
    <r>
      <rPr>
        <sz val="10"/>
        <rFont val="Times New Roman"/>
        <charset val="134"/>
      </rPr>
      <t>1</t>
    </r>
    <r>
      <rPr>
        <sz val="10"/>
        <rFont val="仿宋_GB2312"/>
        <charset val="134"/>
      </rPr>
      <t>占地约</t>
    </r>
    <r>
      <rPr>
        <sz val="10"/>
        <rFont val="Times New Roman"/>
        <charset val="134"/>
      </rPr>
      <t>25</t>
    </r>
    <r>
      <rPr>
        <sz val="10"/>
        <rFont val="仿宋_GB2312"/>
        <charset val="134"/>
      </rPr>
      <t>亩；地块</t>
    </r>
    <r>
      <rPr>
        <sz val="10"/>
        <rFont val="Times New Roman"/>
        <charset val="134"/>
      </rPr>
      <t>2</t>
    </r>
    <r>
      <rPr>
        <sz val="10"/>
        <rFont val="仿宋_GB2312"/>
        <charset val="134"/>
      </rPr>
      <t>占地约</t>
    </r>
    <r>
      <rPr>
        <sz val="10"/>
        <rFont val="Times New Roman"/>
        <charset val="134"/>
      </rPr>
      <t>23</t>
    </r>
    <r>
      <rPr>
        <sz val="10"/>
        <rFont val="仿宋_GB2312"/>
        <charset val="134"/>
      </rPr>
      <t>亩；地块</t>
    </r>
    <r>
      <rPr>
        <sz val="10"/>
        <rFont val="Times New Roman"/>
        <charset val="134"/>
      </rPr>
      <t>3</t>
    </r>
    <r>
      <rPr>
        <sz val="10"/>
        <rFont val="仿宋_GB2312"/>
        <charset val="134"/>
      </rPr>
      <t>占地约</t>
    </r>
    <r>
      <rPr>
        <sz val="10"/>
        <rFont val="Times New Roman"/>
        <charset val="134"/>
      </rPr>
      <t>80</t>
    </r>
    <r>
      <rPr>
        <sz val="10"/>
        <rFont val="仿宋_GB2312"/>
        <charset val="134"/>
      </rPr>
      <t>亩），新建总建筑面积约</t>
    </r>
    <r>
      <rPr>
        <sz val="10"/>
        <rFont val="Times New Roman"/>
        <charset val="134"/>
      </rPr>
      <t>13.72</t>
    </r>
    <r>
      <rPr>
        <sz val="10"/>
        <rFont val="仿宋_GB2312"/>
        <charset val="134"/>
      </rPr>
      <t>万平方米。其中地块</t>
    </r>
    <r>
      <rPr>
        <sz val="10"/>
        <rFont val="Times New Roman"/>
        <charset val="134"/>
      </rPr>
      <t xml:space="preserve">1 </t>
    </r>
    <r>
      <rPr>
        <sz val="10"/>
        <rFont val="仿宋_GB2312"/>
        <charset val="134"/>
      </rPr>
      <t>为注塑共享制造平台，总建筑面积</t>
    </r>
    <r>
      <rPr>
        <sz val="10"/>
        <rFont val="Times New Roman"/>
        <charset val="134"/>
      </rPr>
      <t>37652.31</t>
    </r>
    <r>
      <rPr>
        <sz val="10"/>
        <rFont val="仿宋_GB2312"/>
        <charset val="134"/>
      </rPr>
      <t>平方米；地块</t>
    </r>
    <r>
      <rPr>
        <sz val="10"/>
        <rFont val="Times New Roman"/>
        <charset val="134"/>
      </rPr>
      <t>2</t>
    </r>
    <r>
      <rPr>
        <sz val="10"/>
        <rFont val="仿宋_GB2312"/>
        <charset val="134"/>
      </rPr>
      <t>为表面处理共享制造平台，总建筑面积</t>
    </r>
    <r>
      <rPr>
        <sz val="10"/>
        <rFont val="Times New Roman"/>
        <charset val="134"/>
      </rPr>
      <t>39819.67</t>
    </r>
    <r>
      <rPr>
        <sz val="10"/>
        <rFont val="仿宋_GB2312"/>
        <charset val="134"/>
      </rPr>
      <t>平方米；地块</t>
    </r>
    <r>
      <rPr>
        <sz val="10"/>
        <rFont val="Times New Roman"/>
        <charset val="134"/>
      </rPr>
      <t>3</t>
    </r>
    <r>
      <rPr>
        <sz val="10"/>
        <rFont val="仿宋_GB2312"/>
        <charset val="134"/>
      </rPr>
      <t>为技术创新共享中心，总建筑面积为</t>
    </r>
    <r>
      <rPr>
        <sz val="10"/>
        <rFont val="Times New Roman"/>
        <charset val="134"/>
      </rPr>
      <t>59701.78</t>
    </r>
    <r>
      <rPr>
        <sz val="10"/>
        <rFont val="仿宋_GB2312"/>
        <charset val="134"/>
      </rPr>
      <t>平方米。</t>
    </r>
  </si>
  <si>
    <r>
      <rPr>
        <sz val="10"/>
        <rFont val="仿宋_GB2312"/>
        <charset val="134"/>
      </rPr>
      <t>休宁经开区汽车零部件基地（原紫光机器人地块）住宅建设及周边河道环境整治</t>
    </r>
  </si>
  <si>
    <r>
      <rPr>
        <sz val="10"/>
        <rFont val="仿宋_GB2312"/>
        <charset val="134"/>
      </rPr>
      <t>本项目规划总用地</t>
    </r>
    <r>
      <rPr>
        <sz val="10"/>
        <rFont val="Times New Roman"/>
        <charset val="134"/>
      </rPr>
      <t>58696</t>
    </r>
    <r>
      <rPr>
        <sz val="10"/>
        <rFont val="仿宋_GB2312"/>
        <charset val="134"/>
      </rPr>
      <t>平方米（约</t>
    </r>
    <r>
      <rPr>
        <sz val="10"/>
        <rFont val="Times New Roman"/>
        <charset val="134"/>
      </rPr>
      <t>88</t>
    </r>
    <r>
      <rPr>
        <sz val="10"/>
        <rFont val="仿宋_GB2312"/>
        <charset val="134"/>
      </rPr>
      <t>亩），总建筑面积为</t>
    </r>
    <r>
      <rPr>
        <sz val="10"/>
        <rFont val="Times New Roman"/>
        <charset val="134"/>
      </rPr>
      <t>65000</t>
    </r>
    <r>
      <rPr>
        <sz val="10"/>
        <rFont val="仿宋_GB2312"/>
        <charset val="134"/>
      </rPr>
      <t>平方米。其中单层标准化厂房</t>
    </r>
    <r>
      <rPr>
        <sz val="10"/>
        <rFont val="Times New Roman"/>
        <charset val="134"/>
      </rPr>
      <t>20000</t>
    </r>
    <r>
      <rPr>
        <sz val="10"/>
        <rFont val="仿宋_GB2312"/>
        <charset val="134"/>
      </rPr>
      <t>平方米、多层标准化厂房</t>
    </r>
    <r>
      <rPr>
        <sz val="10"/>
        <rFont val="Times New Roman"/>
        <charset val="134"/>
      </rPr>
      <t>30000</t>
    </r>
    <r>
      <rPr>
        <sz val="10"/>
        <rFont val="仿宋_GB2312"/>
        <charset val="134"/>
      </rPr>
      <t>平方米、科技研发中心</t>
    </r>
    <r>
      <rPr>
        <sz val="10"/>
        <rFont val="Times New Roman"/>
        <charset val="134"/>
      </rPr>
      <t>9000</t>
    </r>
    <r>
      <rPr>
        <sz val="10"/>
        <rFont val="仿宋_GB2312"/>
        <charset val="134"/>
      </rPr>
      <t>平方米、配套用房</t>
    </r>
    <r>
      <rPr>
        <sz val="10"/>
        <rFont val="Times New Roman"/>
        <charset val="134"/>
      </rPr>
      <t xml:space="preserve"> 6000</t>
    </r>
    <r>
      <rPr>
        <sz val="10"/>
        <rFont val="仿宋_GB2312"/>
        <charset val="134"/>
      </rPr>
      <t>平方米。同时配套建设道路、给排水、供电、停车场等设施。</t>
    </r>
  </si>
  <si>
    <t>发展改革委</t>
  </si>
  <si>
    <r>
      <rPr>
        <sz val="10"/>
        <rFont val="仿宋_GB2312"/>
        <charset val="134"/>
      </rPr>
      <t>东临溪镇农村污水治理工程</t>
    </r>
  </si>
  <si>
    <r>
      <rPr>
        <sz val="10"/>
        <rFont val="仿宋_GB2312"/>
        <charset val="134"/>
      </rPr>
      <t>县发展改革委</t>
    </r>
  </si>
  <si>
    <r>
      <rPr>
        <sz val="10"/>
        <rFont val="仿宋_GB2312"/>
        <charset val="134"/>
      </rPr>
      <t>东临溪镇人民政府</t>
    </r>
  </si>
  <si>
    <r>
      <rPr>
        <sz val="10"/>
        <rFont val="仿宋_GB2312"/>
        <charset val="134"/>
      </rPr>
      <t>新建污水管网延伸段</t>
    </r>
    <r>
      <rPr>
        <sz val="10"/>
        <rFont val="Times New Roman"/>
        <charset val="134"/>
      </rPr>
      <t>16422</t>
    </r>
    <r>
      <rPr>
        <sz val="10"/>
        <rFont val="仿宋_GB2312"/>
        <charset val="134"/>
      </rPr>
      <t>米，其中主管道铺设</t>
    </r>
    <r>
      <rPr>
        <sz val="10"/>
        <rFont val="Times New Roman"/>
        <charset val="134"/>
      </rPr>
      <t>DN600</t>
    </r>
    <r>
      <rPr>
        <sz val="10"/>
        <rFont val="仿宋_GB2312"/>
        <charset val="134"/>
      </rPr>
      <t>毫米Ⅱ级钢筋混凝土管</t>
    </r>
    <r>
      <rPr>
        <sz val="10"/>
        <rFont val="Times New Roman"/>
        <charset val="134"/>
      </rPr>
      <t>398</t>
    </r>
    <r>
      <rPr>
        <sz val="10"/>
        <rFont val="仿宋_GB2312"/>
        <charset val="134"/>
      </rPr>
      <t>米、</t>
    </r>
    <r>
      <rPr>
        <sz val="10"/>
        <rFont val="Times New Roman"/>
        <charset val="134"/>
      </rPr>
      <t>DN500</t>
    </r>
    <r>
      <rPr>
        <sz val="10"/>
        <rFont val="仿宋_GB2312"/>
        <charset val="134"/>
      </rPr>
      <t>毫米Ⅱ级钢筋混凝土管</t>
    </r>
    <r>
      <rPr>
        <sz val="10"/>
        <rFont val="Times New Roman"/>
        <charset val="134"/>
      </rPr>
      <t>3289</t>
    </r>
    <r>
      <rPr>
        <sz val="10"/>
        <rFont val="仿宋_GB2312"/>
        <charset val="134"/>
      </rPr>
      <t>米、</t>
    </r>
    <r>
      <rPr>
        <sz val="10"/>
        <rFont val="Times New Roman"/>
        <charset val="134"/>
      </rPr>
      <t>DN400</t>
    </r>
    <r>
      <rPr>
        <sz val="10"/>
        <rFont val="仿宋_GB2312"/>
        <charset val="134"/>
      </rPr>
      <t>毫米Ⅱ级钢筋混凝土管</t>
    </r>
    <r>
      <rPr>
        <sz val="10"/>
        <rFont val="Times New Roman"/>
        <charset val="134"/>
      </rPr>
      <t>2721</t>
    </r>
    <r>
      <rPr>
        <sz val="10"/>
        <rFont val="仿宋_GB2312"/>
        <charset val="134"/>
      </rPr>
      <t>米、</t>
    </r>
    <r>
      <rPr>
        <sz val="10"/>
        <rFont val="Times New Roman"/>
        <charset val="134"/>
      </rPr>
      <t>DN300</t>
    </r>
    <r>
      <rPr>
        <sz val="10"/>
        <rFont val="仿宋_GB2312"/>
        <charset val="134"/>
      </rPr>
      <t>毫米</t>
    </r>
    <r>
      <rPr>
        <sz val="10"/>
        <rFont val="Times New Roman"/>
        <charset val="134"/>
      </rPr>
      <t>HDPE</t>
    </r>
    <r>
      <rPr>
        <sz val="10"/>
        <rFont val="仿宋_GB2312"/>
        <charset val="134"/>
      </rPr>
      <t>塑钢缠绕管</t>
    </r>
    <r>
      <rPr>
        <sz val="10"/>
        <rFont val="Times New Roman"/>
        <charset val="134"/>
      </rPr>
      <t>3042</t>
    </r>
    <r>
      <rPr>
        <sz val="10"/>
        <rFont val="仿宋_GB2312"/>
        <charset val="134"/>
      </rPr>
      <t>米、新建入户管网</t>
    </r>
    <r>
      <rPr>
        <sz val="10"/>
        <rFont val="Times New Roman"/>
        <charset val="134"/>
      </rPr>
      <t>DN110</t>
    </r>
    <r>
      <rPr>
        <sz val="10"/>
        <rFont val="仿宋_GB2312"/>
        <charset val="134"/>
      </rPr>
      <t>毫米</t>
    </r>
    <r>
      <rPr>
        <sz val="10"/>
        <rFont val="Times New Roman"/>
        <charset val="134"/>
      </rPr>
      <t>6768</t>
    </r>
    <r>
      <rPr>
        <sz val="10"/>
        <rFont val="仿宋_GB2312"/>
        <charset val="134"/>
      </rPr>
      <t>米、下穿水渠球磨铸铁管</t>
    </r>
    <r>
      <rPr>
        <sz val="10"/>
        <rFont val="Times New Roman"/>
        <charset val="134"/>
      </rPr>
      <t>150</t>
    </r>
    <r>
      <rPr>
        <sz val="10"/>
        <rFont val="仿宋_GB2312"/>
        <charset val="134"/>
      </rPr>
      <t>米、地埋式提升泵站一座、新建化粪池</t>
    </r>
    <r>
      <rPr>
        <sz val="10"/>
        <rFont val="Times New Roman"/>
        <charset val="134"/>
      </rPr>
      <t>500</t>
    </r>
    <r>
      <rPr>
        <sz val="10"/>
        <rFont val="仿宋_GB2312"/>
        <charset val="134"/>
      </rPr>
      <t>只、路面恢复</t>
    </r>
    <r>
      <rPr>
        <sz val="10"/>
        <rFont val="Times New Roman"/>
        <charset val="134"/>
      </rPr>
      <t>20654</t>
    </r>
    <r>
      <rPr>
        <sz val="10"/>
        <rFont val="仿宋_GB2312"/>
        <charset val="134"/>
      </rPr>
      <t>平方米、给水管网恢复</t>
    </r>
    <r>
      <rPr>
        <sz val="10"/>
        <rFont val="Times New Roman"/>
        <charset val="134"/>
      </rPr>
      <t>9478</t>
    </r>
    <r>
      <rPr>
        <sz val="10"/>
        <rFont val="仿宋_GB2312"/>
        <charset val="134"/>
      </rPr>
      <t>米；村庄支管道铺设</t>
    </r>
    <r>
      <rPr>
        <sz val="10"/>
        <rFont val="Times New Roman"/>
        <charset val="134"/>
      </rPr>
      <t>DN300</t>
    </r>
    <r>
      <rPr>
        <sz val="10"/>
        <rFont val="仿宋_GB2312"/>
        <charset val="134"/>
      </rPr>
      <t>毫米</t>
    </r>
    <r>
      <rPr>
        <sz val="10"/>
        <rFont val="Times New Roman"/>
        <charset val="134"/>
      </rPr>
      <t>-DN400</t>
    </r>
    <r>
      <rPr>
        <sz val="10"/>
        <rFont val="仿宋_GB2312"/>
        <charset val="134"/>
      </rPr>
      <t>毫米Ⅱ级钢筋混凝土管</t>
    </r>
    <r>
      <rPr>
        <sz val="10"/>
        <rFont val="Times New Roman"/>
        <charset val="134"/>
      </rPr>
      <t>6972</t>
    </r>
    <r>
      <rPr>
        <sz val="10"/>
        <rFont val="仿宋_GB2312"/>
        <charset val="134"/>
      </rPr>
      <t>米、路面恢复</t>
    </r>
    <r>
      <rPr>
        <sz val="10"/>
        <rFont val="Times New Roman"/>
        <charset val="134"/>
      </rPr>
      <t>15411</t>
    </r>
    <r>
      <rPr>
        <sz val="10"/>
        <rFont val="仿宋_GB2312"/>
        <charset val="134"/>
      </rPr>
      <t>平方米。</t>
    </r>
  </si>
  <si>
    <r>
      <rPr>
        <sz val="10"/>
        <rFont val="Times New Roman"/>
        <charset val="134"/>
      </rPr>
      <t>2024</t>
    </r>
    <r>
      <rPr>
        <sz val="10"/>
        <rFont val="仿宋_GB2312"/>
        <charset val="134"/>
      </rPr>
      <t>年</t>
    </r>
    <r>
      <rPr>
        <sz val="10"/>
        <rFont val="Times New Roman"/>
        <charset val="134"/>
      </rPr>
      <t>4</t>
    </r>
    <r>
      <rPr>
        <sz val="10"/>
        <rFont val="仿宋_GB2312"/>
        <charset val="134"/>
      </rPr>
      <t>月</t>
    </r>
    <r>
      <rPr>
        <sz val="10"/>
        <rFont val="Times New Roman"/>
        <charset val="134"/>
      </rPr>
      <t>-2025</t>
    </r>
    <r>
      <rPr>
        <sz val="10"/>
        <rFont val="仿宋_GB2312"/>
        <charset val="134"/>
      </rPr>
      <t>年</t>
    </r>
    <r>
      <rPr>
        <sz val="10"/>
        <rFont val="Times New Roman"/>
        <charset val="134"/>
      </rPr>
      <t>6</t>
    </r>
    <r>
      <rPr>
        <sz val="10"/>
        <rFont val="仿宋_GB2312"/>
        <charset val="134"/>
      </rPr>
      <t>月</t>
    </r>
  </si>
  <si>
    <r>
      <rPr>
        <sz val="10"/>
        <rFont val="仿宋_GB2312"/>
        <charset val="134"/>
      </rPr>
      <t>已完成</t>
    </r>
    <r>
      <rPr>
        <sz val="10"/>
        <rFont val="Times New Roman"/>
        <charset val="134"/>
      </rPr>
      <t>DN200</t>
    </r>
    <r>
      <rPr>
        <sz val="10"/>
        <rFont val="仿宋_GB2312"/>
        <charset val="134"/>
      </rPr>
      <t>塑钢缠绕管</t>
    </r>
    <r>
      <rPr>
        <sz val="10"/>
        <rFont val="Times New Roman"/>
        <charset val="134"/>
      </rPr>
      <t>757</t>
    </r>
    <r>
      <rPr>
        <sz val="10"/>
        <rFont val="仿宋_GB2312"/>
        <charset val="134"/>
      </rPr>
      <t>米，</t>
    </r>
    <r>
      <rPr>
        <sz val="10"/>
        <rFont val="Times New Roman"/>
        <charset val="134"/>
      </rPr>
      <t>DN300</t>
    </r>
    <r>
      <rPr>
        <sz val="10"/>
        <rFont val="仿宋_GB2312"/>
        <charset val="134"/>
      </rPr>
      <t>塑钢缠绕管</t>
    </r>
    <r>
      <rPr>
        <sz val="10"/>
        <rFont val="Times New Roman"/>
        <charset val="134"/>
      </rPr>
      <t>184</t>
    </r>
    <r>
      <rPr>
        <sz val="10"/>
        <rFont val="仿宋_GB2312"/>
        <charset val="134"/>
      </rPr>
      <t>米；</t>
    </r>
    <r>
      <rPr>
        <sz val="10"/>
        <rFont val="Times New Roman"/>
        <charset val="134"/>
      </rPr>
      <t>Φ315</t>
    </r>
    <r>
      <rPr>
        <sz val="10"/>
        <rFont val="仿宋_GB2312"/>
        <charset val="134"/>
      </rPr>
      <t>污水检查井</t>
    </r>
    <r>
      <rPr>
        <sz val="10"/>
        <rFont val="Times New Roman"/>
        <charset val="134"/>
      </rPr>
      <t>53</t>
    </r>
    <r>
      <rPr>
        <sz val="10"/>
        <rFont val="仿宋_GB2312"/>
        <charset val="134"/>
      </rPr>
      <t>座，</t>
    </r>
    <r>
      <rPr>
        <sz val="10"/>
        <rFont val="Times New Roman"/>
        <charset val="134"/>
      </rPr>
      <t>Φ450</t>
    </r>
    <r>
      <rPr>
        <sz val="10"/>
        <rFont val="仿宋_GB2312"/>
        <charset val="134"/>
      </rPr>
      <t>污水检查井</t>
    </r>
    <r>
      <rPr>
        <sz val="10"/>
        <rFont val="Times New Roman"/>
        <charset val="134"/>
      </rPr>
      <t>12</t>
    </r>
    <r>
      <rPr>
        <sz val="10"/>
        <rFont val="仿宋_GB2312"/>
        <charset val="134"/>
      </rPr>
      <t>座，</t>
    </r>
    <r>
      <rPr>
        <sz val="10"/>
        <rFont val="Times New Roman"/>
        <charset val="134"/>
      </rPr>
      <t>Φ1000</t>
    </r>
    <r>
      <rPr>
        <sz val="10"/>
        <rFont val="仿宋_GB2312"/>
        <charset val="134"/>
      </rPr>
      <t>污水检查井</t>
    </r>
    <r>
      <rPr>
        <sz val="10"/>
        <rFont val="Times New Roman"/>
        <charset val="134"/>
      </rPr>
      <t>7</t>
    </r>
    <r>
      <rPr>
        <sz val="10"/>
        <rFont val="仿宋_GB2312"/>
        <charset val="134"/>
      </rPr>
      <t>座，成品化粪池、隔油池</t>
    </r>
    <r>
      <rPr>
        <sz val="10"/>
        <rFont val="Times New Roman"/>
        <charset val="134"/>
      </rPr>
      <t>20</t>
    </r>
    <r>
      <rPr>
        <sz val="10"/>
        <rFont val="仿宋_GB2312"/>
        <charset val="134"/>
      </rPr>
      <t>座；自来水管道</t>
    </r>
    <r>
      <rPr>
        <sz val="10"/>
        <rFont val="Times New Roman"/>
        <charset val="134"/>
      </rPr>
      <t>Pe</t>
    </r>
    <r>
      <rPr>
        <sz val="10"/>
        <rFont val="仿宋_GB2312"/>
        <charset val="134"/>
      </rPr>
      <t>给水管</t>
    </r>
    <r>
      <rPr>
        <sz val="10"/>
        <rFont val="Times New Roman"/>
        <charset val="134"/>
      </rPr>
      <t>450</t>
    </r>
    <r>
      <rPr>
        <sz val="10"/>
        <rFont val="仿宋_GB2312"/>
        <charset val="134"/>
      </rPr>
      <t>米；</t>
    </r>
    <r>
      <rPr>
        <sz val="10"/>
        <rFont val="Times New Roman"/>
        <charset val="134"/>
      </rPr>
      <t>2025</t>
    </r>
    <r>
      <rPr>
        <sz val="10"/>
        <rFont val="仿宋_GB2312"/>
        <charset val="134"/>
      </rPr>
      <t>年</t>
    </r>
    <r>
      <rPr>
        <sz val="10"/>
        <rFont val="Times New Roman"/>
        <charset val="134"/>
      </rPr>
      <t>1-2</t>
    </r>
    <r>
      <rPr>
        <sz val="10"/>
        <rFont val="仿宋_GB2312"/>
        <charset val="134"/>
      </rPr>
      <t>月完成</t>
    </r>
    <r>
      <rPr>
        <sz val="10"/>
        <rFont val="Times New Roman"/>
        <charset val="134"/>
      </rPr>
      <t>130</t>
    </r>
    <r>
      <rPr>
        <sz val="10"/>
        <rFont val="仿宋_GB2312"/>
        <charset val="134"/>
      </rPr>
      <t>万元，截至目前完成投资约为</t>
    </r>
    <r>
      <rPr>
        <sz val="10"/>
        <rFont val="Times New Roman"/>
        <charset val="134"/>
      </rPr>
      <t>1493.7</t>
    </r>
    <r>
      <rPr>
        <sz val="10"/>
        <rFont val="仿宋_GB2312"/>
        <charset val="134"/>
      </rPr>
      <t>万元，占合同总价的</t>
    </r>
    <r>
      <rPr>
        <sz val="10"/>
        <rFont val="Times New Roman"/>
        <charset val="134"/>
      </rPr>
      <t>58%</t>
    </r>
    <r>
      <rPr>
        <sz val="10"/>
        <rFont val="仿宋_GB2312"/>
        <charset val="134"/>
      </rPr>
      <t>。</t>
    </r>
  </si>
  <si>
    <r>
      <rPr>
        <sz val="10"/>
        <rFont val="仿宋_GB2312"/>
        <charset val="134"/>
      </rPr>
      <t>发改委</t>
    </r>
  </si>
  <si>
    <r>
      <rPr>
        <sz val="10"/>
        <rFont val="仿宋_GB2312"/>
        <charset val="134"/>
      </rPr>
      <t>休宁县经济开发区雨污管网修复改造工程项目（二期）</t>
    </r>
  </si>
  <si>
    <r>
      <rPr>
        <sz val="10"/>
        <rFont val="仿宋_GB2312"/>
        <charset val="134"/>
      </rPr>
      <t>本次改造工程包括蓝田北路、</t>
    </r>
    <r>
      <rPr>
        <sz val="10"/>
        <rFont val="Times New Roman"/>
        <charset val="134"/>
      </rPr>
      <t xml:space="preserve"> </t>
    </r>
    <r>
      <rPr>
        <sz val="10"/>
        <rFont val="仿宋_GB2312"/>
        <charset val="134"/>
      </rPr>
      <t>廖山路、智谷路、碧丛路、芯屏园区</t>
    </r>
    <r>
      <rPr>
        <sz val="10"/>
        <rFont val="Times New Roman"/>
        <charset val="134"/>
      </rPr>
      <t>A</t>
    </r>
    <r>
      <rPr>
        <sz val="10"/>
        <rFont val="仿宋_GB2312"/>
        <charset val="134"/>
      </rPr>
      <t>区共</t>
    </r>
    <r>
      <rPr>
        <sz val="10"/>
        <rFont val="Times New Roman"/>
        <charset val="134"/>
      </rPr>
      <t>5</t>
    </r>
    <r>
      <rPr>
        <sz val="10"/>
        <rFont val="仿宋_GB2312"/>
        <charset val="134"/>
      </rPr>
      <t>个部分，改造内容包括道路工程、排水工程、给水工程、弱电工程和路灯工程等，道路改造全长约</t>
    </r>
    <r>
      <rPr>
        <sz val="10"/>
        <rFont val="Times New Roman"/>
        <charset val="134"/>
      </rPr>
      <t>2.52</t>
    </r>
    <r>
      <rPr>
        <sz val="10"/>
        <rFont val="仿宋_GB2312"/>
        <charset val="134"/>
      </rPr>
      <t>千米</t>
    </r>
    <r>
      <rPr>
        <sz val="10"/>
        <rFont val="Times New Roman"/>
        <charset val="134"/>
      </rPr>
      <t xml:space="preserve">, </t>
    </r>
    <r>
      <rPr>
        <sz val="10"/>
        <rFont val="仿宋_GB2312"/>
        <charset val="134"/>
      </rPr>
      <t>新建排水管道约</t>
    </r>
    <r>
      <rPr>
        <sz val="10"/>
        <rFont val="Times New Roman"/>
        <charset val="134"/>
      </rPr>
      <t>6.029</t>
    </r>
    <r>
      <rPr>
        <sz val="10"/>
        <rFont val="仿宋_GB2312"/>
        <charset val="134"/>
      </rPr>
      <t>千米</t>
    </r>
    <r>
      <rPr>
        <sz val="10"/>
        <rFont val="Times New Roman"/>
        <charset val="134"/>
      </rPr>
      <t>,</t>
    </r>
    <r>
      <rPr>
        <sz val="10"/>
        <rFont val="仿宋_GB2312"/>
        <charset val="134"/>
      </rPr>
      <t>其中污水管道约</t>
    </r>
    <r>
      <rPr>
        <sz val="10"/>
        <rFont val="Times New Roman"/>
        <charset val="134"/>
      </rPr>
      <t>3.752</t>
    </r>
    <r>
      <rPr>
        <sz val="10"/>
        <rFont val="仿宋_GB2312"/>
        <charset val="134"/>
      </rPr>
      <t>千米</t>
    </r>
    <r>
      <rPr>
        <sz val="10"/>
        <rFont val="Times New Roman"/>
        <charset val="134"/>
      </rPr>
      <t xml:space="preserve">, </t>
    </r>
    <r>
      <rPr>
        <sz val="10"/>
        <rFont val="仿宋_GB2312"/>
        <charset val="134"/>
      </rPr>
      <t>雨水管道</t>
    </r>
    <r>
      <rPr>
        <sz val="10"/>
        <rFont val="Times New Roman"/>
        <charset val="134"/>
      </rPr>
      <t>2.277</t>
    </r>
    <r>
      <rPr>
        <sz val="10"/>
        <rFont val="仿宋_GB2312"/>
        <charset val="134"/>
      </rPr>
      <t>千米。</t>
    </r>
  </si>
  <si>
    <r>
      <rPr>
        <sz val="10"/>
        <rFont val="Times New Roman"/>
        <charset val="134"/>
      </rPr>
      <t>2025</t>
    </r>
    <r>
      <rPr>
        <sz val="10"/>
        <rFont val="仿宋_GB2312"/>
        <charset val="134"/>
      </rPr>
      <t>年</t>
    </r>
    <r>
      <rPr>
        <sz val="10"/>
        <rFont val="Times New Roman"/>
        <charset val="134"/>
      </rPr>
      <t>5</t>
    </r>
    <r>
      <rPr>
        <sz val="10"/>
        <rFont val="仿宋_GB2312"/>
        <charset val="134"/>
      </rPr>
      <t>月</t>
    </r>
    <r>
      <rPr>
        <sz val="10"/>
        <rFont val="Times New Roman"/>
        <charset val="134"/>
      </rPr>
      <t>-2026</t>
    </r>
    <r>
      <rPr>
        <sz val="10"/>
        <rFont val="仿宋_GB2312"/>
        <charset val="134"/>
      </rPr>
      <t>年</t>
    </r>
    <r>
      <rPr>
        <sz val="10"/>
        <rFont val="Times New Roman"/>
        <charset val="134"/>
      </rPr>
      <t>7</t>
    </r>
    <r>
      <rPr>
        <sz val="10"/>
        <rFont val="仿宋_GB2312"/>
        <charset val="134"/>
      </rPr>
      <t>月</t>
    </r>
  </si>
  <si>
    <r>
      <rPr>
        <sz val="10"/>
        <rFont val="仿宋_GB2312"/>
        <charset val="134"/>
      </rPr>
      <t>可研批复中，待可研批复后，下一步准备进行设计单位招标。</t>
    </r>
  </si>
  <si>
    <r>
      <rPr>
        <sz val="10"/>
        <rFont val="仿宋_GB2312"/>
        <charset val="134"/>
      </rPr>
      <t>东临溪镇新安养生谷雨污管网整治工程</t>
    </r>
  </si>
  <si>
    <r>
      <rPr>
        <sz val="10"/>
        <rFont val="仿宋_GB2312"/>
        <charset val="134"/>
      </rPr>
      <t>本次主要对恒大林溪郡北区、新安大道主干管、新安养生谷西苑进行雨污管道改造</t>
    </r>
    <r>
      <rPr>
        <sz val="10"/>
        <rFont val="Times New Roman"/>
        <charset val="134"/>
      </rPr>
      <t>.</t>
    </r>
    <r>
      <rPr>
        <sz val="10"/>
        <rFont val="仿宋_GB2312"/>
        <charset val="134"/>
      </rPr>
      <t>主要建设内容为</t>
    </r>
    <r>
      <rPr>
        <sz val="10"/>
        <rFont val="Times New Roman"/>
        <charset val="134"/>
      </rPr>
      <t>:</t>
    </r>
    <r>
      <rPr>
        <sz val="10"/>
        <rFont val="仿宋_GB2312"/>
        <charset val="134"/>
      </rPr>
      <t>污水管更新改造</t>
    </r>
    <r>
      <rPr>
        <sz val="10"/>
        <rFont val="Times New Roman"/>
        <charset val="134"/>
      </rPr>
      <t>9. 311</t>
    </r>
    <r>
      <rPr>
        <sz val="10"/>
        <rFont val="仿宋_GB2312"/>
        <charset val="134"/>
      </rPr>
      <t>千米、雨水管更新改造</t>
    </r>
    <r>
      <rPr>
        <sz val="10"/>
        <rFont val="Times New Roman"/>
        <charset val="134"/>
      </rPr>
      <t>6.576</t>
    </r>
    <r>
      <rPr>
        <sz val="10"/>
        <rFont val="仿宋_GB2312"/>
        <charset val="134"/>
      </rPr>
      <t>千米、阳台立管改造</t>
    </r>
    <r>
      <rPr>
        <sz val="10"/>
        <rFont val="Times New Roman"/>
        <charset val="134"/>
      </rPr>
      <t>16.8</t>
    </r>
    <r>
      <rPr>
        <sz val="10"/>
        <rFont val="仿宋_GB2312"/>
        <charset val="134"/>
      </rPr>
      <t>千米、污水检查井改造</t>
    </r>
    <r>
      <rPr>
        <sz val="10"/>
        <rFont val="Times New Roman"/>
        <charset val="134"/>
      </rPr>
      <t>2</t>
    </r>
    <r>
      <rPr>
        <sz val="10"/>
        <rFont val="仿宋_GB2312"/>
        <charset val="134"/>
      </rPr>
      <t>座、倒虹井改造</t>
    </r>
    <r>
      <rPr>
        <sz val="10"/>
        <rFont val="Times New Roman"/>
        <charset val="134"/>
      </rPr>
      <t>2</t>
    </r>
    <r>
      <rPr>
        <sz val="10"/>
        <rFont val="仿宋_GB2312"/>
        <charset val="134"/>
      </rPr>
      <t>座、倒虹吸事故排放口增加</t>
    </r>
    <r>
      <rPr>
        <sz val="10"/>
        <rFont val="Times New Roman"/>
        <charset val="134"/>
      </rPr>
      <t>1</t>
    </r>
    <r>
      <rPr>
        <sz val="10"/>
        <rFont val="仿宋_GB2312"/>
        <charset val="134"/>
      </rPr>
      <t>座用阅井、路面开挖修复</t>
    </r>
    <r>
      <rPr>
        <sz val="10"/>
        <rFont val="Times New Roman"/>
        <charset val="134"/>
      </rPr>
      <t>220</t>
    </r>
    <r>
      <rPr>
        <sz val="10"/>
        <rFont val="仿宋_GB2312"/>
        <charset val="134"/>
      </rPr>
      <t>米</t>
    </r>
    <r>
      <rPr>
        <sz val="10"/>
        <rFont val="Times New Roman"/>
        <charset val="134"/>
      </rPr>
      <t>,</t>
    </r>
    <r>
      <rPr>
        <sz val="10"/>
        <rFont val="仿宋_GB2312"/>
        <charset val="134"/>
      </rPr>
      <t>沟槽开挖修复</t>
    </r>
    <r>
      <rPr>
        <sz val="10"/>
        <rFont val="Times New Roman"/>
        <charset val="134"/>
      </rPr>
      <t>125207.94</t>
    </r>
    <r>
      <rPr>
        <sz val="10"/>
        <rFont val="仿宋_GB2312"/>
        <charset val="134"/>
      </rPr>
      <t>米水智意检测设备、</t>
    </r>
    <r>
      <rPr>
        <sz val="10"/>
        <rFont val="Times New Roman"/>
        <charset val="134"/>
      </rPr>
      <t>1</t>
    </r>
    <r>
      <rPr>
        <sz val="10"/>
        <rFont val="仿宋_GB2312"/>
        <charset val="134"/>
      </rPr>
      <t>套智意闸门、</t>
    </r>
    <r>
      <rPr>
        <sz val="10"/>
        <rFont val="Times New Roman"/>
        <charset val="134"/>
      </rPr>
      <t>1</t>
    </r>
    <r>
      <rPr>
        <sz val="10"/>
        <rFont val="仿宋_GB2312"/>
        <charset val="134"/>
      </rPr>
      <t>套东临溪镇智意管网系统反管道检测等。</t>
    </r>
  </si>
  <si>
    <r>
      <rPr>
        <sz val="10"/>
        <rFont val="Times New Roman"/>
        <charset val="134"/>
      </rPr>
      <t>2025</t>
    </r>
    <r>
      <rPr>
        <sz val="10"/>
        <rFont val="仿宋_GB2312"/>
        <charset val="134"/>
      </rPr>
      <t>年大中型水库移民后期扶持项目</t>
    </r>
  </si>
  <si>
    <r>
      <rPr>
        <sz val="10"/>
        <rFont val="仿宋_GB2312"/>
        <charset val="134"/>
      </rPr>
      <t>新建厂房</t>
    </r>
    <r>
      <rPr>
        <sz val="10"/>
        <rFont val="Times New Roman"/>
        <charset val="134"/>
      </rPr>
      <t>2000</t>
    </r>
    <r>
      <rPr>
        <sz val="10"/>
        <rFont val="仿宋_GB2312"/>
        <charset val="134"/>
      </rPr>
      <t>平方米，整修灌溉渠长约</t>
    </r>
    <r>
      <rPr>
        <sz val="10"/>
        <rFont val="Times New Roman"/>
        <charset val="134"/>
      </rPr>
      <t>1500</t>
    </r>
    <r>
      <rPr>
        <sz val="10"/>
        <rFont val="仿宋_GB2312"/>
        <charset val="134"/>
      </rPr>
      <t>米，新建人饮设施</t>
    </r>
    <r>
      <rPr>
        <sz val="10"/>
        <rFont val="Times New Roman"/>
        <charset val="134"/>
      </rPr>
      <t>2</t>
    </r>
    <r>
      <rPr>
        <sz val="10"/>
        <rFont val="仿宋_GB2312"/>
        <charset val="134"/>
      </rPr>
      <t>处，污水管网</t>
    </r>
    <r>
      <rPr>
        <sz val="10"/>
        <rFont val="Times New Roman"/>
        <charset val="134"/>
      </rPr>
      <t>2000</t>
    </r>
    <r>
      <rPr>
        <sz val="10"/>
        <rFont val="仿宋_GB2312"/>
        <charset val="134"/>
      </rPr>
      <t>米，沥青混凝土面层摊铺约</t>
    </r>
    <r>
      <rPr>
        <sz val="10"/>
        <rFont val="Times New Roman"/>
        <charset val="134"/>
      </rPr>
      <t>35200</t>
    </r>
    <r>
      <rPr>
        <sz val="10"/>
        <rFont val="仿宋_GB2312"/>
        <charset val="134"/>
      </rPr>
      <t>平方米等。</t>
    </r>
  </si>
  <si>
    <r>
      <rPr>
        <sz val="10"/>
        <rFont val="仿宋_GB2312"/>
        <charset val="134"/>
      </rPr>
      <t>第一批共</t>
    </r>
    <r>
      <rPr>
        <sz val="10"/>
        <rFont val="Times New Roman"/>
        <charset val="134"/>
      </rPr>
      <t>13</t>
    </r>
    <r>
      <rPr>
        <sz val="10"/>
        <rFont val="仿宋_GB2312"/>
        <charset val="134"/>
      </rPr>
      <t>个项目，目前已开工项目</t>
    </r>
    <r>
      <rPr>
        <sz val="10"/>
        <rFont val="Times New Roman"/>
        <charset val="134"/>
      </rPr>
      <t>8</t>
    </r>
    <r>
      <rPr>
        <sz val="10"/>
        <rFont val="仿宋_GB2312"/>
        <charset val="134"/>
      </rPr>
      <t>个，已完工项目</t>
    </r>
    <r>
      <rPr>
        <sz val="10"/>
        <rFont val="Times New Roman"/>
        <charset val="134"/>
      </rPr>
      <t>1</t>
    </r>
    <r>
      <rPr>
        <sz val="10"/>
        <rFont val="仿宋_GB2312"/>
        <charset val="134"/>
      </rPr>
      <t>个。</t>
    </r>
  </si>
  <si>
    <t>33-1</t>
  </si>
  <si>
    <r>
      <rPr>
        <sz val="10"/>
        <rFont val="仿宋_GB2312"/>
        <charset val="134"/>
      </rPr>
      <t>月潭湖镇集体厂房屋顶光伏项目</t>
    </r>
  </si>
  <si>
    <r>
      <rPr>
        <sz val="10"/>
        <rFont val="仿宋_GB2312"/>
        <charset val="134"/>
      </rPr>
      <t>月潭湖镇人民政府</t>
    </r>
  </si>
  <si>
    <r>
      <rPr>
        <sz val="10"/>
        <rFont val="仿宋_GB2312"/>
        <charset val="134"/>
      </rPr>
      <t>利用陈霞集镇生产安置区小</t>
    </r>
    <r>
      <rPr>
        <sz val="10"/>
        <rFont val="宋体"/>
        <charset val="134"/>
      </rPr>
      <t>珰</t>
    </r>
    <r>
      <rPr>
        <sz val="10"/>
        <rFont val="仿宋_GB2312"/>
        <charset val="134"/>
      </rPr>
      <t>生产安置区共</t>
    </r>
    <r>
      <rPr>
        <sz val="10"/>
        <rFont val="Times New Roman"/>
        <charset val="134"/>
      </rPr>
      <t>4</t>
    </r>
    <r>
      <rPr>
        <sz val="10"/>
        <rFont val="仿宋_GB2312"/>
        <charset val="134"/>
      </rPr>
      <t>幢集体厂房屋顶安装</t>
    </r>
    <r>
      <rPr>
        <sz val="10"/>
        <rFont val="Times New Roman"/>
        <charset val="134"/>
      </rPr>
      <t>6500</t>
    </r>
    <r>
      <rPr>
        <sz val="10"/>
        <rFont val="仿宋_GB2312"/>
        <charset val="134"/>
      </rPr>
      <t>平方米的光伏发电面板和设备等配套设施等。</t>
    </r>
  </si>
  <si>
    <r>
      <rPr>
        <sz val="10"/>
        <rFont val="Times New Roman"/>
        <charset val="134"/>
      </rPr>
      <t>2025</t>
    </r>
    <r>
      <rPr>
        <sz val="10"/>
        <rFont val="仿宋_GB2312"/>
        <charset val="134"/>
      </rPr>
      <t>年</t>
    </r>
    <r>
      <rPr>
        <sz val="10"/>
        <rFont val="Times New Roman"/>
        <charset val="134"/>
      </rPr>
      <t>2</t>
    </r>
    <r>
      <rPr>
        <sz val="10"/>
        <rFont val="仿宋_GB2312"/>
        <charset val="134"/>
      </rPr>
      <t>月</t>
    </r>
    <r>
      <rPr>
        <sz val="10"/>
        <rFont val="Times New Roman"/>
        <charset val="134"/>
      </rPr>
      <t>-2025</t>
    </r>
    <r>
      <rPr>
        <sz val="10"/>
        <rFont val="仿宋_GB2312"/>
        <charset val="134"/>
      </rPr>
      <t>年</t>
    </r>
    <r>
      <rPr>
        <sz val="10"/>
        <rFont val="Times New Roman"/>
        <charset val="134"/>
      </rPr>
      <t>10</t>
    </r>
    <r>
      <rPr>
        <sz val="10"/>
        <rFont val="仿宋_GB2312"/>
        <charset val="134"/>
      </rPr>
      <t>月</t>
    </r>
  </si>
  <si>
    <r>
      <rPr>
        <sz val="10"/>
        <rFont val="仿宋_GB2312"/>
        <charset val="134"/>
      </rPr>
      <t>前期资料已完成，仍在设计阶段，项目现场未实质性施工。</t>
    </r>
  </si>
  <si>
    <r>
      <rPr>
        <sz val="10"/>
        <rFont val="仿宋_GB2312"/>
        <charset val="134"/>
      </rPr>
      <t>月潭湖镇</t>
    </r>
  </si>
  <si>
    <t>齐云山管委会</t>
  </si>
  <si>
    <r>
      <rPr>
        <sz val="10"/>
        <rFont val="仿宋_GB2312"/>
        <charset val="134"/>
      </rPr>
      <t>齐云山生态文化旅游度假区祥源齐云公寓改造提升工程</t>
    </r>
  </si>
  <si>
    <r>
      <rPr>
        <sz val="10"/>
        <rFont val="仿宋_GB2312"/>
        <charset val="134"/>
      </rPr>
      <t>齐云山管委会</t>
    </r>
  </si>
  <si>
    <r>
      <rPr>
        <sz val="10"/>
        <rFont val="仿宋_GB2312"/>
        <charset val="134"/>
      </rPr>
      <t>黄山市祥源齐云山酒店管理</t>
    </r>
    <r>
      <rPr>
        <sz val="10"/>
        <rFont val="Times New Roman"/>
        <charset val="134"/>
      </rPr>
      <t xml:space="preserve">
</t>
    </r>
    <r>
      <rPr>
        <sz val="10"/>
        <rFont val="仿宋_GB2312"/>
        <charset val="134"/>
      </rPr>
      <t>有限公司</t>
    </r>
  </si>
  <si>
    <r>
      <rPr>
        <sz val="10"/>
        <rFont val="仿宋_GB2312"/>
        <charset val="134"/>
      </rPr>
      <t>酒店大堂、餐厅、公区、客房、消防工程、智能化系统改造等。</t>
    </r>
  </si>
  <si>
    <r>
      <rPr>
        <sz val="10"/>
        <rFont val="Times New Roman"/>
        <charset val="134"/>
      </rPr>
      <t>2024</t>
    </r>
    <r>
      <rPr>
        <sz val="10"/>
        <rFont val="仿宋_GB2312"/>
        <charset val="134"/>
      </rPr>
      <t>年</t>
    </r>
    <r>
      <rPr>
        <sz val="10"/>
        <rFont val="Times New Roman"/>
        <charset val="134"/>
      </rPr>
      <t>3</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</si>
  <si>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文化旅游类</t>
    </r>
  </si>
  <si>
    <r>
      <rPr>
        <sz val="10"/>
        <rFont val="仿宋_GB2312"/>
        <charset val="134"/>
      </rPr>
      <t>休宁县齐云山生态整治及配套基础设施项目</t>
    </r>
  </si>
  <si>
    <r>
      <rPr>
        <sz val="10"/>
        <rFont val="仿宋_GB2312"/>
        <charset val="134"/>
      </rPr>
      <t>生态环保类</t>
    </r>
  </si>
  <si>
    <r>
      <rPr>
        <sz val="10"/>
        <rFont val="仿宋_GB2312"/>
        <charset val="134"/>
      </rPr>
      <t>齐云山月华街景区旅游环境微提升项目：廓崖至方腊寨游步道及台阶修缮、碧莲池斜坡周边环境提升、三天门栏杆修复、新建月华街架空平台、月华街假山装饰整治环境提升。</t>
    </r>
    <r>
      <rPr>
        <sz val="10"/>
        <rFont val="Times New Roman"/>
        <charset val="134"/>
      </rPr>
      <t>(</t>
    </r>
    <r>
      <rPr>
        <sz val="10"/>
        <rFont val="仿宋_GB2312"/>
        <charset val="134"/>
      </rPr>
      <t>二</t>
    </r>
    <r>
      <rPr>
        <sz val="10"/>
        <rFont val="Times New Roman"/>
        <charset val="134"/>
      </rPr>
      <t>)</t>
    </r>
    <r>
      <rPr>
        <sz val="10"/>
        <rFont val="仿宋_GB2312"/>
        <charset val="134"/>
      </rPr>
      <t>齐云山天街照明工程项目：对月华街房屋建筑外新建照明、对天街照明整体进行控制开发以及数据集成系统接入调试。典口至岩脚旅游观光线及漫水桥修复工程（一期）项目：向云端入口拦水坝修复工程坝体基座即将完工；向云端对岸生态湿地鸟世界用地要素已保障，进行建设阶段。</t>
    </r>
  </si>
  <si>
    <t>35-1</t>
  </si>
  <si>
    <r>
      <rPr>
        <sz val="10"/>
        <rFont val="仿宋_GB2312"/>
        <charset val="134"/>
      </rPr>
      <t>休宁县齐云山生态整治及配套基础设施项目</t>
    </r>
    <r>
      <rPr>
        <sz val="10"/>
        <rFont val="Times New Roman"/>
        <charset val="134"/>
      </rPr>
      <t>——</t>
    </r>
    <r>
      <rPr>
        <sz val="10"/>
        <rFont val="仿宋_GB2312"/>
        <charset val="134"/>
      </rPr>
      <t>齐云山月华街景区旅游环境微提升项目、齐云山天街照明工程项目、休宁齐云山月华街电力提升工程</t>
    </r>
    <r>
      <rPr>
        <sz val="10"/>
        <rFont val="Times New Roman"/>
        <charset val="134"/>
      </rPr>
      <t>EPC</t>
    </r>
    <r>
      <rPr>
        <sz val="10"/>
        <rFont val="仿宋_GB2312"/>
        <charset val="134"/>
      </rPr>
      <t>总承包项目</t>
    </r>
  </si>
  <si>
    <r>
      <rPr>
        <sz val="10"/>
        <rFont val="仿宋_GB2312"/>
        <charset val="134"/>
      </rPr>
      <t>休宁县齐云山旅游开发有限公司</t>
    </r>
  </si>
  <si>
    <r>
      <rPr>
        <sz val="10"/>
        <rFont val="Times New Roman"/>
        <charset val="134"/>
      </rPr>
      <t>1.</t>
    </r>
    <r>
      <rPr>
        <sz val="10"/>
        <rFont val="仿宋_GB2312"/>
        <charset val="134"/>
      </rPr>
      <t>齐云山月华街景区旅游环境微提升：渠口古道、塔源修整、游步道修缮；隧道南天门、真仙洞府平台、二天门集散、三天门平台、道院节点整治等；污水主管网清淤等、支管网升级、末端改造。</t>
    </r>
    <r>
      <rPr>
        <sz val="10"/>
        <rFont val="Times New Roman"/>
        <charset val="134"/>
      </rPr>
      <t>2.</t>
    </r>
    <r>
      <rPr>
        <sz val="10"/>
        <rFont val="仿宋_GB2312"/>
        <charset val="134"/>
      </rPr>
      <t>月华街照明路灯修缮、天街照明及景观打造。</t>
    </r>
    <r>
      <rPr>
        <sz val="10"/>
        <rFont val="Times New Roman"/>
        <charset val="134"/>
      </rPr>
      <t>3.</t>
    </r>
    <r>
      <rPr>
        <sz val="10"/>
        <rFont val="仿宋_GB2312"/>
        <charset val="134"/>
      </rPr>
      <t>月华街电力提升工程。</t>
    </r>
  </si>
  <si>
    <r>
      <rPr>
        <sz val="10"/>
        <rFont val="Times New Roman"/>
        <charset val="134"/>
      </rPr>
      <t>2023</t>
    </r>
    <r>
      <rPr>
        <sz val="10"/>
        <rFont val="仿宋_GB2312"/>
        <charset val="134"/>
      </rPr>
      <t>年</t>
    </r>
    <r>
      <rPr>
        <sz val="10"/>
        <rFont val="Times New Roman"/>
        <charset val="134"/>
      </rPr>
      <t>11</t>
    </r>
    <r>
      <rPr>
        <sz val="10"/>
        <rFont val="仿宋_GB2312"/>
        <charset val="134"/>
      </rPr>
      <t>月</t>
    </r>
    <r>
      <rPr>
        <sz val="10"/>
        <rFont val="Times New Roman"/>
        <charset val="134"/>
      </rPr>
      <t>-2025</t>
    </r>
    <r>
      <rPr>
        <sz val="10"/>
        <rFont val="仿宋_GB2312"/>
        <charset val="134"/>
      </rPr>
      <t>年</t>
    </r>
    <r>
      <rPr>
        <sz val="10"/>
        <rFont val="Times New Roman"/>
        <charset val="134"/>
      </rPr>
      <t>4</t>
    </r>
    <r>
      <rPr>
        <sz val="10"/>
        <rFont val="仿宋_GB2312"/>
        <charset val="134"/>
      </rPr>
      <t>月</t>
    </r>
  </si>
  <si>
    <r>
      <rPr>
        <sz val="10"/>
        <rFont val="仿宋_GB2312"/>
        <charset val="134"/>
      </rPr>
      <t>月华街旅游景观改造和电力提升工程</t>
    </r>
  </si>
  <si>
    <r>
      <rPr>
        <sz val="10"/>
        <rFont val="Times New Roman"/>
        <charset val="134"/>
      </rPr>
      <t>(</t>
    </r>
    <r>
      <rPr>
        <sz val="10"/>
        <rFont val="仿宋_GB2312"/>
        <charset val="134"/>
      </rPr>
      <t>一</t>
    </r>
    <r>
      <rPr>
        <sz val="10"/>
        <rFont val="Times New Roman"/>
        <charset val="134"/>
      </rPr>
      <t>)</t>
    </r>
    <r>
      <rPr>
        <sz val="10"/>
        <rFont val="仿宋_GB2312"/>
        <charset val="134"/>
      </rPr>
      <t>齐云山月华街景区旅游环境微提升项目：廓崖至方腊寨游步道及台阶修缮、碧莲池斜坡周边环境提升、三天门栏杆修复、新建月华街架空平台、月华街假山装饰整治环境提升。</t>
    </r>
    <r>
      <rPr>
        <sz val="10"/>
        <rFont val="Times New Roman"/>
        <charset val="134"/>
      </rPr>
      <t>(</t>
    </r>
    <r>
      <rPr>
        <sz val="10"/>
        <rFont val="仿宋_GB2312"/>
        <charset val="134"/>
      </rPr>
      <t>二</t>
    </r>
    <r>
      <rPr>
        <sz val="10"/>
        <rFont val="Times New Roman"/>
        <charset val="134"/>
      </rPr>
      <t>)</t>
    </r>
    <r>
      <rPr>
        <sz val="10"/>
        <rFont val="仿宋_GB2312"/>
        <charset val="134"/>
      </rPr>
      <t>齐云山天街照明工程项目：对月华街房屋建筑外新建照明、对天街照明整体进行控制开发以及数据集成系统接入调试。</t>
    </r>
  </si>
  <si>
    <t>35-2</t>
  </si>
  <si>
    <r>
      <rPr>
        <sz val="10"/>
        <rFont val="仿宋_GB2312"/>
        <charset val="134"/>
      </rPr>
      <t>休宁县齐云山生态整治及配套基础设施项目</t>
    </r>
    <r>
      <rPr>
        <sz val="10"/>
        <rFont val="Times New Roman"/>
        <charset val="134"/>
      </rPr>
      <t>--</t>
    </r>
    <r>
      <rPr>
        <sz val="10"/>
        <rFont val="仿宋_GB2312"/>
        <charset val="134"/>
      </rPr>
      <t>齐云山月华街人居环境提升工程</t>
    </r>
  </si>
  <si>
    <r>
      <rPr>
        <sz val="10"/>
        <rFont val="仿宋_GB2312"/>
        <charset val="134"/>
      </rPr>
      <t>基础设施升级、绿化景观增强、公共服务设施完善、住宅环境整治、安全隐患除险加固等。包括民宅的复建与更新、柴火堆放的规范化处理、店招广告设计的统一标准、围墙挡墙的美化装饰、党建宣传内容的更新、户外家具配置的升级以及游园走廊等。</t>
    </r>
  </si>
  <si>
    <r>
      <rPr>
        <sz val="10"/>
        <rFont val="Times New Roman"/>
        <charset val="134"/>
      </rPr>
      <t>2025</t>
    </r>
    <r>
      <rPr>
        <sz val="10"/>
        <rFont val="仿宋_GB2312"/>
        <charset val="134"/>
      </rPr>
      <t>年</t>
    </r>
    <r>
      <rPr>
        <sz val="10"/>
        <rFont val="Times New Roman"/>
        <charset val="134"/>
      </rPr>
      <t>5</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</si>
  <si>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已做完初稿方案设计，正在完善</t>
    </r>
  </si>
  <si>
    <r>
      <rPr>
        <sz val="10"/>
        <rFont val="仿宋_GB2312"/>
        <charset val="134"/>
      </rPr>
      <t>缺口，非专项债建设内容。</t>
    </r>
  </si>
  <si>
    <t>35-3</t>
  </si>
  <si>
    <r>
      <rPr>
        <sz val="10"/>
        <rFont val="仿宋_GB2312"/>
        <charset val="134"/>
      </rPr>
      <t>休宁县齐云山生态整治及配套基础设施项目</t>
    </r>
    <r>
      <rPr>
        <sz val="10"/>
        <rFont val="Times New Roman"/>
        <charset val="134"/>
      </rPr>
      <t>--</t>
    </r>
    <r>
      <rPr>
        <sz val="10"/>
        <rFont val="仿宋_GB2312"/>
        <charset val="134"/>
      </rPr>
      <t>典口至岩脚旅游观光线及漫水桥修复工程（一期）项目</t>
    </r>
  </si>
  <si>
    <r>
      <rPr>
        <sz val="10"/>
        <rFont val="仿宋_GB2312"/>
        <charset val="134"/>
      </rPr>
      <t>休宁城乡建设投资集团有限公司</t>
    </r>
  </si>
  <si>
    <r>
      <rPr>
        <sz val="10"/>
        <rFont val="仿宋_GB2312"/>
        <charset val="134"/>
      </rPr>
      <t>推进基础设施建设，完善旅游服务链条，切实推动典口至岩脚旅游观光线打造，一期主要打造岩前张村至岩脚旅游线路，主要建设内容为：新建生态湿地观鸟站</t>
    </r>
    <r>
      <rPr>
        <sz val="10"/>
        <rFont val="Times New Roman"/>
        <charset val="134"/>
      </rPr>
      <t>2814</t>
    </r>
    <r>
      <rPr>
        <sz val="10"/>
        <rFont val="仿宋_GB2312"/>
        <charset val="134"/>
      </rPr>
      <t>平方米，其中挡墙长约</t>
    </r>
    <r>
      <rPr>
        <sz val="10"/>
        <rFont val="Times New Roman"/>
        <charset val="134"/>
      </rPr>
      <t>173</t>
    </r>
    <r>
      <rPr>
        <sz val="10"/>
        <rFont val="仿宋_GB2312"/>
        <charset val="134"/>
      </rPr>
      <t>米、道路长约</t>
    </r>
    <r>
      <rPr>
        <sz val="10"/>
        <rFont val="Times New Roman"/>
        <charset val="134"/>
      </rPr>
      <t>573</t>
    </r>
    <r>
      <rPr>
        <sz val="10"/>
        <rFont val="仿宋_GB2312"/>
        <charset val="134"/>
      </rPr>
      <t>米、排水渠长约</t>
    </r>
    <r>
      <rPr>
        <sz val="10"/>
        <rFont val="Times New Roman"/>
        <charset val="134"/>
      </rPr>
      <t>100</t>
    </r>
    <r>
      <rPr>
        <sz val="10"/>
        <rFont val="仿宋_GB2312"/>
        <charset val="134"/>
      </rPr>
      <t>米。打造</t>
    </r>
    <r>
      <rPr>
        <sz val="10"/>
        <rFont val="Times New Roman"/>
        <charset val="134"/>
      </rPr>
      <t>740</t>
    </r>
    <r>
      <rPr>
        <sz val="10"/>
        <rFont val="仿宋_GB2312"/>
        <charset val="134"/>
      </rPr>
      <t>米旅游观光线艺术之道、开展艺术道路周边风貌整治、清理周边垃圾、打造微景观节点</t>
    </r>
    <r>
      <rPr>
        <sz val="10"/>
        <rFont val="Times New Roman"/>
        <charset val="134"/>
      </rPr>
      <t>12</t>
    </r>
    <r>
      <rPr>
        <sz val="10"/>
        <rFont val="仿宋_GB2312"/>
        <charset val="134"/>
      </rPr>
      <t>个（</t>
    </r>
    <r>
      <rPr>
        <sz val="10"/>
        <rFont val="Times New Roman"/>
        <charset val="134"/>
      </rPr>
      <t>1.</t>
    </r>
    <r>
      <rPr>
        <sz val="10"/>
        <rFont val="仿宋_GB2312"/>
        <charset val="134"/>
      </rPr>
      <t>入口构筑物及地面彩绘节点、</t>
    </r>
    <r>
      <rPr>
        <sz val="10"/>
        <rFont val="Times New Roman"/>
        <charset val="134"/>
      </rPr>
      <t>2.</t>
    </r>
    <r>
      <rPr>
        <sz val="10"/>
        <rFont val="仿宋_GB2312"/>
        <charset val="134"/>
      </rPr>
      <t>出口地面彩绘节点、</t>
    </r>
    <r>
      <rPr>
        <sz val="10"/>
        <rFont val="Times New Roman"/>
        <charset val="134"/>
      </rPr>
      <t>3.</t>
    </r>
    <r>
      <rPr>
        <sz val="10"/>
        <rFont val="仿宋_GB2312"/>
        <charset val="134"/>
      </rPr>
      <t>创意麻绳葫芦挂件节点、</t>
    </r>
    <r>
      <rPr>
        <sz val="10"/>
        <rFont val="Times New Roman"/>
        <charset val="134"/>
      </rPr>
      <t>4.</t>
    </r>
    <r>
      <rPr>
        <sz val="10"/>
        <rFont val="仿宋_GB2312"/>
        <charset val="134"/>
      </rPr>
      <t>恐龙乐园节点、</t>
    </r>
    <r>
      <rPr>
        <sz val="10"/>
        <rFont val="Times New Roman"/>
        <charset val="134"/>
      </rPr>
      <t>5.</t>
    </r>
    <r>
      <rPr>
        <sz val="10"/>
        <rFont val="仿宋_GB2312"/>
        <charset val="134"/>
      </rPr>
      <t>时空隧道构筑物节点、</t>
    </r>
    <r>
      <rPr>
        <sz val="10"/>
        <rFont val="Times New Roman"/>
        <charset val="134"/>
      </rPr>
      <t>6.</t>
    </r>
    <r>
      <rPr>
        <sz val="10"/>
        <rFont val="仿宋_GB2312"/>
        <charset val="134"/>
      </rPr>
      <t>颜料桶构筑物节点、</t>
    </r>
    <r>
      <rPr>
        <sz val="10"/>
        <rFont val="Times New Roman"/>
        <charset val="134"/>
      </rPr>
      <t>7.</t>
    </r>
    <r>
      <rPr>
        <sz val="10"/>
        <rFont val="仿宋_GB2312"/>
        <charset val="134"/>
      </rPr>
      <t>葫芦架构筑物节点、</t>
    </r>
    <r>
      <rPr>
        <sz val="10"/>
        <rFont val="Times New Roman"/>
        <charset val="134"/>
      </rPr>
      <t>8.</t>
    </r>
    <r>
      <rPr>
        <sz val="10"/>
        <rFont val="仿宋_GB2312"/>
        <charset val="134"/>
      </rPr>
      <t>恐龙骨架构筑物节点、</t>
    </r>
    <r>
      <rPr>
        <sz val="10"/>
        <rFont val="Times New Roman"/>
        <charset val="134"/>
      </rPr>
      <t>9.</t>
    </r>
    <r>
      <rPr>
        <sz val="10"/>
        <rFont val="仿宋_GB2312"/>
        <charset val="134"/>
      </rPr>
      <t>亭廊出新节点、</t>
    </r>
    <r>
      <rPr>
        <sz val="10"/>
        <rFont val="Times New Roman"/>
        <charset val="134"/>
      </rPr>
      <t>10.</t>
    </r>
    <r>
      <rPr>
        <sz val="10"/>
        <rFont val="仿宋_GB2312"/>
        <charset val="134"/>
      </rPr>
      <t>打卡点一节点、</t>
    </r>
    <r>
      <rPr>
        <sz val="10"/>
        <rFont val="Times New Roman"/>
        <charset val="134"/>
      </rPr>
      <t>11.</t>
    </r>
    <r>
      <rPr>
        <sz val="10"/>
        <rFont val="仿宋_GB2312"/>
        <charset val="134"/>
      </rPr>
      <t>打卡点二节点、</t>
    </r>
    <r>
      <rPr>
        <sz val="10"/>
        <rFont val="Times New Roman"/>
        <charset val="134"/>
      </rPr>
      <t>12.</t>
    </r>
    <r>
      <rPr>
        <sz val="10"/>
        <rFont val="仿宋_GB2312"/>
        <charset val="134"/>
      </rPr>
      <t>创意斑马线节点）、地面拓宽</t>
    </r>
    <r>
      <rPr>
        <sz val="10"/>
        <rFont val="Times New Roman"/>
        <charset val="134"/>
      </rPr>
      <t>709</t>
    </r>
    <r>
      <rPr>
        <sz val="10"/>
        <rFont val="仿宋_GB2312"/>
        <charset val="134"/>
      </rPr>
      <t>米；护栏长</t>
    </r>
    <r>
      <rPr>
        <sz val="10"/>
        <rFont val="Times New Roman"/>
        <charset val="134"/>
      </rPr>
      <t>1321</t>
    </r>
    <r>
      <rPr>
        <sz val="10"/>
        <rFont val="仿宋_GB2312"/>
        <charset val="134"/>
      </rPr>
      <t>米、彩色停车位</t>
    </r>
    <r>
      <rPr>
        <sz val="10"/>
        <rFont val="Times New Roman"/>
        <charset val="134"/>
      </rPr>
      <t>965</t>
    </r>
    <r>
      <rPr>
        <sz val="10"/>
        <rFont val="仿宋_GB2312"/>
        <charset val="134"/>
      </rPr>
      <t>平方米、彩色漫步道长</t>
    </r>
    <r>
      <rPr>
        <sz val="10"/>
        <rFont val="Times New Roman"/>
        <charset val="134"/>
      </rPr>
      <t>740</t>
    </r>
    <r>
      <rPr>
        <sz val="10"/>
        <rFont val="仿宋_GB2312"/>
        <charset val="134"/>
      </rPr>
      <t>米、绿化面积</t>
    </r>
    <r>
      <rPr>
        <sz val="10"/>
        <rFont val="Times New Roman"/>
        <charset val="134"/>
      </rPr>
      <t>6365</t>
    </r>
    <r>
      <rPr>
        <sz val="10"/>
        <rFont val="仿宋_GB2312"/>
        <charset val="134"/>
      </rPr>
      <t>平方米等。对横江张村长</t>
    </r>
    <r>
      <rPr>
        <sz val="10"/>
        <rFont val="Times New Roman"/>
        <charset val="134"/>
      </rPr>
      <t>250</t>
    </r>
    <r>
      <rPr>
        <sz val="10"/>
        <rFont val="仿宋_GB2312"/>
        <charset val="134"/>
      </rPr>
      <t>米，宽</t>
    </r>
    <r>
      <rPr>
        <sz val="10"/>
        <rFont val="Times New Roman"/>
        <charset val="134"/>
      </rPr>
      <t>8.6</t>
    </r>
    <r>
      <rPr>
        <sz val="10"/>
        <rFont val="仿宋_GB2312"/>
        <charset val="134"/>
      </rPr>
      <t>米原破损拦水坝进行修复。</t>
    </r>
  </si>
  <si>
    <r>
      <rPr>
        <sz val="10"/>
        <rFont val="仿宋_GB2312"/>
        <charset val="134"/>
      </rPr>
      <t>岩脚至典口旅游观光线工程项目</t>
    </r>
  </si>
  <si>
    <r>
      <rPr>
        <sz val="10"/>
        <rFont val="仿宋_GB2312"/>
        <charset val="134"/>
      </rPr>
      <t>已完成总建设内容的</t>
    </r>
    <r>
      <rPr>
        <sz val="10"/>
        <rFont val="Times New Roman"/>
        <charset val="134"/>
      </rPr>
      <t>65%</t>
    </r>
    <r>
      <rPr>
        <sz val="10"/>
        <rFont val="仿宋_GB2312"/>
        <charset val="134"/>
      </rPr>
      <t>，向云端入口拦水坝修复工程坝体基座即将完工；向云端对岸生态湿地鸟世界用地要素已保障，进行建设阶段。</t>
    </r>
  </si>
  <si>
    <r>
      <rPr>
        <sz val="10"/>
        <rFont val="仿宋_GB2312"/>
        <charset val="134"/>
      </rPr>
      <t>休宁城投集团</t>
    </r>
  </si>
  <si>
    <r>
      <rPr>
        <sz val="10"/>
        <rFont val="仿宋_GB2312"/>
        <charset val="134"/>
      </rPr>
      <t>玄天太素宫修复工程</t>
    </r>
  </si>
  <si>
    <r>
      <rPr>
        <sz val="10"/>
        <rFont val="仿宋_GB2312"/>
        <charset val="134"/>
      </rPr>
      <t>齐云山道教协会</t>
    </r>
  </si>
  <si>
    <r>
      <rPr>
        <sz val="10"/>
        <rFont val="仿宋_GB2312"/>
        <charset val="134"/>
      </rPr>
      <t>恢复齐云山玄天太素宫历史上</t>
    </r>
    <r>
      <rPr>
        <sz val="10"/>
        <rFont val="Times New Roman"/>
        <charset val="134"/>
      </rPr>
      <t>“</t>
    </r>
    <r>
      <rPr>
        <sz val="10"/>
        <rFont val="仿宋_GB2312"/>
        <charset val="134"/>
      </rPr>
      <t>三清四御</t>
    </r>
    <r>
      <rPr>
        <sz val="10"/>
        <rFont val="Times New Roman"/>
        <charset val="134"/>
      </rPr>
      <t>”</t>
    </r>
    <r>
      <rPr>
        <sz val="10"/>
        <rFont val="仿宋_GB2312"/>
        <charset val="134"/>
      </rPr>
      <t>的建筑风貌，修复三清殿（供奉的三清即玉清元始天尊、上清灵宝天尊、太清道德天尊）、四御殿（供奉的四御及北极紫微大帝、南极长生大帝、勾陈上宫天皇大帝、承天效法后土皇地</t>
    </r>
    <r>
      <rPr>
        <sz val="10"/>
        <rFont val="宋体"/>
        <charset val="134"/>
      </rPr>
      <t>祇</t>
    </r>
    <r>
      <rPr>
        <sz val="10"/>
        <rFont val="仿宋_GB2312"/>
        <charset val="134"/>
      </rPr>
      <t>），修建殿堂、塑造神像等。</t>
    </r>
  </si>
  <si>
    <r>
      <rPr>
        <sz val="10"/>
        <rFont val="仿宋_GB2312"/>
        <charset val="134"/>
      </rPr>
      <t>原方案已于</t>
    </r>
    <r>
      <rPr>
        <sz val="10"/>
        <rFont val="Times New Roman"/>
        <charset val="134"/>
      </rPr>
      <t>2012</t>
    </r>
    <r>
      <rPr>
        <sz val="10"/>
        <rFont val="仿宋_GB2312"/>
        <charset val="134"/>
      </rPr>
      <t>年报送安徽省住房和城乡建设厅审批通过，现方案正在完善</t>
    </r>
  </si>
  <si>
    <r>
      <rPr>
        <sz val="10"/>
        <rFont val="仿宋_GB2312"/>
        <charset val="134"/>
      </rPr>
      <t>文化保护传承利用工程</t>
    </r>
    <r>
      <rPr>
        <sz val="10"/>
        <rFont val="Times New Roman"/>
        <charset val="134"/>
      </rPr>
      <t>-</t>
    </r>
    <r>
      <rPr>
        <sz val="10"/>
        <rFont val="仿宋_GB2312"/>
        <charset val="134"/>
      </rPr>
      <t>齐云山风景名胜区旅游基础设施提升项目</t>
    </r>
  </si>
  <si>
    <r>
      <rPr>
        <sz val="10"/>
        <rFont val="仿宋_GB2312"/>
        <charset val="134"/>
      </rPr>
      <t>景区游步道改造提升工程、景区精细化治理与旅游环境提升工程、智慧文旅平台建设（景区综合指挥调度管理中心、访客中心、旅游度假区智慧服务体系建设）、停车场升级改造工程、景区旅游交通环线提升等。进一步完善齐云山片区旅游公共服务设施供给，全面提升齐云山景区重要文化遗产展示水平。该项目的实施将全面加快齐云山国家级旅游度假区创建步伐，对景区配套服务设施建设、服务品质提升等方面起到极大促进作用。</t>
    </r>
  </si>
  <si>
    <r>
      <rPr>
        <sz val="10"/>
        <rFont val="仿宋_GB2312"/>
        <charset val="134"/>
      </rPr>
      <t>该贮备项目方案正在完善</t>
    </r>
  </si>
  <si>
    <r>
      <rPr>
        <sz val="10"/>
        <rFont val="仿宋_GB2312"/>
        <charset val="134"/>
      </rPr>
      <t>该项目目前正在谋划编报，后期将通过争取中央预算内资金来建设</t>
    </r>
  </si>
  <si>
    <t>农业农村局</t>
  </si>
  <si>
    <r>
      <rPr>
        <sz val="10"/>
        <rFont val="仿宋_GB2312"/>
        <charset val="134"/>
      </rPr>
      <t>休宁县水利基础设施提升改造工程</t>
    </r>
  </si>
  <si>
    <r>
      <rPr>
        <sz val="10"/>
        <rFont val="仿宋_GB2312"/>
        <charset val="134"/>
      </rPr>
      <t>县农业农村局</t>
    </r>
  </si>
  <si>
    <r>
      <rPr>
        <sz val="10"/>
        <rFont val="仿宋_GB2312"/>
        <charset val="134"/>
      </rPr>
      <t>横江自钟塘桥下游两岸堤岸挡墙加固</t>
    </r>
    <r>
      <rPr>
        <sz val="10"/>
        <rFont val="Times New Roman"/>
        <charset val="134"/>
      </rPr>
      <t xml:space="preserve">                                                                                                                                                                                                                                                                                                                                                         4.378</t>
    </r>
    <r>
      <rPr>
        <sz val="10"/>
        <rFont val="仿宋_GB2312"/>
        <charset val="134"/>
      </rPr>
      <t>千米，率水右岸自率水河大桥往上游河段护岸挡</t>
    </r>
    <r>
      <rPr>
        <sz val="10"/>
        <rFont val="Times New Roman"/>
        <charset val="134"/>
      </rPr>
      <t>3.617</t>
    </r>
    <r>
      <rPr>
        <sz val="10"/>
        <rFont val="仿宋_GB2312"/>
        <charset val="134"/>
      </rPr>
      <t>千米，万安坝修复工程，建成后拟为休宁县</t>
    </r>
    <r>
      <rPr>
        <sz val="10"/>
        <rFont val="Times New Roman"/>
        <charset val="134"/>
      </rPr>
      <t>4</t>
    </r>
    <r>
      <rPr>
        <sz val="10"/>
        <rFont val="仿宋_GB2312"/>
        <charset val="134"/>
      </rPr>
      <t>个水厂的水源地，为自来水厂供水，涉及农田灌溉面积达</t>
    </r>
    <r>
      <rPr>
        <sz val="10"/>
        <rFont val="Times New Roman"/>
        <charset val="134"/>
      </rPr>
      <t>20</t>
    </r>
    <r>
      <rPr>
        <sz val="10"/>
        <rFont val="仿宋_GB2312"/>
        <charset val="134"/>
      </rPr>
      <t>万亩；区域水环境综合治理，包括新建护岸</t>
    </r>
    <r>
      <rPr>
        <sz val="10"/>
        <rFont val="Times New Roman"/>
        <charset val="134"/>
      </rPr>
      <t>29.4</t>
    </r>
    <r>
      <rPr>
        <sz val="10"/>
        <rFont val="仿宋_GB2312"/>
        <charset val="134"/>
      </rPr>
      <t>千米，清淤疏浚河道</t>
    </r>
    <r>
      <rPr>
        <sz val="10"/>
        <rFont val="Times New Roman"/>
        <charset val="134"/>
      </rPr>
      <t>32.14</t>
    </r>
    <r>
      <rPr>
        <sz val="10"/>
        <rFont val="仿宋_GB2312"/>
        <charset val="134"/>
      </rPr>
      <t>公里；项目区水土流失综合治理；包括封禁治理工程</t>
    </r>
    <r>
      <rPr>
        <sz val="10"/>
        <rFont val="Times New Roman"/>
        <charset val="134"/>
      </rPr>
      <t>1328.40</t>
    </r>
    <r>
      <rPr>
        <sz val="10"/>
        <rFont val="仿宋_GB2312"/>
        <charset val="134"/>
      </rPr>
      <t>公顷，其中疏林补植</t>
    </r>
    <r>
      <rPr>
        <sz val="10"/>
        <rFont val="Times New Roman"/>
        <charset val="134"/>
      </rPr>
      <t>587.49</t>
    </r>
    <r>
      <rPr>
        <sz val="10"/>
        <rFont val="仿宋_GB2312"/>
        <charset val="134"/>
      </rPr>
      <t>公顷，封育管护</t>
    </r>
    <r>
      <rPr>
        <sz val="10"/>
        <rFont val="Times New Roman"/>
        <charset val="134"/>
      </rPr>
      <t>700.91</t>
    </r>
    <r>
      <rPr>
        <sz val="10"/>
        <rFont val="仿宋_GB2312"/>
        <charset val="134"/>
      </rPr>
      <t>公顷；水蚀坡林地治理工程</t>
    </r>
    <r>
      <rPr>
        <sz val="10"/>
        <rFont val="Times New Roman"/>
        <charset val="134"/>
      </rPr>
      <t>403.05</t>
    </r>
    <r>
      <rPr>
        <sz val="10"/>
        <rFont val="仿宋_GB2312"/>
        <charset val="134"/>
      </rPr>
      <t>公顷；配套周边污水工程、道路工程、水生态环境治理工程、护岸工程等。</t>
    </r>
  </si>
  <si>
    <r>
      <rPr>
        <sz val="10"/>
        <rFont val="Times New Roman"/>
        <charset val="134"/>
      </rPr>
      <t>2024</t>
    </r>
    <r>
      <rPr>
        <sz val="10"/>
        <rFont val="仿宋_GB2312"/>
        <charset val="134"/>
      </rPr>
      <t>年</t>
    </r>
    <r>
      <rPr>
        <sz val="10"/>
        <rFont val="Times New Roman"/>
        <charset val="134"/>
      </rPr>
      <t>8</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</si>
  <si>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万安坝修复工程已全部完成，横江段挡墙全部完成，回填土灌水沉降后压实进行防汛步道施工。率水段</t>
    </r>
    <r>
      <rPr>
        <sz val="10"/>
        <rFont val="Times New Roman"/>
        <charset val="134"/>
      </rPr>
      <t>XS0+000-XS0+900</t>
    </r>
    <r>
      <rPr>
        <sz val="10"/>
        <rFont val="仿宋_GB2312"/>
        <charset val="134"/>
      </rPr>
      <t>重力式挡墙全部完成，</t>
    </r>
    <r>
      <rPr>
        <sz val="10"/>
        <rFont val="Times New Roman"/>
        <charset val="134"/>
      </rPr>
      <t>XS0+900-XS3+347</t>
    </r>
    <r>
      <rPr>
        <sz val="10"/>
        <rFont val="仿宋_GB2312"/>
        <charset val="134"/>
      </rPr>
      <t>衡重式挡墙完成</t>
    </r>
    <r>
      <rPr>
        <sz val="10"/>
        <rFont val="Times New Roman"/>
        <charset val="134"/>
      </rPr>
      <t>90%</t>
    </r>
    <r>
      <rPr>
        <sz val="10"/>
        <rFont val="仿宋_GB2312"/>
        <charset val="134"/>
      </rPr>
      <t>，混凝土完成浇筑</t>
    </r>
    <r>
      <rPr>
        <sz val="10"/>
        <rFont val="Times New Roman"/>
        <charset val="134"/>
      </rPr>
      <t>3</t>
    </r>
    <r>
      <rPr>
        <sz val="10"/>
        <rFont val="仿宋_GB2312"/>
        <charset val="134"/>
      </rPr>
      <t>万方，浆砌面石完成</t>
    </r>
    <r>
      <rPr>
        <sz val="10"/>
        <rFont val="Times New Roman"/>
        <charset val="134"/>
      </rPr>
      <t>12000</t>
    </r>
    <r>
      <rPr>
        <sz val="10"/>
        <rFont val="仿宋_GB2312"/>
        <charset val="134"/>
      </rPr>
      <t>平方，正在进行土方回填、排水沟、刷坡等施工。</t>
    </r>
  </si>
  <si>
    <r>
      <rPr>
        <sz val="10"/>
        <rFont val="仿宋_GB2312"/>
        <charset val="134"/>
      </rPr>
      <t>农业农村局</t>
    </r>
  </si>
  <si>
    <t>38-1</t>
  </si>
  <si>
    <r>
      <rPr>
        <sz val="10"/>
        <rFont val="仿宋_GB2312"/>
        <charset val="134"/>
      </rPr>
      <t>安徽新安江流域防洪治理工程（休宁段）</t>
    </r>
  </si>
  <si>
    <r>
      <rPr>
        <sz val="10"/>
        <rFont val="Times New Roman"/>
        <charset val="134"/>
      </rPr>
      <t>1.</t>
    </r>
    <r>
      <rPr>
        <sz val="10"/>
        <rFont val="仿宋_GB2312"/>
        <charset val="134"/>
      </rPr>
      <t>横江左岸自钟塘桥下游</t>
    </r>
    <r>
      <rPr>
        <sz val="10"/>
        <rFont val="Times New Roman"/>
        <charset val="134"/>
      </rPr>
      <t>2.42</t>
    </r>
    <r>
      <rPr>
        <sz val="10"/>
        <rFont val="仿宋_GB2312"/>
        <charset val="134"/>
      </rPr>
      <t>千米的河段堤岸浆砌石挡墙加固，右岸自钟塘桥下游</t>
    </r>
    <r>
      <rPr>
        <sz val="10"/>
        <rFont val="Times New Roman"/>
        <charset val="134"/>
      </rPr>
      <t>2.08</t>
    </r>
    <r>
      <rPr>
        <sz val="10"/>
        <rFont val="仿宋_GB2312"/>
        <charset val="134"/>
      </rPr>
      <t>千米的河段堤岸浆砌石挡墙加固，总的堤岸挡墙加固长度</t>
    </r>
    <r>
      <rPr>
        <sz val="10"/>
        <rFont val="Times New Roman"/>
        <charset val="134"/>
      </rPr>
      <t>4.5</t>
    </r>
    <r>
      <rPr>
        <sz val="10"/>
        <rFont val="仿宋_GB2312"/>
        <charset val="134"/>
      </rPr>
      <t>千米；</t>
    </r>
    <r>
      <rPr>
        <sz val="10"/>
        <rFont val="Times New Roman"/>
        <charset val="134"/>
      </rPr>
      <t>2.</t>
    </r>
    <r>
      <rPr>
        <sz val="10"/>
        <rFont val="仿宋_GB2312"/>
        <charset val="134"/>
      </rPr>
      <t>率水右岸自率水河大桥往上游</t>
    </r>
    <r>
      <rPr>
        <sz val="10"/>
        <rFont val="Times New Roman"/>
        <charset val="134"/>
      </rPr>
      <t>3.617</t>
    </r>
    <r>
      <rPr>
        <sz val="10"/>
        <rFont val="仿宋_GB2312"/>
        <charset val="134"/>
      </rPr>
      <t>千米的河段，由新建护岸挡墙与二级生态护岸组成，长度分别为</t>
    </r>
    <r>
      <rPr>
        <sz val="10"/>
        <rFont val="Times New Roman"/>
        <charset val="134"/>
      </rPr>
      <t>2.017</t>
    </r>
    <r>
      <rPr>
        <sz val="10"/>
        <rFont val="仿宋_GB2312"/>
        <charset val="134"/>
      </rPr>
      <t>千米、</t>
    </r>
    <r>
      <rPr>
        <sz val="10"/>
        <rFont val="Times New Roman"/>
        <charset val="134"/>
      </rPr>
      <t>1.6</t>
    </r>
    <r>
      <rPr>
        <sz val="10"/>
        <rFont val="仿宋_GB2312"/>
        <charset val="134"/>
      </rPr>
      <t>千米；</t>
    </r>
    <r>
      <rPr>
        <sz val="10"/>
        <rFont val="Times New Roman"/>
        <charset val="134"/>
      </rPr>
      <t>3.</t>
    </r>
    <r>
      <rPr>
        <sz val="10"/>
        <rFont val="仿宋_GB2312"/>
        <charset val="134"/>
      </rPr>
      <t>万安坝修复。</t>
    </r>
  </si>
  <si>
    <r>
      <rPr>
        <sz val="10"/>
        <rFont val="Times New Roman"/>
        <charset val="134"/>
      </rPr>
      <t>2024</t>
    </r>
    <r>
      <rPr>
        <sz val="10"/>
        <rFont val="仿宋_GB2312"/>
        <charset val="134"/>
      </rPr>
      <t>年</t>
    </r>
    <r>
      <rPr>
        <sz val="10"/>
        <rFont val="Times New Roman"/>
        <charset val="134"/>
      </rPr>
      <t>8</t>
    </r>
    <r>
      <rPr>
        <sz val="10"/>
        <rFont val="仿宋_GB2312"/>
        <charset val="134"/>
      </rPr>
      <t>月</t>
    </r>
    <r>
      <rPr>
        <sz val="10"/>
        <rFont val="Times New Roman"/>
        <charset val="134"/>
      </rPr>
      <t>-2025</t>
    </r>
    <r>
      <rPr>
        <sz val="10"/>
        <rFont val="仿宋_GB2312"/>
        <charset val="134"/>
      </rPr>
      <t>年</t>
    </r>
    <r>
      <rPr>
        <sz val="10"/>
        <rFont val="Times New Roman"/>
        <charset val="134"/>
      </rPr>
      <t>2</t>
    </r>
    <r>
      <rPr>
        <sz val="10"/>
        <rFont val="仿宋_GB2312"/>
        <charset val="134"/>
      </rPr>
      <t>月</t>
    </r>
  </si>
  <si>
    <r>
      <rPr>
        <sz val="10"/>
        <rFont val="Times New Roman"/>
        <charset val="134"/>
      </rPr>
      <t>2024</t>
    </r>
    <r>
      <rPr>
        <sz val="10"/>
        <rFont val="仿宋_GB2312"/>
        <charset val="134"/>
      </rPr>
      <t>年休宁县溪口镇高标准农田建设项目</t>
    </r>
  </si>
  <si>
    <r>
      <rPr>
        <sz val="10"/>
        <rFont val="仿宋_GB2312"/>
        <charset val="134"/>
      </rPr>
      <t>改造提升高标准农田</t>
    </r>
    <r>
      <rPr>
        <sz val="10"/>
        <rFont val="Times New Roman"/>
        <charset val="134"/>
      </rPr>
      <t>1</t>
    </r>
    <r>
      <rPr>
        <sz val="10"/>
        <rFont val="仿宋_GB2312"/>
        <charset val="134"/>
      </rPr>
      <t>万亩。</t>
    </r>
  </si>
  <si>
    <r>
      <rPr>
        <sz val="10"/>
        <rFont val="Times New Roman"/>
        <charset val="134"/>
      </rPr>
      <t>2024</t>
    </r>
    <r>
      <rPr>
        <sz val="10"/>
        <rFont val="仿宋_GB2312"/>
        <charset val="134"/>
      </rPr>
      <t>年</t>
    </r>
    <r>
      <rPr>
        <sz val="10"/>
        <rFont val="Times New Roman"/>
        <charset val="134"/>
      </rPr>
      <t>11</t>
    </r>
    <r>
      <rPr>
        <sz val="10"/>
        <rFont val="仿宋_GB2312"/>
        <charset val="134"/>
      </rPr>
      <t>月</t>
    </r>
    <r>
      <rPr>
        <sz val="10"/>
        <rFont val="Times New Roman"/>
        <charset val="134"/>
      </rPr>
      <t>-2025</t>
    </r>
    <r>
      <rPr>
        <sz val="10"/>
        <rFont val="仿宋_GB2312"/>
        <charset val="134"/>
      </rPr>
      <t>年</t>
    </r>
    <r>
      <rPr>
        <sz val="10"/>
        <rFont val="Times New Roman"/>
        <charset val="134"/>
      </rPr>
      <t>5</t>
    </r>
    <r>
      <rPr>
        <sz val="10"/>
        <rFont val="仿宋_GB2312"/>
        <charset val="134"/>
      </rPr>
      <t>月</t>
    </r>
  </si>
  <si>
    <r>
      <rPr>
        <sz val="10"/>
        <rFont val="仿宋_GB2312"/>
        <charset val="134"/>
      </rPr>
      <t>排水沟：总共</t>
    </r>
    <r>
      <rPr>
        <sz val="10"/>
        <rFont val="Times New Roman"/>
        <charset val="134"/>
      </rPr>
      <t>34</t>
    </r>
    <r>
      <rPr>
        <sz val="10"/>
        <rFont val="仿宋_GB2312"/>
        <charset val="134"/>
      </rPr>
      <t>条，</t>
    </r>
    <r>
      <rPr>
        <sz val="10"/>
        <rFont val="Times New Roman"/>
        <charset val="134"/>
      </rPr>
      <t>5</t>
    </r>
    <r>
      <rPr>
        <sz val="10"/>
        <rFont val="仿宋_GB2312"/>
        <charset val="134"/>
      </rPr>
      <t>条排水沟开挖，</t>
    </r>
    <r>
      <rPr>
        <sz val="10"/>
        <rFont val="Times New Roman"/>
        <charset val="134"/>
      </rPr>
      <t>5</t>
    </r>
    <r>
      <rPr>
        <sz val="10"/>
        <rFont val="仿宋_GB2312"/>
        <charset val="134"/>
      </rPr>
      <t>条排水沟底板完成浇筑。</t>
    </r>
    <r>
      <rPr>
        <sz val="10"/>
        <rFont val="Times New Roman"/>
        <charset val="134"/>
      </rPr>
      <t xml:space="preserve">
</t>
    </r>
    <r>
      <rPr>
        <sz val="10"/>
        <rFont val="仿宋_GB2312"/>
        <charset val="134"/>
      </rPr>
      <t>渠道：总共</t>
    </r>
    <r>
      <rPr>
        <sz val="10"/>
        <rFont val="Times New Roman"/>
        <charset val="134"/>
      </rPr>
      <t>163</t>
    </r>
    <r>
      <rPr>
        <sz val="10"/>
        <rFont val="仿宋_GB2312"/>
        <charset val="134"/>
      </rPr>
      <t>条，</t>
    </r>
    <r>
      <rPr>
        <sz val="10"/>
        <rFont val="Times New Roman"/>
        <charset val="134"/>
      </rPr>
      <t>15</t>
    </r>
    <r>
      <rPr>
        <sz val="10"/>
        <rFont val="仿宋_GB2312"/>
        <charset val="134"/>
      </rPr>
      <t>条渠道完成开挖，</t>
    </r>
    <r>
      <rPr>
        <sz val="10"/>
        <rFont val="Times New Roman"/>
        <charset val="134"/>
      </rPr>
      <t>13</t>
    </r>
    <r>
      <rPr>
        <sz val="10"/>
        <rFont val="仿宋_GB2312"/>
        <charset val="134"/>
      </rPr>
      <t>条渠道底板完成浇筑，</t>
    </r>
    <r>
      <rPr>
        <sz val="10"/>
        <rFont val="Times New Roman"/>
        <charset val="134"/>
      </rPr>
      <t>9</t>
    </r>
    <r>
      <rPr>
        <sz val="10"/>
        <rFont val="仿宋_GB2312"/>
        <charset val="134"/>
      </rPr>
      <t>条渠完成浇筑。</t>
    </r>
    <r>
      <rPr>
        <sz val="10"/>
        <rFont val="Times New Roman"/>
        <charset val="134"/>
      </rPr>
      <t xml:space="preserve">
</t>
    </r>
    <r>
      <rPr>
        <sz val="10"/>
        <rFont val="仿宋_GB2312"/>
        <charset val="134"/>
      </rPr>
      <t>堰：总共</t>
    </r>
    <r>
      <rPr>
        <sz val="10"/>
        <rFont val="Times New Roman"/>
        <charset val="134"/>
      </rPr>
      <t>15</t>
    </r>
    <r>
      <rPr>
        <sz val="10"/>
        <rFont val="仿宋_GB2312"/>
        <charset val="134"/>
      </rPr>
      <t>座，完成</t>
    </r>
    <r>
      <rPr>
        <sz val="10"/>
        <rFont val="Times New Roman"/>
        <charset val="134"/>
      </rPr>
      <t>7</t>
    </r>
    <r>
      <rPr>
        <sz val="10"/>
        <rFont val="仿宋_GB2312"/>
        <charset val="134"/>
      </rPr>
      <t>座堰坝</t>
    </r>
    <r>
      <rPr>
        <sz val="10"/>
        <rFont val="Times New Roman"/>
        <charset val="134"/>
      </rPr>
      <t xml:space="preserve">
</t>
    </r>
    <r>
      <rPr>
        <sz val="10"/>
        <rFont val="仿宋_GB2312"/>
        <charset val="134"/>
      </rPr>
      <t>桥：总共</t>
    </r>
    <r>
      <rPr>
        <sz val="10"/>
        <rFont val="Times New Roman"/>
        <charset val="134"/>
      </rPr>
      <t>7</t>
    </r>
    <r>
      <rPr>
        <sz val="10"/>
        <rFont val="仿宋_GB2312"/>
        <charset val="134"/>
      </rPr>
      <t>座，</t>
    </r>
    <r>
      <rPr>
        <sz val="10"/>
        <rFont val="Times New Roman"/>
        <charset val="134"/>
      </rPr>
      <t>2</t>
    </r>
    <r>
      <rPr>
        <sz val="10"/>
        <rFont val="仿宋_GB2312"/>
        <charset val="134"/>
      </rPr>
      <t>座桥板将浇筑</t>
    </r>
    <r>
      <rPr>
        <sz val="10"/>
        <rFont val="Times New Roman"/>
        <charset val="134"/>
      </rPr>
      <t xml:space="preserve">
</t>
    </r>
    <r>
      <rPr>
        <sz val="10"/>
        <rFont val="仿宋_GB2312"/>
        <charset val="134"/>
      </rPr>
      <t>农田防护</t>
    </r>
    <r>
      <rPr>
        <sz val="10"/>
        <rFont val="Times New Roman"/>
        <charset val="134"/>
      </rPr>
      <t>:</t>
    </r>
    <r>
      <rPr>
        <sz val="10"/>
        <rFont val="仿宋_GB2312"/>
        <charset val="134"/>
      </rPr>
      <t>总共</t>
    </r>
    <r>
      <rPr>
        <sz val="10"/>
        <rFont val="Times New Roman"/>
        <charset val="134"/>
      </rPr>
      <t>8</t>
    </r>
    <r>
      <rPr>
        <sz val="10"/>
        <rFont val="仿宋_GB2312"/>
        <charset val="134"/>
      </rPr>
      <t>处，</t>
    </r>
    <r>
      <rPr>
        <sz val="10"/>
        <rFont val="Times New Roman"/>
        <charset val="134"/>
      </rPr>
      <t>2</t>
    </r>
    <r>
      <rPr>
        <sz val="10"/>
        <rFont val="仿宋_GB2312"/>
        <charset val="134"/>
      </rPr>
      <t>处浆砌石挡墙完成</t>
    </r>
  </si>
  <si>
    <r>
      <rPr>
        <sz val="10"/>
        <rFont val="仿宋_GB2312"/>
        <charset val="134"/>
      </rPr>
      <t>和美乡村精品示范村建设项目</t>
    </r>
  </si>
  <si>
    <r>
      <rPr>
        <sz val="10"/>
        <rFont val="仿宋_GB2312"/>
        <charset val="134"/>
      </rPr>
      <t>共实施</t>
    </r>
    <r>
      <rPr>
        <sz val="10"/>
        <rFont val="Times New Roman"/>
        <charset val="134"/>
      </rPr>
      <t>8</t>
    </r>
    <r>
      <rPr>
        <sz val="10"/>
        <rFont val="仿宋_GB2312"/>
        <charset val="134"/>
      </rPr>
      <t>个精品示范村，在海阳镇盐铺村、齐云山镇岩脚村片区、溪口镇祖源村片区、商山镇黄村、海阳镇</t>
    </r>
    <r>
      <rPr>
        <sz val="10"/>
        <rFont val="宋体"/>
        <charset val="134"/>
      </rPr>
      <t>瑯</t>
    </r>
    <r>
      <rPr>
        <sz val="10"/>
        <rFont val="仿宋_GB2312"/>
        <charset val="134"/>
      </rPr>
      <t>斯状元村、蓝田镇儒村、商山镇阜田村、五城镇星洲村，围绕产业提质增效、人才培育支撑、文化传承保护、生态绿色发展、治理活力有序</t>
    </r>
    <r>
      <rPr>
        <sz val="10"/>
        <rFont val="Times New Roman"/>
        <charset val="134"/>
      </rPr>
      <t>5</t>
    </r>
    <r>
      <rPr>
        <sz val="10"/>
        <rFont val="仿宋_GB2312"/>
        <charset val="134"/>
      </rPr>
      <t>个方面，实施和美乡村精品示范村项目。</t>
    </r>
  </si>
  <si>
    <r>
      <rPr>
        <sz val="10"/>
        <rFont val="Times New Roman"/>
        <charset val="134"/>
      </rPr>
      <t>2023</t>
    </r>
    <r>
      <rPr>
        <sz val="10"/>
        <rFont val="仿宋_GB2312"/>
        <charset val="134"/>
      </rPr>
      <t>年</t>
    </r>
    <r>
      <rPr>
        <sz val="10"/>
        <rFont val="Times New Roman"/>
        <charset val="134"/>
      </rPr>
      <t>10</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</si>
  <si>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农林类</t>
    </r>
  </si>
  <si>
    <r>
      <rPr>
        <sz val="10"/>
        <rFont val="Times New Roman"/>
        <charset val="134"/>
      </rPr>
      <t>2023/2024</t>
    </r>
    <r>
      <rPr>
        <sz val="10"/>
        <rFont val="仿宋_GB2312"/>
        <charset val="134"/>
      </rPr>
      <t>年度</t>
    </r>
    <r>
      <rPr>
        <sz val="10"/>
        <rFont val="Times New Roman"/>
        <charset val="134"/>
      </rPr>
      <t>8</t>
    </r>
    <r>
      <rPr>
        <sz val="10"/>
        <rFont val="仿宋_GB2312"/>
        <charset val="134"/>
      </rPr>
      <t>个省级精品示范村均按省级一般债项目表开展建设，目前</t>
    </r>
    <r>
      <rPr>
        <sz val="10"/>
        <rFont val="Times New Roman"/>
        <charset val="134"/>
      </rPr>
      <t>2023</t>
    </r>
    <r>
      <rPr>
        <sz val="10"/>
        <rFont val="仿宋_GB2312"/>
        <charset val="134"/>
      </rPr>
      <t>年度省级精品示范村一般债项目已完成投资</t>
    </r>
    <r>
      <rPr>
        <sz val="10"/>
        <rFont val="Times New Roman"/>
        <charset val="134"/>
      </rPr>
      <t>3295</t>
    </r>
    <r>
      <rPr>
        <sz val="10"/>
        <rFont val="仿宋_GB2312"/>
        <charset val="134"/>
      </rPr>
      <t>万元，</t>
    </r>
    <r>
      <rPr>
        <sz val="10"/>
        <rFont val="Times New Roman"/>
        <charset val="134"/>
      </rPr>
      <t>2024</t>
    </r>
    <r>
      <rPr>
        <sz val="10"/>
        <rFont val="仿宋_GB2312"/>
        <charset val="134"/>
      </rPr>
      <t>年度省级精品示范村一般债项目已完成投资</t>
    </r>
    <r>
      <rPr>
        <sz val="10"/>
        <rFont val="Times New Roman"/>
        <charset val="134"/>
      </rPr>
      <t>2180</t>
    </r>
    <r>
      <rPr>
        <sz val="10"/>
        <rFont val="仿宋_GB2312"/>
        <charset val="134"/>
      </rPr>
      <t>万元。力争今年完成</t>
    </r>
    <r>
      <rPr>
        <sz val="10"/>
        <rFont val="Times New Roman"/>
        <charset val="134"/>
      </rPr>
      <t>23</t>
    </r>
    <r>
      <rPr>
        <sz val="10"/>
        <rFont val="仿宋_GB2312"/>
        <charset val="134"/>
      </rPr>
      <t>年度精品示范村省厅验收工作，全力完成</t>
    </r>
    <r>
      <rPr>
        <sz val="10"/>
        <rFont val="Times New Roman"/>
        <charset val="134"/>
      </rPr>
      <t>24</t>
    </r>
    <r>
      <rPr>
        <sz val="10"/>
        <rFont val="仿宋_GB2312"/>
        <charset val="134"/>
      </rPr>
      <t>年度精品示范村建设工作。</t>
    </r>
  </si>
  <si>
    <t>40-1</t>
  </si>
  <si>
    <r>
      <rPr>
        <sz val="10"/>
        <rFont val="宋体"/>
        <charset val="134"/>
      </rPr>
      <t>瑯</t>
    </r>
    <r>
      <rPr>
        <sz val="10"/>
        <rFont val="仿宋_GB2312"/>
        <charset val="134"/>
      </rPr>
      <t>斯状元村和美乡村精品示范村项目</t>
    </r>
  </si>
  <si>
    <r>
      <rPr>
        <sz val="10"/>
        <rFont val="仿宋_GB2312"/>
        <charset val="134"/>
      </rPr>
      <t>海阳镇人民政府</t>
    </r>
  </si>
  <si>
    <r>
      <rPr>
        <sz val="10"/>
        <rFont val="Times New Roman"/>
        <charset val="134"/>
      </rPr>
      <t>1.</t>
    </r>
    <r>
      <rPr>
        <sz val="10"/>
        <rFont val="仿宋_GB2312"/>
        <charset val="134"/>
      </rPr>
      <t>对</t>
    </r>
    <r>
      <rPr>
        <sz val="10"/>
        <rFont val="宋体"/>
        <charset val="134"/>
      </rPr>
      <t>瑯</t>
    </r>
    <r>
      <rPr>
        <sz val="10"/>
        <rFont val="仿宋_GB2312"/>
        <charset val="134"/>
      </rPr>
      <t>斯状元村内福才组、</t>
    </r>
    <r>
      <rPr>
        <sz val="10"/>
        <rFont val="宋体"/>
        <charset val="134"/>
      </rPr>
      <t>瑯</t>
    </r>
    <r>
      <rPr>
        <sz val="10"/>
        <rFont val="仿宋_GB2312"/>
        <charset val="134"/>
      </rPr>
      <t>斯组等</t>
    </r>
    <r>
      <rPr>
        <sz val="10"/>
        <rFont val="Times New Roman"/>
        <charset val="134"/>
      </rPr>
      <t>5</t>
    </r>
    <r>
      <rPr>
        <sz val="10"/>
        <rFont val="仿宋_GB2312"/>
        <charset val="134"/>
      </rPr>
      <t>个村民组开展人居环境整治，包括</t>
    </r>
    <r>
      <rPr>
        <sz val="10"/>
        <rFont val="Times New Roman"/>
        <charset val="134"/>
      </rPr>
      <t>“</t>
    </r>
    <r>
      <rPr>
        <sz val="10"/>
        <rFont val="仿宋_GB2312"/>
        <charset val="134"/>
      </rPr>
      <t>五清一改</t>
    </r>
    <r>
      <rPr>
        <sz val="10"/>
        <rFont val="Times New Roman"/>
        <charset val="134"/>
      </rPr>
      <t>”</t>
    </r>
    <r>
      <rPr>
        <sz val="10"/>
        <rFont val="仿宋_GB2312"/>
        <charset val="134"/>
      </rPr>
      <t>、风貌提升等，增加状元文化因素。</t>
    </r>
    <r>
      <rPr>
        <sz val="10"/>
        <rFont val="Times New Roman"/>
        <charset val="134"/>
      </rPr>
      <t>2.</t>
    </r>
    <r>
      <rPr>
        <sz val="10"/>
        <rFont val="仿宋_GB2312"/>
        <charset val="134"/>
      </rPr>
      <t>对</t>
    </r>
    <r>
      <rPr>
        <sz val="10"/>
        <rFont val="宋体"/>
        <charset val="134"/>
      </rPr>
      <t>瑯</t>
    </r>
    <r>
      <rPr>
        <sz val="10"/>
        <rFont val="仿宋_GB2312"/>
        <charset val="134"/>
      </rPr>
      <t>斯状元村内村主干道错车台建设、生产通道修建及部分道路修缮项目、村内停车场建设。</t>
    </r>
    <r>
      <rPr>
        <sz val="10"/>
        <rFont val="Times New Roman"/>
        <charset val="134"/>
      </rPr>
      <t>3.</t>
    </r>
    <r>
      <rPr>
        <sz val="10"/>
        <rFont val="仿宋_GB2312"/>
        <charset val="134"/>
      </rPr>
      <t>从</t>
    </r>
    <r>
      <rPr>
        <sz val="10"/>
        <rFont val="Times New Roman"/>
        <charset val="134"/>
      </rPr>
      <t>205</t>
    </r>
    <r>
      <rPr>
        <sz val="10"/>
        <rFont val="仿宋_GB2312"/>
        <charset val="134"/>
      </rPr>
      <t>国道与环城北路交点到福才组沿线进行环境整治提升、节点打造，增加状元文化因素。</t>
    </r>
    <r>
      <rPr>
        <sz val="10"/>
        <rFont val="Times New Roman"/>
        <charset val="134"/>
      </rPr>
      <t>4.</t>
    </r>
    <r>
      <rPr>
        <sz val="10"/>
        <rFont val="仿宋_GB2312"/>
        <charset val="134"/>
      </rPr>
      <t>将原小学改建为村民活动中心，打造村史馆，阅览室和村民议事场所。</t>
    </r>
  </si>
  <si>
    <r>
      <rPr>
        <sz val="10"/>
        <rFont val="Times New Roman"/>
        <charset val="134"/>
      </rPr>
      <t>2024</t>
    </r>
    <r>
      <rPr>
        <sz val="10"/>
        <rFont val="仿宋_GB2312"/>
        <charset val="134"/>
      </rPr>
      <t>年</t>
    </r>
    <r>
      <rPr>
        <sz val="10"/>
        <rFont val="Times New Roman"/>
        <charset val="134"/>
      </rPr>
      <t>7</t>
    </r>
    <r>
      <rPr>
        <sz val="10"/>
        <rFont val="仿宋_GB2312"/>
        <charset val="134"/>
      </rPr>
      <t>月</t>
    </r>
    <r>
      <rPr>
        <sz val="10"/>
        <rFont val="Times New Roman"/>
        <charset val="134"/>
      </rPr>
      <t>-2025</t>
    </r>
    <r>
      <rPr>
        <sz val="10"/>
        <rFont val="仿宋_GB2312"/>
        <charset val="134"/>
      </rPr>
      <t>年</t>
    </r>
    <r>
      <rPr>
        <sz val="10"/>
        <rFont val="Times New Roman"/>
        <charset val="134"/>
      </rPr>
      <t>9</t>
    </r>
    <r>
      <rPr>
        <sz val="10"/>
        <rFont val="仿宋_GB2312"/>
        <charset val="134"/>
      </rPr>
      <t>月</t>
    </r>
  </si>
  <si>
    <r>
      <rPr>
        <sz val="10"/>
        <rFont val="宋体"/>
        <charset val="134"/>
      </rPr>
      <t>瑯</t>
    </r>
    <r>
      <rPr>
        <sz val="10"/>
        <rFont val="仿宋_GB2312"/>
        <charset val="134"/>
      </rPr>
      <t>斯和美乡村建设工程</t>
    </r>
  </si>
  <si>
    <r>
      <rPr>
        <sz val="10"/>
        <rFont val="Times New Roman"/>
        <charset val="134"/>
      </rPr>
      <t>1.</t>
    </r>
    <r>
      <rPr>
        <sz val="10"/>
        <rFont val="仿宋_GB2312"/>
        <charset val="134"/>
      </rPr>
      <t>目前苍坞、福财、元溪四个组已完成人居环境整治，已完成报账</t>
    </r>
    <r>
      <rPr>
        <sz val="10"/>
        <rFont val="Times New Roman"/>
        <charset val="134"/>
      </rPr>
      <t xml:space="preserve">
2.</t>
    </r>
    <r>
      <rPr>
        <sz val="10"/>
        <rFont val="仿宋_GB2312"/>
        <charset val="134"/>
      </rPr>
      <t>路灯建设已完成，</t>
    </r>
    <r>
      <rPr>
        <sz val="10"/>
        <rFont val="Times New Roman"/>
        <charset val="134"/>
      </rPr>
      <t xml:space="preserve">
3.</t>
    </r>
    <r>
      <rPr>
        <sz val="10"/>
        <rFont val="宋体"/>
        <charset val="134"/>
      </rPr>
      <t>瑯</t>
    </r>
    <r>
      <rPr>
        <sz val="10"/>
        <rFont val="仿宋_GB2312"/>
        <charset val="134"/>
      </rPr>
      <t>斯基础设施提升项目已完成招投标，施工方已进场</t>
    </r>
    <r>
      <rPr>
        <sz val="10"/>
        <rFont val="Times New Roman"/>
        <charset val="134"/>
      </rPr>
      <t xml:space="preserve">
4.</t>
    </r>
    <r>
      <rPr>
        <sz val="10"/>
        <rFont val="仿宋_GB2312"/>
        <charset val="134"/>
      </rPr>
      <t>剩余景观节点正在打造中</t>
    </r>
  </si>
  <si>
    <r>
      <rPr>
        <sz val="10"/>
        <rFont val="仿宋_GB2312"/>
        <charset val="134"/>
      </rPr>
      <t>海阳镇</t>
    </r>
  </si>
  <si>
    <t>40-2</t>
  </si>
  <si>
    <r>
      <rPr>
        <sz val="10"/>
        <rFont val="仿宋_GB2312"/>
        <charset val="134"/>
      </rPr>
      <t>海阳镇盐铺村</t>
    </r>
  </si>
  <si>
    <r>
      <rPr>
        <sz val="10"/>
        <rFont val="仿宋_GB2312"/>
        <charset val="134"/>
      </rPr>
      <t>已完工</t>
    </r>
  </si>
  <si>
    <t>40-3</t>
  </si>
  <si>
    <r>
      <rPr>
        <sz val="10"/>
        <rFont val="仿宋_GB2312"/>
        <charset val="134"/>
      </rPr>
      <t>齐云山镇岩脚村片区</t>
    </r>
  </si>
  <si>
    <t>40-4</t>
  </si>
  <si>
    <r>
      <rPr>
        <sz val="10"/>
        <rFont val="仿宋_GB2312"/>
        <charset val="134"/>
      </rPr>
      <t>溪口镇祖源村片区</t>
    </r>
  </si>
  <si>
    <t>40-5</t>
  </si>
  <si>
    <r>
      <rPr>
        <sz val="10"/>
        <rFont val="仿宋_GB2312"/>
        <charset val="134"/>
      </rPr>
      <t>五城镇星洲村</t>
    </r>
  </si>
  <si>
    <t>40-6</t>
  </si>
  <si>
    <r>
      <rPr>
        <sz val="10"/>
        <rFont val="仿宋_GB2312"/>
        <charset val="134"/>
      </rPr>
      <t>蓝田镇儒村</t>
    </r>
  </si>
  <si>
    <t>40-7</t>
  </si>
  <si>
    <r>
      <rPr>
        <sz val="10"/>
        <rFont val="仿宋_GB2312"/>
        <charset val="134"/>
      </rPr>
      <t>商山镇黄村</t>
    </r>
  </si>
  <si>
    <t>40-8</t>
  </si>
  <si>
    <r>
      <rPr>
        <sz val="10"/>
        <rFont val="仿宋_GB2312"/>
        <charset val="134"/>
      </rPr>
      <t>商山镇阜田村</t>
    </r>
  </si>
  <si>
    <r>
      <rPr>
        <sz val="10"/>
        <rFont val="Times New Roman"/>
        <charset val="134"/>
      </rPr>
      <t>2024</t>
    </r>
    <r>
      <rPr>
        <sz val="10"/>
        <rFont val="仿宋_GB2312"/>
        <charset val="134"/>
      </rPr>
      <t>年度和美乡村省级中心村建设项目</t>
    </r>
  </si>
  <si>
    <r>
      <rPr>
        <sz val="10"/>
        <rFont val="仿宋_GB2312"/>
        <charset val="134"/>
      </rPr>
      <t>休宁县（</t>
    </r>
    <r>
      <rPr>
        <sz val="10"/>
        <rFont val="Times New Roman"/>
        <charset val="134"/>
      </rPr>
      <t>12</t>
    </r>
    <r>
      <rPr>
        <sz val="10"/>
        <rFont val="仿宋_GB2312"/>
        <charset val="134"/>
      </rPr>
      <t>个）齐云山镇岩脚行政村公司中心村、五城镇星洲行政村西岸中心村、蓝田镇儒村行政村里仁中心村、源芳乡芳田行政村芳田中心村、板桥乡梓坞行政村外梓坞中心村、渭桥乡上演行政村上演中心村、鹤城乡新安源行政村李家中心村、万安镇红心行政村望干中心村、东临溪镇源口行政村源口中心村、岭南乡岭南行政村东流中心村、海阳镇石人行政村石人中心村、商山镇瑶溪行政村瑶溪中心村。</t>
    </r>
  </si>
  <si>
    <r>
      <rPr>
        <sz val="10"/>
        <rFont val="Times New Roman"/>
        <charset val="134"/>
      </rPr>
      <t>2024</t>
    </r>
    <r>
      <rPr>
        <sz val="10"/>
        <rFont val="仿宋_GB2312"/>
        <charset val="134"/>
      </rPr>
      <t>年</t>
    </r>
    <r>
      <rPr>
        <sz val="10"/>
        <rFont val="Times New Roman"/>
        <charset val="134"/>
      </rPr>
      <t>4</t>
    </r>
    <r>
      <rPr>
        <sz val="10"/>
        <rFont val="仿宋_GB2312"/>
        <charset val="134"/>
      </rPr>
      <t>月</t>
    </r>
    <r>
      <rPr>
        <sz val="10"/>
        <rFont val="Times New Roman"/>
        <charset val="134"/>
      </rPr>
      <t>-2025</t>
    </r>
    <r>
      <rPr>
        <sz val="10"/>
        <rFont val="仿宋_GB2312"/>
        <charset val="134"/>
      </rPr>
      <t>年</t>
    </r>
    <r>
      <rPr>
        <sz val="10"/>
        <rFont val="Times New Roman"/>
        <charset val="134"/>
      </rPr>
      <t>9</t>
    </r>
    <r>
      <rPr>
        <sz val="10"/>
        <rFont val="仿宋_GB2312"/>
        <charset val="134"/>
      </rPr>
      <t>月</t>
    </r>
  </si>
  <si>
    <r>
      <rPr>
        <sz val="10"/>
        <rFont val="仿宋_GB2312"/>
        <charset val="134"/>
      </rPr>
      <t>截至目前，全县</t>
    </r>
    <r>
      <rPr>
        <sz val="10"/>
        <rFont val="Times New Roman"/>
        <charset val="134"/>
      </rPr>
      <t>12</t>
    </r>
    <r>
      <rPr>
        <sz val="10"/>
        <rFont val="仿宋_GB2312"/>
        <charset val="134"/>
      </rPr>
      <t>个省级中心村已有</t>
    </r>
    <r>
      <rPr>
        <sz val="10"/>
        <rFont val="Times New Roman"/>
        <charset val="134"/>
      </rPr>
      <t>4</t>
    </r>
    <r>
      <rPr>
        <sz val="10"/>
        <rFont val="仿宋_GB2312"/>
        <charset val="134"/>
      </rPr>
      <t>个中心村完成污水处理建设任务，各中心村均已完成村庄户厕改造等相关任务。</t>
    </r>
  </si>
  <si>
    <t>41-1</t>
  </si>
  <si>
    <r>
      <rPr>
        <sz val="10"/>
        <rFont val="仿宋_GB2312"/>
        <charset val="134"/>
      </rPr>
      <t>岭南乡和美乡村精品示范村</t>
    </r>
  </si>
  <si>
    <r>
      <rPr>
        <sz val="10"/>
        <rFont val="仿宋_GB2312"/>
        <charset val="134"/>
      </rPr>
      <t>岭南乡人民政府</t>
    </r>
  </si>
  <si>
    <r>
      <rPr>
        <sz val="10"/>
        <rFont val="仿宋_GB2312"/>
        <charset val="134"/>
      </rPr>
      <t>建设精品示范村，主要包括三线整治、卫生改厕、公共环境整治提升、道路提升、河沟渠塘疏浚清淤、污水治理、亮化美化、休闲活动场所打造、人饮工程、特色节点打造。</t>
    </r>
  </si>
  <si>
    <r>
      <rPr>
        <sz val="10"/>
        <rFont val="仿宋_GB2312"/>
        <charset val="134"/>
      </rPr>
      <t>项目实施方案初步设计已完成</t>
    </r>
  </si>
  <si>
    <r>
      <rPr>
        <sz val="10"/>
        <rFont val="仿宋_GB2312"/>
        <charset val="134"/>
      </rPr>
      <t>中心村省市补助</t>
    </r>
    <r>
      <rPr>
        <sz val="10"/>
        <rFont val="Times New Roman"/>
        <charset val="134"/>
      </rPr>
      <t>150</t>
    </r>
    <r>
      <rPr>
        <sz val="10"/>
        <rFont val="仿宋_GB2312"/>
        <charset val="134"/>
      </rPr>
      <t>万元</t>
    </r>
    <r>
      <rPr>
        <sz val="10"/>
        <rFont val="Times New Roman"/>
        <charset val="134"/>
      </rPr>
      <t>/</t>
    </r>
    <r>
      <rPr>
        <sz val="10"/>
        <rFont val="仿宋_GB2312"/>
        <charset val="134"/>
      </rPr>
      <t>村，缺口</t>
    </r>
    <r>
      <rPr>
        <sz val="10"/>
        <rFont val="Times New Roman"/>
        <charset val="134"/>
      </rPr>
      <t>970</t>
    </r>
    <r>
      <rPr>
        <sz val="10"/>
        <rFont val="仿宋_GB2312"/>
        <charset val="134"/>
      </rPr>
      <t>万元</t>
    </r>
  </si>
  <si>
    <r>
      <rPr>
        <sz val="10"/>
        <rFont val="仿宋_GB2312"/>
        <charset val="134"/>
      </rPr>
      <t>岭南乡</t>
    </r>
  </si>
  <si>
    <t>41-2</t>
  </si>
  <si>
    <r>
      <rPr>
        <sz val="10"/>
        <rFont val="仿宋_GB2312"/>
        <charset val="134"/>
      </rPr>
      <t>渭桥乡和美乡村及环境整治项目</t>
    </r>
  </si>
  <si>
    <r>
      <rPr>
        <sz val="10"/>
        <rFont val="仿宋_GB2312"/>
        <charset val="134"/>
      </rPr>
      <t>渭桥乡人民政府</t>
    </r>
  </si>
  <si>
    <r>
      <rPr>
        <sz val="10"/>
        <rFont val="仿宋_GB2312"/>
        <charset val="134"/>
      </rPr>
      <t>和美乡村、环境整治建设。</t>
    </r>
  </si>
  <si>
    <r>
      <rPr>
        <sz val="10"/>
        <rFont val="仿宋_GB2312"/>
        <charset val="134"/>
      </rPr>
      <t>目前污水部分已完成招标，召开交底会，近期施工建设</t>
    </r>
  </si>
  <si>
    <r>
      <rPr>
        <sz val="10"/>
        <rFont val="仿宋_GB2312"/>
        <charset val="134"/>
      </rPr>
      <t>中心村省市补助</t>
    </r>
    <r>
      <rPr>
        <sz val="10"/>
        <rFont val="Times New Roman"/>
        <charset val="134"/>
      </rPr>
      <t>150</t>
    </r>
    <r>
      <rPr>
        <sz val="10"/>
        <rFont val="仿宋_GB2312"/>
        <charset val="134"/>
      </rPr>
      <t>万元</t>
    </r>
    <r>
      <rPr>
        <sz val="10"/>
        <rFont val="Times New Roman"/>
        <charset val="134"/>
      </rPr>
      <t>/</t>
    </r>
    <r>
      <rPr>
        <sz val="10"/>
        <rFont val="仿宋_GB2312"/>
        <charset val="134"/>
      </rPr>
      <t>村，缺口</t>
    </r>
    <r>
      <rPr>
        <sz val="10"/>
        <rFont val="Times New Roman"/>
        <charset val="134"/>
      </rPr>
      <t>270</t>
    </r>
    <r>
      <rPr>
        <sz val="10"/>
        <rFont val="仿宋_GB2312"/>
        <charset val="134"/>
      </rPr>
      <t>万元</t>
    </r>
  </si>
  <si>
    <r>
      <rPr>
        <sz val="10"/>
        <rFont val="仿宋_GB2312"/>
        <charset val="134"/>
      </rPr>
      <t>渭桥乡</t>
    </r>
  </si>
  <si>
    <t>41-3</t>
  </si>
  <si>
    <r>
      <rPr>
        <sz val="10"/>
        <rFont val="Times New Roman"/>
        <charset val="134"/>
      </rPr>
      <t>2024</t>
    </r>
    <r>
      <rPr>
        <sz val="10"/>
        <rFont val="仿宋_GB2312"/>
        <charset val="134"/>
      </rPr>
      <t>年度和美乡村梓坞村省级中心村建设项目</t>
    </r>
  </si>
  <si>
    <r>
      <rPr>
        <sz val="10"/>
        <rFont val="仿宋_GB2312"/>
        <charset val="134"/>
      </rPr>
      <t>板桥乡人民政府</t>
    </r>
  </si>
  <si>
    <r>
      <rPr>
        <sz val="10"/>
        <rFont val="Times New Roman"/>
        <charset val="134"/>
      </rPr>
      <t>1</t>
    </r>
    <r>
      <rPr>
        <sz val="10"/>
        <rFont val="仿宋_GB2312"/>
        <charset val="134"/>
      </rPr>
      <t>、新建污水设施及管网</t>
    </r>
    <r>
      <rPr>
        <sz val="10"/>
        <rFont val="Times New Roman"/>
        <charset val="134"/>
      </rPr>
      <t>1.3</t>
    </r>
    <r>
      <rPr>
        <sz val="10"/>
        <rFont val="仿宋_GB2312"/>
        <charset val="134"/>
      </rPr>
      <t>千米。</t>
    </r>
    <r>
      <rPr>
        <sz val="10"/>
        <rFont val="Times New Roman"/>
        <charset val="134"/>
      </rPr>
      <t>2</t>
    </r>
    <r>
      <rPr>
        <sz val="10"/>
        <rFont val="仿宋_GB2312"/>
        <charset val="134"/>
      </rPr>
      <t>、茶厂北侧新建</t>
    </r>
    <r>
      <rPr>
        <sz val="10"/>
        <rFont val="Times New Roman"/>
        <charset val="134"/>
      </rPr>
      <t>1</t>
    </r>
    <r>
      <rPr>
        <sz val="10"/>
        <rFont val="仿宋_GB2312"/>
        <charset val="134"/>
      </rPr>
      <t>处停车场</t>
    </r>
    <r>
      <rPr>
        <sz val="10"/>
        <rFont val="Times New Roman"/>
        <charset val="134"/>
      </rPr>
      <t>615</t>
    </r>
    <r>
      <rPr>
        <sz val="10"/>
        <rFont val="仿宋_GB2312"/>
        <charset val="134"/>
      </rPr>
      <t>平方米，新增停车棚长</t>
    </r>
    <r>
      <rPr>
        <sz val="10"/>
        <rFont val="Times New Roman"/>
        <charset val="134"/>
      </rPr>
      <t>18</t>
    </r>
    <r>
      <rPr>
        <sz val="10"/>
        <rFont val="仿宋_GB2312"/>
        <charset val="134"/>
      </rPr>
      <t>米，宽</t>
    </r>
    <r>
      <rPr>
        <sz val="10"/>
        <rFont val="Times New Roman"/>
        <charset val="134"/>
      </rPr>
      <t>7</t>
    </r>
    <r>
      <rPr>
        <sz val="10"/>
        <rFont val="仿宋_GB2312"/>
        <charset val="134"/>
      </rPr>
      <t>米。结合闲置空地，布置零散车位。</t>
    </r>
    <r>
      <rPr>
        <sz val="10"/>
        <rFont val="Times New Roman"/>
        <charset val="134"/>
      </rPr>
      <t>3</t>
    </r>
    <r>
      <rPr>
        <sz val="10"/>
        <rFont val="仿宋_GB2312"/>
        <charset val="134"/>
      </rPr>
      <t>、梓富桥至祠堂路段路面提升，长</t>
    </r>
    <r>
      <rPr>
        <sz val="10"/>
        <rFont val="Times New Roman"/>
        <charset val="134"/>
      </rPr>
      <t>82</t>
    </r>
    <r>
      <rPr>
        <sz val="10"/>
        <rFont val="仿宋_GB2312"/>
        <charset val="134"/>
      </rPr>
      <t>米宽</t>
    </r>
    <r>
      <rPr>
        <sz val="10"/>
        <rFont val="Times New Roman"/>
        <charset val="134"/>
      </rPr>
      <t>2</t>
    </r>
    <r>
      <rPr>
        <sz val="10"/>
        <rFont val="仿宋_GB2312"/>
        <charset val="134"/>
      </rPr>
      <t>米。茶厂至桥头路面提升，长</t>
    </r>
    <r>
      <rPr>
        <sz val="10"/>
        <rFont val="Times New Roman"/>
        <charset val="134"/>
      </rPr>
      <t>168</t>
    </r>
    <r>
      <rPr>
        <sz val="10"/>
        <rFont val="仿宋_GB2312"/>
        <charset val="134"/>
      </rPr>
      <t>米宽</t>
    </r>
    <r>
      <rPr>
        <sz val="10"/>
        <rFont val="Times New Roman"/>
        <charset val="134"/>
      </rPr>
      <t>1.5</t>
    </r>
    <r>
      <rPr>
        <sz val="10"/>
        <rFont val="仿宋_GB2312"/>
        <charset val="134"/>
      </rPr>
      <t>米，村庄内部道路路面清理，村庄标识、交通安全标识。</t>
    </r>
    <r>
      <rPr>
        <sz val="10"/>
        <rFont val="Times New Roman"/>
        <charset val="134"/>
      </rPr>
      <t>4</t>
    </r>
    <r>
      <rPr>
        <sz val="10"/>
        <rFont val="仿宋_GB2312"/>
        <charset val="134"/>
      </rPr>
      <t>、安装及更换高杆太阳能路灯</t>
    </r>
    <r>
      <rPr>
        <sz val="10"/>
        <rFont val="Times New Roman"/>
        <charset val="134"/>
      </rPr>
      <t>20</t>
    </r>
    <r>
      <rPr>
        <sz val="10"/>
        <rFont val="仿宋_GB2312"/>
        <charset val="134"/>
      </rPr>
      <t>盏，内部壁挂路灯</t>
    </r>
    <r>
      <rPr>
        <sz val="10"/>
        <rFont val="Times New Roman"/>
        <charset val="134"/>
      </rPr>
      <t>42</t>
    </r>
    <r>
      <rPr>
        <sz val="10"/>
        <rFont val="仿宋_GB2312"/>
        <charset val="134"/>
      </rPr>
      <t>盏。</t>
    </r>
    <r>
      <rPr>
        <sz val="10"/>
        <rFont val="Times New Roman"/>
        <charset val="134"/>
      </rPr>
      <t>5</t>
    </r>
    <r>
      <rPr>
        <sz val="10"/>
        <rFont val="仿宋_GB2312"/>
        <charset val="134"/>
      </rPr>
      <t>、新增垃圾桶</t>
    </r>
    <r>
      <rPr>
        <sz val="10"/>
        <rFont val="Times New Roman"/>
        <charset val="134"/>
      </rPr>
      <t>16</t>
    </r>
    <r>
      <rPr>
        <sz val="10"/>
        <rFont val="仿宋_GB2312"/>
        <charset val="134"/>
      </rPr>
      <t>个。</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</si>
  <si>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-2025</t>
    </r>
    <r>
      <rPr>
        <sz val="10"/>
        <rFont val="仿宋_GB2312"/>
        <charset val="134"/>
      </rPr>
      <t>年</t>
    </r>
    <r>
      <rPr>
        <sz val="10"/>
        <rFont val="Times New Roman"/>
        <charset val="134"/>
      </rPr>
      <t>6</t>
    </r>
    <r>
      <rPr>
        <sz val="10"/>
        <rFont val="仿宋_GB2312"/>
        <charset val="134"/>
      </rPr>
      <t>月</t>
    </r>
  </si>
  <si>
    <r>
      <rPr>
        <sz val="10"/>
        <rFont val="仿宋_GB2312"/>
        <charset val="134"/>
      </rPr>
      <t>板桥乡</t>
    </r>
  </si>
  <si>
    <t>41-4</t>
  </si>
  <si>
    <r>
      <rPr>
        <sz val="10"/>
        <rFont val="仿宋_GB2312"/>
        <charset val="134"/>
      </rPr>
      <t>五城镇星洲村西岸和美乡村建设</t>
    </r>
  </si>
  <si>
    <r>
      <rPr>
        <sz val="10"/>
        <rFont val="仿宋_GB2312"/>
        <charset val="134"/>
      </rPr>
      <t>五城镇人民政府</t>
    </r>
  </si>
  <si>
    <r>
      <rPr>
        <sz val="10"/>
        <rFont val="仿宋_GB2312"/>
        <charset val="134"/>
      </rPr>
      <t>星洲村西岸和美乡村建设，包括房前屋后环境整治，卫生改厕，停车场修建，村庄道路硬化，小节点、亮点打造等。</t>
    </r>
  </si>
  <si>
    <r>
      <rPr>
        <sz val="10"/>
        <rFont val="仿宋_GB2312"/>
        <charset val="134"/>
      </rPr>
      <t>休宁县五城镇星洲村生态提升工程</t>
    </r>
  </si>
  <si>
    <r>
      <rPr>
        <sz val="10"/>
        <rFont val="仿宋_GB2312"/>
        <charset val="134"/>
      </rPr>
      <t>已打造生态护岸修复</t>
    </r>
    <r>
      <rPr>
        <sz val="10"/>
        <rFont val="Times New Roman"/>
        <charset val="134"/>
      </rPr>
      <t>400</t>
    </r>
    <r>
      <rPr>
        <sz val="10"/>
        <rFont val="仿宋_GB2312"/>
        <charset val="134"/>
      </rPr>
      <t>余米；星洲村污水治理项目已完成</t>
    </r>
    <r>
      <rPr>
        <sz val="10"/>
        <rFont val="Times New Roman"/>
        <charset val="134"/>
      </rPr>
      <t>80%</t>
    </r>
    <r>
      <rPr>
        <sz val="10"/>
        <rFont val="仿宋_GB2312"/>
        <charset val="134"/>
      </rPr>
      <t>。</t>
    </r>
  </si>
  <si>
    <r>
      <rPr>
        <sz val="10"/>
        <rFont val="仿宋_GB2312"/>
        <charset val="134"/>
      </rPr>
      <t>精品示范村及和美乡村资金</t>
    </r>
  </si>
  <si>
    <r>
      <rPr>
        <sz val="10"/>
        <rFont val="仿宋_GB2312"/>
        <charset val="134"/>
      </rPr>
      <t>五城镇</t>
    </r>
  </si>
  <si>
    <t>41-5</t>
  </si>
  <si>
    <r>
      <rPr>
        <sz val="10"/>
        <rFont val="仿宋_GB2312"/>
        <charset val="134"/>
      </rPr>
      <t>蓝田镇儒村行政村里仁中心村</t>
    </r>
  </si>
  <si>
    <r>
      <rPr>
        <sz val="10"/>
        <rFont val="仿宋_GB2312"/>
        <charset val="134"/>
      </rPr>
      <t>蓝田镇人民政府</t>
    </r>
  </si>
  <si>
    <r>
      <rPr>
        <sz val="10"/>
        <rFont val="仿宋_GB2312"/>
        <charset val="134"/>
      </rPr>
      <t>新建污水管网</t>
    </r>
    <r>
      <rPr>
        <sz val="10"/>
        <rFont val="Times New Roman"/>
        <charset val="134"/>
      </rPr>
      <t>1760</t>
    </r>
    <r>
      <rPr>
        <sz val="10"/>
        <rFont val="仿宋_GB2312"/>
        <charset val="134"/>
      </rPr>
      <t>米，污水处理终端</t>
    </r>
    <r>
      <rPr>
        <sz val="10"/>
        <rFont val="Times New Roman"/>
        <charset val="134"/>
      </rPr>
      <t>2</t>
    </r>
    <r>
      <rPr>
        <sz val="10"/>
        <rFont val="仿宋_GB2312"/>
        <charset val="134"/>
      </rPr>
      <t>处及多处分散式处理区域；在房前屋后、庭院、空闲地、五小园内、沟渠、水塘开展村庄环境</t>
    </r>
    <r>
      <rPr>
        <sz val="10"/>
        <rFont val="Times New Roman"/>
        <charset val="134"/>
      </rPr>
      <t>“</t>
    </r>
    <r>
      <rPr>
        <sz val="10"/>
        <rFont val="仿宋_GB2312"/>
        <charset val="134"/>
      </rPr>
      <t>五清</t>
    </r>
    <r>
      <rPr>
        <sz val="10"/>
        <rFont val="Times New Roman"/>
        <charset val="134"/>
      </rPr>
      <t>”</t>
    </r>
    <r>
      <rPr>
        <sz val="10"/>
        <rFont val="仿宋_GB2312"/>
        <charset val="134"/>
      </rPr>
      <t>整治，拆除旱厕、无功能建筑、乱搭乱建建筑等，因地制宜打造</t>
    </r>
    <r>
      <rPr>
        <sz val="10"/>
        <rFont val="Times New Roman"/>
        <charset val="134"/>
      </rPr>
      <t>“</t>
    </r>
    <r>
      <rPr>
        <sz val="10"/>
        <rFont val="仿宋_GB2312"/>
        <charset val="134"/>
      </rPr>
      <t>五小园</t>
    </r>
    <r>
      <rPr>
        <sz val="10"/>
        <rFont val="Times New Roman"/>
        <charset val="134"/>
      </rPr>
      <t>”</t>
    </r>
    <r>
      <rPr>
        <sz val="10"/>
        <rFont val="仿宋_GB2312"/>
        <charset val="134"/>
      </rPr>
      <t>；确定</t>
    </r>
    <r>
      <rPr>
        <sz val="10"/>
        <rFont val="Times New Roman"/>
        <charset val="134"/>
      </rPr>
      <t>“</t>
    </r>
    <r>
      <rPr>
        <sz val="10"/>
        <rFont val="仿宋_GB2312"/>
        <charset val="134"/>
      </rPr>
      <t>溪畔儒村</t>
    </r>
    <r>
      <rPr>
        <sz val="10"/>
        <rFont val="Times New Roman"/>
        <charset val="134"/>
      </rPr>
      <t xml:space="preserve"> </t>
    </r>
    <r>
      <rPr>
        <sz val="10"/>
        <rFont val="仿宋_GB2312"/>
        <charset val="134"/>
      </rPr>
      <t>榧香里仁</t>
    </r>
    <r>
      <rPr>
        <sz val="10"/>
        <rFont val="Times New Roman"/>
        <charset val="134"/>
      </rPr>
      <t>”</t>
    </r>
    <r>
      <rPr>
        <sz val="10"/>
        <rFont val="仿宋_GB2312"/>
        <charset val="134"/>
      </rPr>
      <t>打造主题</t>
    </r>
    <r>
      <rPr>
        <sz val="10"/>
        <rFont val="Times New Roman"/>
        <charset val="134"/>
      </rPr>
      <t>,</t>
    </r>
    <r>
      <rPr>
        <sz val="10"/>
        <rFont val="仿宋_GB2312"/>
        <charset val="134"/>
      </rPr>
      <t>围绕香榧特色产业打造香榧文化展示观光园，并利用房前屋后空闲地因地制宜打造特色节点若干；新建停车场约</t>
    </r>
    <r>
      <rPr>
        <sz val="10"/>
        <rFont val="Times New Roman"/>
        <charset val="134"/>
      </rPr>
      <t>400</t>
    </r>
    <r>
      <rPr>
        <sz val="10"/>
        <rFont val="仿宋_GB2312"/>
        <charset val="134"/>
      </rPr>
      <t>平方米，因地制宜新建停车位若干；利用老小学广场改建村民健身广场村内新建沿河游步道，采用乡土材质，石板和卵石铺设，长</t>
    </r>
    <r>
      <rPr>
        <sz val="10"/>
        <rFont val="Times New Roman"/>
        <charset val="134"/>
      </rPr>
      <t>400</t>
    </r>
    <r>
      <rPr>
        <sz val="10"/>
        <rFont val="仿宋_GB2312"/>
        <charset val="134"/>
      </rPr>
      <t>米，宽</t>
    </r>
    <r>
      <rPr>
        <sz val="10"/>
        <rFont val="Times New Roman"/>
        <charset val="134"/>
      </rPr>
      <t>1.5</t>
    </r>
    <r>
      <rPr>
        <sz val="10"/>
        <rFont val="仿宋_GB2312"/>
        <charset val="134"/>
      </rPr>
      <t>米。</t>
    </r>
  </si>
  <si>
    <r>
      <rPr>
        <sz val="10"/>
        <rFont val="仿宋_GB2312"/>
        <charset val="134"/>
      </rPr>
      <t>已签订施工合同</t>
    </r>
  </si>
  <si>
    <r>
      <rPr>
        <sz val="10"/>
        <rFont val="仿宋_GB2312"/>
        <charset val="134"/>
      </rPr>
      <t>蓝田镇</t>
    </r>
  </si>
  <si>
    <t>41-6</t>
  </si>
  <si>
    <r>
      <rPr>
        <sz val="10"/>
        <rFont val="仿宋_GB2312"/>
        <charset val="134"/>
      </rPr>
      <t>源芳乡芳田行政村芳田中心村</t>
    </r>
  </si>
  <si>
    <r>
      <rPr>
        <sz val="10"/>
        <rFont val="仿宋_GB2312"/>
        <charset val="134"/>
      </rPr>
      <t>源芳乡人民政府</t>
    </r>
  </si>
  <si>
    <r>
      <rPr>
        <sz val="10"/>
        <rFont val="仿宋_GB2312"/>
        <charset val="134"/>
      </rPr>
      <t>芳田村村庄环境整治工程：含环境整治提升、道路畅通提升、河沟渠塘疏浚清淤及护岸提升、新建公共服务设施等。</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</si>
  <si>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-2025</t>
    </r>
    <r>
      <rPr>
        <sz val="10"/>
        <rFont val="仿宋_GB2312"/>
        <charset val="134"/>
      </rPr>
      <t>年</t>
    </r>
    <r>
      <rPr>
        <sz val="10"/>
        <rFont val="Times New Roman"/>
        <charset val="134"/>
      </rPr>
      <t>9</t>
    </r>
    <r>
      <rPr>
        <sz val="10"/>
        <rFont val="仿宋_GB2312"/>
        <charset val="134"/>
      </rPr>
      <t>月</t>
    </r>
  </si>
  <si>
    <r>
      <rPr>
        <sz val="10"/>
        <rFont val="仿宋_GB2312"/>
        <charset val="134"/>
      </rPr>
      <t>中心村</t>
    </r>
  </si>
  <si>
    <r>
      <rPr>
        <sz val="10"/>
        <rFont val="仿宋_GB2312"/>
        <charset val="134"/>
      </rPr>
      <t>源芳乡</t>
    </r>
  </si>
  <si>
    <t>41-7</t>
  </si>
  <si>
    <r>
      <rPr>
        <sz val="10"/>
        <rFont val="仿宋_GB2312"/>
        <charset val="134"/>
      </rPr>
      <t>休宁县鹤城乡新安源村风貌提升工程</t>
    </r>
  </si>
  <si>
    <r>
      <rPr>
        <sz val="10"/>
        <rFont val="仿宋_GB2312"/>
        <charset val="134"/>
      </rPr>
      <t>鹤城乡人民政府</t>
    </r>
  </si>
  <si>
    <r>
      <rPr>
        <sz val="10"/>
        <rFont val="Times New Roman"/>
        <charset val="134"/>
      </rPr>
      <t>1.</t>
    </r>
    <r>
      <rPr>
        <sz val="10"/>
        <rFont val="仿宋_GB2312"/>
        <charset val="134"/>
      </rPr>
      <t>李家、茶源山污水节点打造项目：李家、茶源山污水处理设施，新建污水主管</t>
    </r>
    <r>
      <rPr>
        <sz val="10"/>
        <rFont val="Times New Roman"/>
        <charset val="134"/>
      </rPr>
      <t>1860</t>
    </r>
    <r>
      <rPr>
        <sz val="10"/>
        <rFont val="仿宋_GB2312"/>
        <charset val="134"/>
      </rPr>
      <t>米，污水支管</t>
    </r>
    <r>
      <rPr>
        <sz val="10"/>
        <rFont val="Times New Roman"/>
        <charset val="134"/>
      </rPr>
      <t>2320</t>
    </r>
    <r>
      <rPr>
        <sz val="10"/>
        <rFont val="仿宋_GB2312"/>
        <charset val="134"/>
      </rPr>
      <t>米，建设格栅井</t>
    </r>
    <r>
      <rPr>
        <sz val="10"/>
        <rFont val="Times New Roman"/>
        <charset val="134"/>
      </rPr>
      <t>116</t>
    </r>
    <r>
      <rPr>
        <sz val="10"/>
        <rFont val="仿宋_GB2312"/>
        <charset val="134"/>
      </rPr>
      <t>座，建设污水终端</t>
    </r>
    <r>
      <rPr>
        <sz val="10"/>
        <rFont val="Times New Roman"/>
        <charset val="134"/>
      </rPr>
      <t>2</t>
    </r>
    <r>
      <rPr>
        <sz val="10"/>
        <rFont val="仿宋_GB2312"/>
        <charset val="134"/>
      </rPr>
      <t>座；</t>
    </r>
    <r>
      <rPr>
        <sz val="10"/>
        <rFont val="Times New Roman"/>
        <charset val="134"/>
      </rPr>
      <t xml:space="preserve">
2.</t>
    </r>
    <r>
      <rPr>
        <sz val="10"/>
        <rFont val="仿宋_GB2312"/>
        <charset val="134"/>
      </rPr>
      <t>新安源村民宿改造工程：改造新安源村房屋</t>
    </r>
    <r>
      <rPr>
        <sz val="10"/>
        <rFont val="Times New Roman"/>
        <charset val="134"/>
      </rPr>
      <t>1</t>
    </r>
    <r>
      <rPr>
        <sz val="10"/>
        <rFont val="仿宋_GB2312"/>
        <charset val="134"/>
      </rPr>
      <t>座，上下两层总面积</t>
    </r>
    <r>
      <rPr>
        <sz val="10"/>
        <rFont val="Times New Roman"/>
        <charset val="134"/>
      </rPr>
      <t>300</t>
    </r>
    <r>
      <rPr>
        <sz val="10"/>
        <rFont val="仿宋_GB2312"/>
        <charset val="134"/>
      </rPr>
      <t>平方米，翻新整体楼房外立面；一楼建设木结构外靠回廊</t>
    </r>
    <r>
      <rPr>
        <sz val="10"/>
        <rFont val="Times New Roman"/>
        <charset val="134"/>
      </rPr>
      <t>30</t>
    </r>
    <r>
      <rPr>
        <sz val="10"/>
        <rFont val="仿宋_GB2312"/>
        <charset val="134"/>
      </rPr>
      <t>平方米、改建大厅</t>
    </r>
    <r>
      <rPr>
        <sz val="10"/>
        <rFont val="Times New Roman"/>
        <charset val="134"/>
      </rPr>
      <t>40</t>
    </r>
    <r>
      <rPr>
        <sz val="10"/>
        <rFont val="仿宋_GB2312"/>
        <charset val="134"/>
      </rPr>
      <t>平方米、厨房和点菜区</t>
    </r>
    <r>
      <rPr>
        <sz val="10"/>
        <rFont val="Times New Roman"/>
        <charset val="134"/>
      </rPr>
      <t>72</t>
    </r>
    <r>
      <rPr>
        <sz val="10"/>
        <rFont val="仿宋_GB2312"/>
        <charset val="134"/>
      </rPr>
      <t>平方米、休息间（杂物间）</t>
    </r>
    <r>
      <rPr>
        <sz val="10"/>
        <rFont val="Times New Roman"/>
        <charset val="134"/>
      </rPr>
      <t>24</t>
    </r>
    <r>
      <rPr>
        <sz val="10"/>
        <rFont val="仿宋_GB2312"/>
        <charset val="134"/>
      </rPr>
      <t>平方米及配套设施；二楼改造</t>
    </r>
    <r>
      <rPr>
        <sz val="10"/>
        <rFont val="Times New Roman"/>
        <charset val="134"/>
      </rPr>
      <t>5</t>
    </r>
    <r>
      <rPr>
        <sz val="10"/>
        <rFont val="仿宋_GB2312"/>
        <charset val="134"/>
      </rPr>
      <t>个标间</t>
    </r>
    <r>
      <rPr>
        <sz val="10"/>
        <rFont val="Times New Roman"/>
        <charset val="134"/>
      </rPr>
      <t>110</t>
    </r>
    <r>
      <rPr>
        <sz val="10"/>
        <rFont val="仿宋_GB2312"/>
        <charset val="134"/>
      </rPr>
      <t>平方米、楼梯间</t>
    </r>
    <r>
      <rPr>
        <sz val="10"/>
        <rFont val="Times New Roman"/>
        <charset val="134"/>
      </rPr>
      <t>24</t>
    </r>
    <r>
      <rPr>
        <sz val="10"/>
        <rFont val="仿宋_GB2312"/>
        <charset val="134"/>
      </rPr>
      <t>平方米及配套设施。</t>
    </r>
    <r>
      <rPr>
        <sz val="10"/>
        <rFont val="Times New Roman"/>
        <charset val="134"/>
      </rPr>
      <t xml:space="preserve">
3.</t>
    </r>
    <r>
      <rPr>
        <sz val="10"/>
        <rFont val="仿宋_GB2312"/>
        <charset val="134"/>
      </rPr>
      <t>新安源古树保护暨环境提升工程：六角亭修缮，浆砌块石墙</t>
    </r>
    <r>
      <rPr>
        <sz val="10"/>
        <rFont val="Times New Roman"/>
        <charset val="134"/>
      </rPr>
      <t>180</t>
    </r>
    <r>
      <rPr>
        <sz val="10"/>
        <rFont val="仿宋_GB2312"/>
        <charset val="134"/>
      </rPr>
      <t>平方米，苗木栽植</t>
    </r>
    <r>
      <rPr>
        <sz val="10"/>
        <rFont val="Times New Roman"/>
        <charset val="134"/>
      </rPr>
      <t>20</t>
    </r>
    <r>
      <rPr>
        <sz val="10"/>
        <rFont val="仿宋_GB2312"/>
        <charset val="134"/>
      </rPr>
      <t>株，修复路面</t>
    </r>
    <r>
      <rPr>
        <sz val="10"/>
        <rFont val="Times New Roman"/>
        <charset val="134"/>
      </rPr>
      <t>20</t>
    </r>
    <r>
      <rPr>
        <sz val="10"/>
        <rFont val="仿宋_GB2312"/>
        <charset val="134"/>
      </rPr>
      <t>平方米，新建园艺路面</t>
    </r>
    <r>
      <rPr>
        <sz val="10"/>
        <rFont val="Times New Roman"/>
        <charset val="134"/>
      </rPr>
      <t>150</t>
    </r>
    <r>
      <rPr>
        <sz val="10"/>
        <rFont val="仿宋_GB2312"/>
        <charset val="134"/>
      </rPr>
      <t>平方米。</t>
    </r>
  </si>
  <si>
    <r>
      <rPr>
        <sz val="10"/>
        <rFont val="仿宋_GB2312"/>
        <charset val="134"/>
      </rPr>
      <t>鹤城乡</t>
    </r>
    <r>
      <rPr>
        <sz val="10"/>
        <rFont val="Times New Roman"/>
        <charset val="134"/>
      </rPr>
      <t>2025</t>
    </r>
    <r>
      <rPr>
        <sz val="10"/>
        <rFont val="仿宋_GB2312"/>
        <charset val="134"/>
      </rPr>
      <t>年新安源头基础设施提升工程项目</t>
    </r>
  </si>
  <si>
    <r>
      <rPr>
        <sz val="10"/>
        <rFont val="仿宋_GB2312"/>
        <charset val="134"/>
      </rPr>
      <t>新安源村李家中心村和美乡村污水处理工程已启动项目建设，包括</t>
    </r>
    <r>
      <rPr>
        <sz val="10"/>
        <rFont val="Times New Roman"/>
        <charset val="134"/>
      </rPr>
      <t>“</t>
    </r>
    <r>
      <rPr>
        <sz val="10"/>
        <rFont val="仿宋_GB2312"/>
        <charset val="134"/>
      </rPr>
      <t>五小园</t>
    </r>
    <r>
      <rPr>
        <sz val="10"/>
        <rFont val="Times New Roman"/>
        <charset val="134"/>
      </rPr>
      <t>”</t>
    </r>
    <r>
      <rPr>
        <sz val="10"/>
        <rFont val="仿宋_GB2312"/>
        <charset val="134"/>
      </rPr>
      <t>改造，改厕</t>
    </r>
    <r>
      <rPr>
        <sz val="10"/>
        <rFont val="Times New Roman"/>
        <charset val="134"/>
      </rPr>
      <t>5</t>
    </r>
    <r>
      <rPr>
        <sz val="10"/>
        <rFont val="仿宋_GB2312"/>
        <charset val="134"/>
      </rPr>
      <t>户，拆除柴棚</t>
    </r>
    <r>
      <rPr>
        <sz val="10"/>
        <rFont val="Times New Roman"/>
        <charset val="134"/>
      </rPr>
      <t>2</t>
    </r>
    <r>
      <rPr>
        <sz val="10"/>
        <rFont val="仿宋_GB2312"/>
        <charset val="134"/>
      </rPr>
      <t>处（约</t>
    </r>
    <r>
      <rPr>
        <sz val="10"/>
        <rFont val="Times New Roman"/>
        <charset val="134"/>
      </rPr>
      <t>30</t>
    </r>
    <r>
      <rPr>
        <sz val="10"/>
        <rFont val="仿宋_GB2312"/>
        <charset val="134"/>
      </rPr>
      <t>平方米），场地清理</t>
    </r>
    <r>
      <rPr>
        <sz val="10"/>
        <rFont val="Times New Roman"/>
        <charset val="134"/>
      </rPr>
      <t>300</t>
    </r>
    <r>
      <rPr>
        <sz val="10"/>
        <rFont val="仿宋_GB2312"/>
        <charset val="134"/>
      </rPr>
      <t>平方米，砌筑小矮墙</t>
    </r>
    <r>
      <rPr>
        <sz val="10"/>
        <rFont val="Times New Roman"/>
        <charset val="134"/>
      </rPr>
      <t>200</t>
    </r>
    <r>
      <rPr>
        <sz val="10"/>
        <rFont val="仿宋_GB2312"/>
        <charset val="134"/>
      </rPr>
      <t>米，开展房前屋后整治</t>
    </r>
    <r>
      <rPr>
        <sz val="10"/>
        <rFont val="Times New Roman"/>
        <charset val="134"/>
      </rPr>
      <t>32</t>
    </r>
    <r>
      <rPr>
        <sz val="10"/>
        <rFont val="仿宋_GB2312"/>
        <charset val="134"/>
      </rPr>
      <t>处，李家污水管道已开始铺设。</t>
    </r>
  </si>
  <si>
    <r>
      <rPr>
        <sz val="10"/>
        <rFont val="仿宋_GB2312"/>
        <charset val="134"/>
      </rPr>
      <t>鹤城乡</t>
    </r>
  </si>
  <si>
    <t>41-8</t>
  </si>
  <si>
    <r>
      <rPr>
        <sz val="10"/>
        <rFont val="仿宋_GB2312"/>
        <charset val="134"/>
      </rPr>
      <t>万安镇</t>
    </r>
    <r>
      <rPr>
        <sz val="10"/>
        <rFont val="Times New Roman"/>
        <charset val="134"/>
      </rPr>
      <t>2025</t>
    </r>
    <r>
      <rPr>
        <sz val="10"/>
        <rFont val="仿宋_GB2312"/>
        <charset val="134"/>
      </rPr>
      <t>年镇区基础设施提升工程</t>
    </r>
  </si>
  <si>
    <r>
      <rPr>
        <sz val="10"/>
        <rFont val="仿宋_GB2312"/>
        <charset val="134"/>
      </rPr>
      <t>万安镇人民政府</t>
    </r>
  </si>
  <si>
    <r>
      <rPr>
        <sz val="10"/>
        <rFont val="仿宋_GB2312"/>
        <charset val="134"/>
      </rPr>
      <t>万安镇</t>
    </r>
    <r>
      <rPr>
        <sz val="10"/>
        <rFont val="Times New Roman"/>
        <charset val="134"/>
      </rPr>
      <t>2025</t>
    </r>
    <r>
      <rPr>
        <sz val="10"/>
        <rFont val="仿宋_GB2312"/>
        <charset val="134"/>
      </rPr>
      <t>年红心行政村望干中心村建设，及镇域内基础设施建设类、人居环境提升类、村庄产业发展类项目及镇域内各村闲置资产改造改建及周边附属设施建设项目。</t>
    </r>
  </si>
  <si>
    <r>
      <rPr>
        <sz val="10"/>
        <rFont val="Times New Roman"/>
        <charset val="134"/>
      </rPr>
      <t>2025</t>
    </r>
    <r>
      <rPr>
        <sz val="10"/>
        <rFont val="仿宋_GB2312"/>
        <charset val="134"/>
      </rPr>
      <t>年</t>
    </r>
    <r>
      <rPr>
        <sz val="10"/>
        <rFont val="Times New Roman"/>
        <charset val="134"/>
      </rPr>
      <t>2</t>
    </r>
    <r>
      <rPr>
        <sz val="10"/>
        <rFont val="仿宋_GB2312"/>
        <charset val="134"/>
      </rPr>
      <t>月</t>
    </r>
    <r>
      <rPr>
        <sz val="10"/>
        <rFont val="Times New Roman"/>
        <charset val="134"/>
      </rPr>
      <t>-2026</t>
    </r>
    <r>
      <rPr>
        <sz val="10"/>
        <rFont val="仿宋_GB2312"/>
        <charset val="134"/>
      </rPr>
      <t>年</t>
    </r>
    <r>
      <rPr>
        <sz val="10"/>
        <rFont val="Times New Roman"/>
        <charset val="134"/>
      </rPr>
      <t>6</t>
    </r>
    <r>
      <rPr>
        <sz val="10"/>
        <rFont val="仿宋_GB2312"/>
        <charset val="134"/>
      </rPr>
      <t>月</t>
    </r>
  </si>
  <si>
    <r>
      <rPr>
        <sz val="10"/>
        <rFont val="Times New Roman"/>
        <charset val="134"/>
      </rPr>
      <t>2025</t>
    </r>
    <r>
      <rPr>
        <sz val="10"/>
        <rFont val="仿宋_GB2312"/>
        <charset val="134"/>
      </rPr>
      <t>年万安镇和美乡村建设项目</t>
    </r>
  </si>
  <si>
    <r>
      <rPr>
        <sz val="10"/>
        <rFont val="仿宋_GB2312"/>
        <charset val="134"/>
      </rPr>
      <t>其中红心村望干中心村和美乡村污水处理工程已开工建设，目前正在进行化粪池的开挖</t>
    </r>
  </si>
  <si>
    <r>
      <rPr>
        <sz val="10"/>
        <rFont val="仿宋_GB2312"/>
        <charset val="134"/>
      </rPr>
      <t>万安镇</t>
    </r>
  </si>
  <si>
    <t>41-9</t>
  </si>
  <si>
    <r>
      <rPr>
        <sz val="10"/>
        <rFont val="Times New Roman"/>
        <charset val="134"/>
      </rPr>
      <t>2024</t>
    </r>
    <r>
      <rPr>
        <sz val="10"/>
        <rFont val="仿宋_GB2312"/>
        <charset val="134"/>
      </rPr>
      <t>年度和美乡村省级中心村建设项目（源口中心村）</t>
    </r>
  </si>
  <si>
    <r>
      <rPr>
        <sz val="10"/>
        <rFont val="Times New Roman"/>
        <charset val="134"/>
      </rPr>
      <t>1.</t>
    </r>
    <r>
      <rPr>
        <sz val="10"/>
        <rFont val="仿宋_GB2312"/>
        <charset val="134"/>
      </rPr>
      <t>三线整治；对通信、有线电视等弱电杆线进行整理。</t>
    </r>
    <r>
      <rPr>
        <sz val="10"/>
        <rFont val="Times New Roman"/>
        <charset val="134"/>
      </rPr>
      <t>2.</t>
    </r>
    <r>
      <rPr>
        <sz val="10"/>
        <rFont val="仿宋_GB2312"/>
        <charset val="134"/>
      </rPr>
      <t>污水处理；新建污水处理池</t>
    </r>
    <r>
      <rPr>
        <sz val="10"/>
        <rFont val="Times New Roman"/>
        <charset val="134"/>
      </rPr>
      <t>3</t>
    </r>
    <r>
      <rPr>
        <sz val="10"/>
        <rFont val="仿宋_GB2312"/>
        <charset val="134"/>
      </rPr>
      <t>座，铺设污水管网。</t>
    </r>
    <r>
      <rPr>
        <sz val="10"/>
        <rFont val="Times New Roman"/>
        <charset val="134"/>
      </rPr>
      <t>3.</t>
    </r>
    <r>
      <rPr>
        <sz val="10"/>
        <rFont val="仿宋_GB2312"/>
        <charset val="134"/>
      </rPr>
      <t>卫生改厕；对中心村</t>
    </r>
    <r>
      <rPr>
        <sz val="10"/>
        <rFont val="Times New Roman"/>
        <charset val="134"/>
      </rPr>
      <t>60</t>
    </r>
    <r>
      <rPr>
        <sz val="10"/>
        <rFont val="仿宋_GB2312"/>
        <charset val="134"/>
      </rPr>
      <t>户左右农户进行卫生改厕，中心村卫生厕所普及率达</t>
    </r>
    <r>
      <rPr>
        <sz val="10"/>
        <rFont val="Times New Roman"/>
        <charset val="134"/>
      </rPr>
      <t>95%</t>
    </r>
    <r>
      <rPr>
        <sz val="10"/>
        <rFont val="仿宋_GB2312"/>
        <charset val="134"/>
      </rPr>
      <t>以上。</t>
    </r>
    <r>
      <rPr>
        <sz val="10"/>
        <rFont val="Times New Roman"/>
        <charset val="134"/>
      </rPr>
      <t>4.</t>
    </r>
    <r>
      <rPr>
        <sz val="10"/>
        <rFont val="仿宋_GB2312"/>
        <charset val="134"/>
      </rPr>
      <t>节点打造；围绕汉水河中心村河道及中心村广场进行节点打造，沿河步道建设及修建护栏。</t>
    </r>
    <r>
      <rPr>
        <sz val="10"/>
        <rFont val="Times New Roman"/>
        <charset val="134"/>
      </rPr>
      <t>5.</t>
    </r>
    <r>
      <rPr>
        <sz val="10"/>
        <rFont val="仿宋_GB2312"/>
        <charset val="134"/>
      </rPr>
      <t>环境整治；在房前屋后、空闲地、五小园内、沟渠、水塘开展村庄环境</t>
    </r>
    <r>
      <rPr>
        <sz val="10"/>
        <rFont val="Times New Roman"/>
        <charset val="134"/>
      </rPr>
      <t>“</t>
    </r>
    <r>
      <rPr>
        <sz val="10"/>
        <rFont val="仿宋_GB2312"/>
        <charset val="134"/>
      </rPr>
      <t>五清</t>
    </r>
    <r>
      <rPr>
        <sz val="10"/>
        <rFont val="Times New Roman"/>
        <charset val="134"/>
      </rPr>
      <t>”</t>
    </r>
    <r>
      <rPr>
        <sz val="10"/>
        <rFont val="仿宋_GB2312"/>
        <charset val="134"/>
      </rPr>
      <t>整治，拆除旱厕、无功能建筑、乱搭乱建建筑等，因地制宜打造</t>
    </r>
    <r>
      <rPr>
        <sz val="10"/>
        <rFont val="Times New Roman"/>
        <charset val="134"/>
      </rPr>
      <t>“</t>
    </r>
    <r>
      <rPr>
        <sz val="10"/>
        <rFont val="仿宋_GB2312"/>
        <charset val="134"/>
      </rPr>
      <t>五小园</t>
    </r>
    <r>
      <rPr>
        <sz val="10"/>
        <rFont val="Times New Roman"/>
        <charset val="134"/>
      </rPr>
      <t>”</t>
    </r>
    <r>
      <rPr>
        <sz val="10"/>
        <rFont val="仿宋_GB2312"/>
        <charset val="134"/>
      </rPr>
      <t>。</t>
    </r>
    <r>
      <rPr>
        <sz val="10"/>
        <rFont val="Times New Roman"/>
        <charset val="134"/>
      </rPr>
      <t>6.</t>
    </r>
    <r>
      <rPr>
        <sz val="10"/>
        <rFont val="仿宋_GB2312"/>
        <charset val="134"/>
      </rPr>
      <t>道路畅通；结合村庄路网功能</t>
    </r>
    <r>
      <rPr>
        <sz val="10"/>
        <rFont val="Times New Roman"/>
        <charset val="134"/>
      </rPr>
      <t>,</t>
    </r>
    <r>
      <rPr>
        <sz val="10"/>
        <rFont val="仿宋_GB2312"/>
        <charset val="134"/>
      </rPr>
      <t>采用不同功能材质硬化村庄道路</t>
    </r>
    <r>
      <rPr>
        <sz val="10"/>
        <rFont val="Times New Roman"/>
        <charset val="134"/>
      </rPr>
      <t>3500</t>
    </r>
    <r>
      <rPr>
        <sz val="10"/>
        <rFont val="仿宋_GB2312"/>
        <charset val="134"/>
      </rPr>
      <t>米，均宽</t>
    </r>
    <r>
      <rPr>
        <sz val="10"/>
        <rFont val="Times New Roman"/>
        <charset val="134"/>
      </rPr>
      <t>2.6</t>
    </r>
    <r>
      <rPr>
        <sz val="10"/>
        <rFont val="仿宋_GB2312"/>
        <charset val="134"/>
      </rPr>
      <t>米。</t>
    </r>
    <r>
      <rPr>
        <sz val="10"/>
        <rFont val="Times New Roman"/>
        <charset val="134"/>
      </rPr>
      <t>7.</t>
    </r>
    <r>
      <rPr>
        <sz val="10"/>
        <rFont val="仿宋_GB2312"/>
        <charset val="134"/>
      </rPr>
      <t>村庄绿化；采用乡土树种</t>
    </r>
    <r>
      <rPr>
        <sz val="10"/>
        <rFont val="Times New Roman"/>
        <charset val="134"/>
      </rPr>
      <t>,</t>
    </r>
    <r>
      <rPr>
        <sz val="10"/>
        <rFont val="仿宋_GB2312"/>
        <charset val="134"/>
      </rPr>
      <t>因地制宜在村庄道路两旁进行绿化。</t>
    </r>
    <r>
      <rPr>
        <sz val="10"/>
        <rFont val="Times New Roman"/>
        <charset val="134"/>
      </rPr>
      <t>8.</t>
    </r>
    <r>
      <rPr>
        <sz val="10"/>
        <rFont val="仿宋_GB2312"/>
        <charset val="134"/>
      </rPr>
      <t>村庄亮化；更换原有路灯，新增路灯</t>
    </r>
    <r>
      <rPr>
        <sz val="10"/>
        <rFont val="Times New Roman"/>
        <charset val="134"/>
      </rPr>
      <t>25</t>
    </r>
    <r>
      <rPr>
        <sz val="10"/>
        <rFont val="仿宋_GB2312"/>
        <charset val="134"/>
      </rPr>
      <t>盏</t>
    </r>
    <r>
      <rPr>
        <sz val="10"/>
        <rFont val="Times New Roman"/>
        <charset val="134"/>
      </rPr>
      <t>,</t>
    </r>
    <r>
      <rPr>
        <sz val="10"/>
        <rFont val="仿宋_GB2312"/>
        <charset val="134"/>
      </rPr>
      <t>统一使用柱式太阳能灯。</t>
    </r>
    <r>
      <rPr>
        <sz val="10"/>
        <rFont val="Times New Roman"/>
        <charset val="134"/>
      </rPr>
      <t>9.</t>
    </r>
    <r>
      <rPr>
        <sz val="10"/>
        <rFont val="仿宋_GB2312"/>
        <charset val="134"/>
      </rPr>
      <t>停车场；修建停车场</t>
    </r>
    <r>
      <rPr>
        <sz val="10"/>
        <rFont val="Times New Roman"/>
        <charset val="134"/>
      </rPr>
      <t>2</t>
    </r>
    <r>
      <rPr>
        <sz val="10"/>
        <rFont val="仿宋_GB2312"/>
        <charset val="134"/>
      </rPr>
      <t>处，占地共</t>
    </r>
    <r>
      <rPr>
        <sz val="10"/>
        <rFont val="Times New Roman"/>
        <charset val="134"/>
      </rPr>
      <t>400</t>
    </r>
    <r>
      <rPr>
        <sz val="10"/>
        <rFont val="仿宋_GB2312"/>
        <charset val="134"/>
      </rPr>
      <t>平方米</t>
    </r>
    <r>
      <rPr>
        <sz val="10"/>
        <rFont val="Times New Roman"/>
        <charset val="134"/>
      </rPr>
      <t>, 20</t>
    </r>
    <r>
      <rPr>
        <sz val="10"/>
        <rFont val="仿宋_GB2312"/>
        <charset val="134"/>
      </rPr>
      <t>个停车位。</t>
    </r>
    <r>
      <rPr>
        <sz val="10"/>
        <rFont val="Times New Roman"/>
        <charset val="134"/>
      </rPr>
      <t>10.</t>
    </r>
    <r>
      <rPr>
        <sz val="10"/>
        <rFont val="仿宋_GB2312"/>
        <charset val="134"/>
      </rPr>
      <t>公共厕所；新建公厕</t>
    </r>
    <r>
      <rPr>
        <sz val="10"/>
        <rFont val="Times New Roman"/>
        <charset val="134"/>
      </rPr>
      <t>1</t>
    </r>
    <r>
      <rPr>
        <sz val="10"/>
        <rFont val="仿宋_GB2312"/>
        <charset val="134"/>
      </rPr>
      <t>处，占地</t>
    </r>
    <r>
      <rPr>
        <sz val="10"/>
        <rFont val="Times New Roman"/>
        <charset val="134"/>
      </rPr>
      <t>60</t>
    </r>
    <r>
      <rPr>
        <sz val="10"/>
        <rFont val="仿宋_GB2312"/>
        <charset val="134"/>
      </rPr>
      <t>平方米。</t>
    </r>
    <r>
      <rPr>
        <sz val="10"/>
        <rFont val="Times New Roman"/>
        <charset val="134"/>
      </rPr>
      <t>11.</t>
    </r>
    <r>
      <rPr>
        <sz val="10"/>
        <rFont val="仿宋_GB2312"/>
        <charset val="134"/>
      </rPr>
      <t>河道清理；对中心村河道</t>
    </r>
    <r>
      <rPr>
        <sz val="10"/>
        <rFont val="Times New Roman"/>
        <charset val="134"/>
      </rPr>
      <t>1000</t>
    </r>
    <r>
      <rPr>
        <sz val="10"/>
        <rFont val="仿宋_GB2312"/>
        <charset val="134"/>
      </rPr>
      <t>米进行清理整治</t>
    </r>
    <r>
      <rPr>
        <sz val="10"/>
        <rFont val="Times New Roman"/>
        <charset val="134"/>
      </rPr>
      <t>,</t>
    </r>
    <r>
      <rPr>
        <sz val="10"/>
        <rFont val="仿宋_GB2312"/>
        <charset val="134"/>
      </rPr>
      <t>修复水埠头等。</t>
    </r>
    <r>
      <rPr>
        <sz val="10"/>
        <rFont val="Times New Roman"/>
        <charset val="134"/>
      </rPr>
      <t>12.</t>
    </r>
    <r>
      <rPr>
        <sz val="10"/>
        <rFont val="仿宋_GB2312"/>
        <charset val="134"/>
      </rPr>
      <t>文化健身广场；文化健身广场新建小型活动广场</t>
    </r>
    <r>
      <rPr>
        <sz val="10"/>
        <rFont val="Times New Roman"/>
        <charset val="134"/>
      </rPr>
      <t>1</t>
    </r>
    <r>
      <rPr>
        <sz val="10"/>
        <rFont val="仿宋_GB2312"/>
        <charset val="134"/>
      </rPr>
      <t>处</t>
    </r>
    <r>
      <rPr>
        <sz val="10"/>
        <rFont val="Times New Roman"/>
        <charset val="134"/>
      </rPr>
      <t>,</t>
    </r>
    <r>
      <rPr>
        <sz val="10"/>
        <rFont val="仿宋_GB2312"/>
        <charset val="134"/>
      </rPr>
      <t>占地</t>
    </r>
    <r>
      <rPr>
        <sz val="10"/>
        <rFont val="Times New Roman"/>
        <charset val="134"/>
      </rPr>
      <t>100</t>
    </r>
    <r>
      <rPr>
        <sz val="10"/>
        <rFont val="仿宋_GB2312"/>
        <charset val="134"/>
      </rPr>
      <t>平方米</t>
    </r>
    <r>
      <rPr>
        <sz val="10"/>
        <rFont val="Times New Roman"/>
        <charset val="134"/>
      </rPr>
      <t>,</t>
    </r>
    <r>
      <rPr>
        <sz val="10"/>
        <rFont val="仿宋_GB2312"/>
        <charset val="134"/>
      </rPr>
      <t>配备健身器材若干套等。</t>
    </r>
  </si>
  <si>
    <r>
      <rPr>
        <sz val="10"/>
        <rFont val="仿宋_GB2312"/>
        <charset val="134"/>
      </rPr>
      <t>已完成征地拆迁等前期工作，正在开展项目污水治理施工</t>
    </r>
  </si>
  <si>
    <r>
      <rPr>
        <sz val="10"/>
        <rFont val="仿宋_GB2312"/>
        <charset val="134"/>
      </rPr>
      <t>东临溪镇</t>
    </r>
  </si>
  <si>
    <t>41-10</t>
  </si>
  <si>
    <r>
      <rPr>
        <sz val="10"/>
        <rFont val="仿宋_GB2312"/>
        <charset val="134"/>
      </rPr>
      <t>海阳镇石人行政村石人中心村</t>
    </r>
  </si>
  <si>
    <r>
      <rPr>
        <sz val="10"/>
        <rFont val="仿宋_GB2312"/>
        <charset val="134"/>
      </rPr>
      <t>开展人居环境整治，包括</t>
    </r>
    <r>
      <rPr>
        <sz val="10"/>
        <rFont val="Times New Roman"/>
        <charset val="134"/>
      </rPr>
      <t>“</t>
    </r>
    <r>
      <rPr>
        <sz val="10"/>
        <rFont val="仿宋_GB2312"/>
        <charset val="134"/>
      </rPr>
      <t>五清一改</t>
    </r>
    <r>
      <rPr>
        <sz val="10"/>
        <rFont val="Times New Roman"/>
        <charset val="134"/>
      </rPr>
      <t>”</t>
    </r>
    <r>
      <rPr>
        <sz val="10"/>
        <rFont val="仿宋_GB2312"/>
        <charset val="134"/>
      </rPr>
      <t>、风貌提升等。</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</si>
  <si>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-2025</t>
    </r>
    <r>
      <rPr>
        <sz val="10"/>
        <rFont val="仿宋_GB2312"/>
        <charset val="134"/>
      </rPr>
      <t>年</t>
    </r>
    <r>
      <rPr>
        <sz val="10"/>
        <rFont val="Times New Roman"/>
        <charset val="134"/>
      </rPr>
      <t>11</t>
    </r>
    <r>
      <rPr>
        <sz val="10"/>
        <rFont val="仿宋_GB2312"/>
        <charset val="134"/>
      </rPr>
      <t>月</t>
    </r>
  </si>
  <si>
    <r>
      <rPr>
        <sz val="10"/>
        <rFont val="仿宋_GB2312"/>
        <charset val="134"/>
      </rPr>
      <t>目前石人村污水已确定施工单位，已完成设计交底</t>
    </r>
  </si>
  <si>
    <t>41-11</t>
  </si>
  <si>
    <r>
      <rPr>
        <sz val="10"/>
        <rFont val="仿宋_GB2312"/>
        <charset val="134"/>
      </rPr>
      <t>休宁县（商山镇瑶溪村</t>
    </r>
    <r>
      <rPr>
        <sz val="10"/>
        <rFont val="Times New Roman"/>
        <charset val="134"/>
      </rPr>
      <t>)</t>
    </r>
    <r>
      <rPr>
        <sz val="10"/>
        <rFont val="仿宋_GB2312"/>
        <charset val="134"/>
      </rPr>
      <t>中心村和美乡村建设</t>
    </r>
  </si>
  <si>
    <r>
      <rPr>
        <sz val="10"/>
        <rFont val="仿宋_GB2312"/>
        <charset val="134"/>
      </rPr>
      <t>商山镇人民政府</t>
    </r>
  </si>
  <si>
    <r>
      <rPr>
        <sz val="10"/>
        <rFont val="仿宋_GB2312"/>
        <charset val="134"/>
      </rPr>
      <t>瑶溪中心村庭院环境整治提升，对中心村部分农户进行卫生改厕（约</t>
    </r>
    <r>
      <rPr>
        <sz val="10"/>
        <rFont val="Times New Roman"/>
        <charset val="134"/>
      </rPr>
      <t>40</t>
    </r>
    <r>
      <rPr>
        <sz val="10"/>
        <rFont val="仿宋_GB2312"/>
        <charset val="134"/>
      </rPr>
      <t>户）、</t>
    </r>
    <r>
      <rPr>
        <sz val="10"/>
        <rFont val="Times New Roman"/>
        <charset val="134"/>
      </rPr>
      <t>20</t>
    </r>
    <r>
      <rPr>
        <sz val="10"/>
        <rFont val="仿宋_GB2312"/>
        <charset val="134"/>
      </rPr>
      <t>户人工湿地处理模式建设，三线整治</t>
    </r>
    <r>
      <rPr>
        <sz val="10"/>
        <rFont val="Times New Roman"/>
        <charset val="134"/>
      </rPr>
      <t>5500</t>
    </r>
    <r>
      <rPr>
        <sz val="10"/>
        <rFont val="仿宋_GB2312"/>
        <charset val="134"/>
      </rPr>
      <t>米，新建</t>
    </r>
    <r>
      <rPr>
        <sz val="10"/>
        <rFont val="Times New Roman"/>
        <charset val="134"/>
      </rPr>
      <t>1</t>
    </r>
    <r>
      <rPr>
        <sz val="10"/>
        <rFont val="仿宋_GB2312"/>
        <charset val="134"/>
      </rPr>
      <t>处停车场，提升</t>
    </r>
    <r>
      <rPr>
        <sz val="10"/>
        <rFont val="Times New Roman"/>
        <charset val="134"/>
      </rPr>
      <t>2</t>
    </r>
    <r>
      <rPr>
        <sz val="10"/>
        <rFont val="仿宋_GB2312"/>
        <charset val="134"/>
      </rPr>
      <t>处停车场，硬化场地并结合现有停车场，打造村民休闲活动场地，新建休闲长廊</t>
    </r>
    <r>
      <rPr>
        <sz val="10"/>
        <rFont val="Times New Roman"/>
        <charset val="134"/>
      </rPr>
      <t>1</t>
    </r>
    <r>
      <rPr>
        <sz val="10"/>
        <rFont val="仿宋_GB2312"/>
        <charset val="134"/>
      </rPr>
      <t>处；利用闲置场地打造状元广场，对村内</t>
    </r>
    <r>
      <rPr>
        <sz val="10"/>
        <rFont val="Times New Roman"/>
        <charset val="134"/>
      </rPr>
      <t>2</t>
    </r>
    <r>
      <rPr>
        <sz val="10"/>
        <rFont val="仿宋_GB2312"/>
        <charset val="134"/>
      </rPr>
      <t>处古井进行修复，增设垃圾分类宣传亭３处、新增垃圾桶</t>
    </r>
    <r>
      <rPr>
        <sz val="10"/>
        <rFont val="Times New Roman"/>
        <charset val="134"/>
      </rPr>
      <t>45</t>
    </r>
    <r>
      <rPr>
        <sz val="10"/>
        <rFont val="仿宋_GB2312"/>
        <charset val="134"/>
      </rPr>
      <t>对，新增</t>
    </r>
    <r>
      <rPr>
        <sz val="10"/>
        <rFont val="Times New Roman"/>
        <charset val="134"/>
      </rPr>
      <t>70</t>
    </r>
    <r>
      <rPr>
        <sz val="10"/>
        <rFont val="仿宋_GB2312"/>
        <charset val="134"/>
      </rPr>
      <t>盏路灯，村庄绿化，节点提升，利用乡土材料设计景观矮墙</t>
    </r>
    <r>
      <rPr>
        <sz val="10"/>
        <rFont val="Times New Roman"/>
        <charset val="134"/>
      </rPr>
      <t>2000</t>
    </r>
    <r>
      <rPr>
        <sz val="10"/>
        <rFont val="仿宋_GB2312"/>
        <charset val="134"/>
      </rPr>
      <t>米，建设</t>
    </r>
    <r>
      <rPr>
        <sz val="10"/>
        <rFont val="Times New Roman"/>
        <charset val="134"/>
      </rPr>
      <t>250</t>
    </r>
    <r>
      <rPr>
        <sz val="10"/>
        <rFont val="仿宋_GB2312"/>
        <charset val="134"/>
      </rPr>
      <t>米长的生态护岸，村内</t>
    </r>
    <r>
      <rPr>
        <sz val="10"/>
        <rFont val="Times New Roman"/>
        <charset val="134"/>
      </rPr>
      <t>2</t>
    </r>
    <r>
      <rPr>
        <sz val="10"/>
        <rFont val="仿宋_GB2312"/>
        <charset val="134"/>
      </rPr>
      <t>口池塘改造提升，上水碓小溪河磅修复</t>
    </r>
    <r>
      <rPr>
        <sz val="10"/>
        <rFont val="Times New Roman"/>
        <charset val="134"/>
      </rPr>
      <t>1500</t>
    </r>
    <r>
      <rPr>
        <sz val="10"/>
        <rFont val="仿宋_GB2312"/>
        <charset val="134"/>
      </rPr>
      <t>米，以及村庄闲置场地进行口袋公园建设。</t>
    </r>
  </si>
  <si>
    <r>
      <rPr>
        <sz val="10"/>
        <rFont val="仿宋_GB2312"/>
        <charset val="134"/>
      </rPr>
      <t>未开工</t>
    </r>
  </si>
  <si>
    <r>
      <rPr>
        <sz val="10"/>
        <rFont val="仿宋_GB2312"/>
        <charset val="134"/>
      </rPr>
      <t>商山镇</t>
    </r>
  </si>
  <si>
    <t>41-12</t>
  </si>
  <si>
    <r>
      <rPr>
        <sz val="10"/>
        <rFont val="仿宋_GB2312"/>
        <charset val="134"/>
      </rPr>
      <t>齐云山镇岩脚行政村中心村</t>
    </r>
  </si>
  <si>
    <r>
      <rPr>
        <sz val="10"/>
        <rFont val="仿宋_GB2312"/>
        <charset val="134"/>
      </rPr>
      <t>休宁县供水一体化提升改造工程</t>
    </r>
  </si>
  <si>
    <r>
      <rPr>
        <sz val="10"/>
        <rFont val="仿宋_GB2312"/>
        <charset val="134"/>
      </rPr>
      <t>项目规划新建源芳水厂、渠口水厂、龙源水厂等</t>
    </r>
    <r>
      <rPr>
        <sz val="10"/>
        <rFont val="Times New Roman"/>
        <charset val="134"/>
      </rPr>
      <t>3</t>
    </r>
    <r>
      <rPr>
        <sz val="10"/>
        <rFont val="仿宋_GB2312"/>
        <charset val="134"/>
      </rPr>
      <t>座水厂</t>
    </r>
    <r>
      <rPr>
        <sz val="10"/>
        <rFont val="Times New Roman"/>
        <charset val="134"/>
      </rPr>
      <t>;</t>
    </r>
    <r>
      <rPr>
        <sz val="10"/>
        <rFont val="仿宋_GB2312"/>
        <charset val="134"/>
      </rPr>
      <t>市水厂、县水厂、齐云山水厂管网延伸工程</t>
    </r>
    <r>
      <rPr>
        <sz val="10"/>
        <rFont val="Times New Roman"/>
        <charset val="134"/>
      </rPr>
      <t>;</t>
    </r>
    <r>
      <rPr>
        <sz val="10"/>
        <rFont val="仿宋_GB2312"/>
        <charset val="134"/>
      </rPr>
      <t>千吨万人水厂五城水厂、汉口水厂及千人以上水厂榆村水厂巩固提升工程</t>
    </r>
    <r>
      <rPr>
        <sz val="10"/>
        <rFont val="Times New Roman"/>
        <charset val="134"/>
      </rPr>
      <t>;</t>
    </r>
    <r>
      <rPr>
        <sz val="10"/>
        <rFont val="仿宋_GB2312"/>
        <charset val="134"/>
      </rPr>
      <t>全县</t>
    </r>
    <r>
      <rPr>
        <sz val="10"/>
        <rFont val="Times New Roman"/>
        <charset val="134"/>
      </rPr>
      <t>88</t>
    </r>
    <r>
      <rPr>
        <sz val="10"/>
        <rFont val="仿宋_GB2312"/>
        <charset val="134"/>
      </rPr>
      <t>处小型供水工程巩固提升工程。主要包括水源工程、厂区建设、水厂信息化建设、管网延伸等，配套部分管道互通工程</t>
    </r>
    <r>
      <rPr>
        <sz val="10"/>
        <rFont val="Times New Roman"/>
        <charset val="134"/>
      </rPr>
      <t>95</t>
    </r>
    <r>
      <rPr>
        <sz val="10"/>
        <rFont val="仿宋_GB2312"/>
        <charset val="134"/>
      </rPr>
      <t>千米、配水管网</t>
    </r>
    <r>
      <rPr>
        <sz val="10"/>
        <rFont val="Times New Roman"/>
        <charset val="134"/>
      </rPr>
      <t>392</t>
    </r>
    <r>
      <rPr>
        <sz val="10"/>
        <rFont val="仿宋_GB2312"/>
        <charset val="134"/>
      </rPr>
      <t>千米，同时对区域小型集中供水工程进行更新改造。</t>
    </r>
  </si>
  <si>
    <r>
      <rPr>
        <sz val="10"/>
        <rFont val="Times New Roman"/>
        <charset val="134"/>
      </rPr>
      <t>2024</t>
    </r>
    <r>
      <rPr>
        <sz val="10"/>
        <rFont val="仿宋_GB2312"/>
        <charset val="134"/>
      </rPr>
      <t>年</t>
    </r>
    <r>
      <rPr>
        <sz val="10"/>
        <rFont val="Times New Roman"/>
        <charset val="134"/>
      </rPr>
      <t>6</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</si>
  <si>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t>42-1</t>
  </si>
  <si>
    <r>
      <rPr>
        <sz val="10"/>
        <rFont val="仿宋_GB2312"/>
        <charset val="134"/>
      </rPr>
      <t>海阳镇供水提升工程</t>
    </r>
  </si>
  <si>
    <r>
      <rPr>
        <sz val="10"/>
        <rFont val="仿宋_GB2312"/>
        <charset val="0"/>
      </rPr>
      <t>本工程供水总规模</t>
    </r>
    <r>
      <rPr>
        <sz val="10"/>
        <rFont val="Times New Roman"/>
        <charset val="0"/>
      </rPr>
      <t>550</t>
    </r>
    <r>
      <rPr>
        <sz val="10"/>
        <rFont val="仿宋_GB2312"/>
        <charset val="0"/>
      </rPr>
      <t>方每天，采取分两片区供水，南侧供水范围涵盖秀阳村、钗坑村两个行政村的部分村庄。包含外村，寺干村，联合村，研店村，余家湾村，溪头村，许家村，长塘村，石佛村，钗坑村。西侧供水范围涵盖石人行政村。包含沈村，汪村，碣头村，许村，上屋组，下屋组，源尾村。</t>
    </r>
    <r>
      <rPr>
        <sz val="10"/>
        <rFont val="Times New Roman"/>
        <charset val="0"/>
      </rPr>
      <t xml:space="preserve">
</t>
    </r>
    <r>
      <rPr>
        <sz val="10"/>
        <rFont val="仿宋_GB2312"/>
        <charset val="0"/>
      </rPr>
      <t>主要建设内容为：建设智慧一体化泵站，铺设配水管网。主管</t>
    </r>
    <r>
      <rPr>
        <sz val="10"/>
        <rFont val="Times New Roman"/>
        <charset val="0"/>
      </rPr>
      <t>13.2</t>
    </r>
    <r>
      <rPr>
        <sz val="10"/>
        <rFont val="仿宋_GB2312"/>
        <charset val="0"/>
      </rPr>
      <t>千米（球墨铸铁管</t>
    </r>
    <r>
      <rPr>
        <sz val="10"/>
        <rFont val="Times New Roman"/>
        <charset val="0"/>
      </rPr>
      <t>DN200</t>
    </r>
    <r>
      <rPr>
        <sz val="10"/>
        <rFont val="仿宋_GB2312"/>
        <charset val="0"/>
      </rPr>
      <t>为</t>
    </r>
    <r>
      <rPr>
        <sz val="10"/>
        <rFont val="Times New Roman"/>
        <charset val="0"/>
      </rPr>
      <t>320</t>
    </r>
    <r>
      <rPr>
        <sz val="10"/>
        <rFont val="仿宋_GB2312"/>
        <charset val="0"/>
      </rPr>
      <t>米，</t>
    </r>
    <r>
      <rPr>
        <sz val="10"/>
        <rFont val="Times New Roman"/>
        <charset val="0"/>
      </rPr>
      <t>DN150</t>
    </r>
    <r>
      <rPr>
        <sz val="10"/>
        <rFont val="仿宋_GB2312"/>
        <charset val="0"/>
      </rPr>
      <t>为</t>
    </r>
    <r>
      <rPr>
        <sz val="10"/>
        <rFont val="Times New Roman"/>
        <charset val="0"/>
      </rPr>
      <t>1223</t>
    </r>
    <r>
      <rPr>
        <sz val="10"/>
        <rFont val="仿宋_GB2312"/>
        <charset val="0"/>
      </rPr>
      <t>米，</t>
    </r>
    <r>
      <rPr>
        <sz val="10"/>
        <rFont val="Times New Roman"/>
        <charset val="0"/>
      </rPr>
      <t>DN100</t>
    </r>
    <r>
      <rPr>
        <sz val="10"/>
        <rFont val="仿宋_GB2312"/>
        <charset val="0"/>
      </rPr>
      <t>为</t>
    </r>
    <r>
      <rPr>
        <sz val="10"/>
        <rFont val="Times New Roman"/>
        <charset val="0"/>
      </rPr>
      <t>11649</t>
    </r>
    <r>
      <rPr>
        <sz val="10"/>
        <rFont val="仿宋_GB2312"/>
        <charset val="0"/>
      </rPr>
      <t>米），支管</t>
    </r>
    <r>
      <rPr>
        <sz val="10"/>
        <rFont val="Times New Roman"/>
        <charset val="0"/>
      </rPr>
      <t>22.2</t>
    </r>
    <r>
      <rPr>
        <sz val="10"/>
        <rFont val="仿宋_GB2312"/>
        <charset val="0"/>
      </rPr>
      <t>千米（</t>
    </r>
    <r>
      <rPr>
        <sz val="10"/>
        <rFont val="Times New Roman"/>
        <charset val="0"/>
      </rPr>
      <t>PEDN50</t>
    </r>
    <r>
      <rPr>
        <sz val="10"/>
        <rFont val="仿宋_GB2312"/>
        <charset val="0"/>
      </rPr>
      <t>为</t>
    </r>
    <r>
      <rPr>
        <sz val="10"/>
        <rFont val="Times New Roman"/>
        <charset val="0"/>
      </rPr>
      <t>7988</t>
    </r>
    <r>
      <rPr>
        <sz val="10"/>
        <rFont val="仿宋_GB2312"/>
        <charset val="0"/>
      </rPr>
      <t>米，</t>
    </r>
    <r>
      <rPr>
        <sz val="10"/>
        <rFont val="Times New Roman"/>
        <charset val="0"/>
      </rPr>
      <t>PE40</t>
    </r>
    <r>
      <rPr>
        <sz val="10"/>
        <rFont val="仿宋_GB2312"/>
        <charset val="0"/>
      </rPr>
      <t>为</t>
    </r>
    <r>
      <rPr>
        <sz val="10"/>
        <rFont val="Times New Roman"/>
        <charset val="0"/>
      </rPr>
      <t>8297</t>
    </r>
    <r>
      <rPr>
        <sz val="10"/>
        <rFont val="仿宋_GB2312"/>
        <charset val="0"/>
      </rPr>
      <t>米，</t>
    </r>
    <r>
      <rPr>
        <sz val="10"/>
        <rFont val="Times New Roman"/>
        <charset val="0"/>
      </rPr>
      <t>DN32</t>
    </r>
    <r>
      <rPr>
        <sz val="10"/>
        <rFont val="仿宋_GB2312"/>
        <charset val="0"/>
      </rPr>
      <t>为</t>
    </r>
    <r>
      <rPr>
        <sz val="10"/>
        <rFont val="Times New Roman"/>
        <charset val="0"/>
      </rPr>
      <t>5934</t>
    </r>
    <r>
      <rPr>
        <sz val="10"/>
        <rFont val="仿宋_GB2312"/>
        <charset val="0"/>
      </rPr>
      <t>米），入户管</t>
    </r>
    <r>
      <rPr>
        <sz val="10"/>
        <rFont val="Times New Roman"/>
        <charset val="0"/>
      </rPr>
      <t>DN20</t>
    </r>
    <r>
      <rPr>
        <sz val="10"/>
        <rFont val="仿宋_GB2312"/>
        <charset val="0"/>
      </rPr>
      <t>为</t>
    </r>
    <r>
      <rPr>
        <sz val="10"/>
        <rFont val="Times New Roman"/>
        <charset val="0"/>
      </rPr>
      <t>19506</t>
    </r>
    <r>
      <rPr>
        <sz val="10"/>
        <rFont val="仿宋_GB2312"/>
        <charset val="0"/>
      </rPr>
      <t>米。入村阀门井</t>
    </r>
    <r>
      <rPr>
        <sz val="10"/>
        <rFont val="Times New Roman"/>
        <charset val="0"/>
      </rPr>
      <t>108</t>
    </r>
    <r>
      <rPr>
        <sz val="10"/>
        <rFont val="仿宋_GB2312"/>
        <charset val="0"/>
      </rPr>
      <t>座，入户水表井</t>
    </r>
    <r>
      <rPr>
        <sz val="10"/>
        <rFont val="Times New Roman"/>
        <charset val="0"/>
      </rPr>
      <t>935</t>
    </r>
    <r>
      <rPr>
        <sz val="10"/>
        <rFont val="仿宋_GB2312"/>
        <charset val="0"/>
      </rPr>
      <t>座，管道增压泵房</t>
    </r>
    <r>
      <rPr>
        <sz val="10"/>
        <rFont val="Times New Roman"/>
        <charset val="0"/>
      </rPr>
      <t>2</t>
    </r>
    <r>
      <rPr>
        <sz val="10"/>
        <rFont val="仿宋_GB2312"/>
        <charset val="0"/>
      </rPr>
      <t>处，箱式无负压泵房</t>
    </r>
    <r>
      <rPr>
        <sz val="10"/>
        <rFont val="Times New Roman"/>
        <charset val="0"/>
      </rPr>
      <t>1</t>
    </r>
    <r>
      <rPr>
        <sz val="10"/>
        <rFont val="仿宋_GB2312"/>
        <charset val="0"/>
      </rPr>
      <t>座。</t>
    </r>
  </si>
  <si>
    <r>
      <rPr>
        <sz val="10"/>
        <rFont val="Times New Roman"/>
        <charset val="0"/>
      </rPr>
      <t>2024</t>
    </r>
    <r>
      <rPr>
        <sz val="10"/>
        <rFont val="仿宋_GB2312"/>
        <charset val="0"/>
      </rPr>
      <t>年</t>
    </r>
    <r>
      <rPr>
        <sz val="10"/>
        <rFont val="Times New Roman"/>
        <charset val="0"/>
      </rPr>
      <t>10</t>
    </r>
    <r>
      <rPr>
        <sz val="10"/>
        <rFont val="仿宋_GB2312"/>
        <charset val="0"/>
      </rPr>
      <t>月</t>
    </r>
    <r>
      <rPr>
        <sz val="10"/>
        <rFont val="Times New Roman"/>
        <charset val="0"/>
      </rPr>
      <t>-2025</t>
    </r>
    <r>
      <rPr>
        <sz val="10"/>
        <rFont val="仿宋_GB2312"/>
        <charset val="0"/>
      </rPr>
      <t>年</t>
    </r>
    <r>
      <rPr>
        <sz val="10"/>
        <rFont val="Times New Roman"/>
        <charset val="0"/>
      </rPr>
      <t>8</t>
    </r>
    <r>
      <rPr>
        <sz val="10"/>
        <rFont val="仿宋_GB2312"/>
        <charset val="0"/>
      </rPr>
      <t>月</t>
    </r>
  </si>
  <si>
    <r>
      <rPr>
        <sz val="10"/>
        <rFont val="仿宋_GB2312"/>
        <charset val="134"/>
      </rPr>
      <t>目前已确定施工单位，石人村项目点已进场</t>
    </r>
  </si>
  <si>
    <t>42-2</t>
  </si>
  <si>
    <r>
      <rPr>
        <sz val="10"/>
        <rFont val="仿宋_GB2312"/>
        <charset val="134"/>
      </rPr>
      <t>休宁县供水一体化改造提升工程</t>
    </r>
    <r>
      <rPr>
        <sz val="10"/>
        <rFont val="Times New Roman"/>
        <charset val="134"/>
      </rPr>
      <t>-</t>
    </r>
    <r>
      <rPr>
        <sz val="10"/>
        <rFont val="仿宋_GB2312"/>
        <charset val="134"/>
      </rPr>
      <t>商山镇供水工程（芳干村、黄村、高碣村、杨庄村给水工程）</t>
    </r>
  </si>
  <si>
    <r>
      <rPr>
        <sz val="10"/>
        <rFont val="仿宋_GB2312"/>
        <charset val="134"/>
      </rPr>
      <t>芳干村、黄村、高碣村、杨庄村等</t>
    </r>
    <r>
      <rPr>
        <sz val="10"/>
        <rFont val="Times New Roman"/>
        <charset val="134"/>
      </rPr>
      <t>10</t>
    </r>
    <r>
      <rPr>
        <sz val="10"/>
        <rFont val="仿宋_GB2312"/>
        <charset val="134"/>
      </rPr>
      <t>个村，建设内容包含输水工程、二次加压供水设施、配水工程等。</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</si>
  <si>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-2025</t>
    </r>
    <r>
      <rPr>
        <sz val="10"/>
        <rFont val="仿宋_GB2312"/>
        <charset val="134"/>
      </rPr>
      <t>年</t>
    </r>
    <r>
      <rPr>
        <sz val="10"/>
        <rFont val="Times New Roman"/>
        <charset val="134"/>
      </rPr>
      <t>8</t>
    </r>
    <r>
      <rPr>
        <sz val="10"/>
        <rFont val="仿宋_GB2312"/>
        <charset val="134"/>
      </rPr>
      <t>月</t>
    </r>
  </si>
  <si>
    <r>
      <rPr>
        <sz val="10"/>
        <rFont val="仿宋_GB2312"/>
        <charset val="134"/>
      </rPr>
      <t>休宁县供水一体化改造提升工程</t>
    </r>
    <r>
      <rPr>
        <sz val="10"/>
        <rFont val="Times New Roman"/>
        <charset val="134"/>
      </rPr>
      <t>-</t>
    </r>
    <r>
      <rPr>
        <sz val="10"/>
        <rFont val="仿宋_GB2312"/>
        <charset val="134"/>
      </rPr>
      <t>商山镇供水工程项目</t>
    </r>
  </si>
  <si>
    <r>
      <rPr>
        <sz val="10"/>
        <rFont val="仿宋_GB2312"/>
        <charset val="134"/>
      </rPr>
      <t>目前已开工，黄村村、高潭村切缝作业中，已完成工程量的</t>
    </r>
    <r>
      <rPr>
        <sz val="10"/>
        <rFont val="Times New Roman"/>
        <charset val="134"/>
      </rPr>
      <t>20%</t>
    </r>
  </si>
  <si>
    <r>
      <rPr>
        <sz val="10"/>
        <rFont val="仿宋_GB2312"/>
        <charset val="134"/>
      </rPr>
      <t>缺口</t>
    </r>
    <r>
      <rPr>
        <sz val="10"/>
        <rFont val="Times New Roman"/>
        <charset val="0"/>
      </rPr>
      <t>451.11</t>
    </r>
    <r>
      <rPr>
        <sz val="10"/>
        <rFont val="仿宋_GB2312"/>
        <charset val="134"/>
      </rPr>
      <t>万元</t>
    </r>
  </si>
  <si>
    <t>42-3</t>
  </si>
  <si>
    <r>
      <rPr>
        <sz val="10"/>
        <rFont val="仿宋_GB2312"/>
        <charset val="134"/>
      </rPr>
      <t>休宁县供水一体化改造提升工程</t>
    </r>
    <r>
      <rPr>
        <sz val="10"/>
        <rFont val="Times New Roman"/>
        <charset val="134"/>
      </rPr>
      <t>--</t>
    </r>
    <r>
      <rPr>
        <sz val="10"/>
        <rFont val="仿宋_GB2312"/>
        <charset val="134"/>
      </rPr>
      <t>渭桥乡供水工程（东线、西线）</t>
    </r>
  </si>
  <si>
    <r>
      <rPr>
        <sz val="10"/>
        <rFont val="仿宋_GB2312"/>
        <charset val="134"/>
      </rPr>
      <t>建设智能集成变频泵站、铺设配水管网，为</t>
    </r>
    <r>
      <rPr>
        <sz val="10"/>
        <rFont val="Times New Roman"/>
        <charset val="134"/>
      </rPr>
      <t>3733</t>
    </r>
    <r>
      <rPr>
        <sz val="10"/>
        <rFont val="仿宋_GB2312"/>
        <charset val="134"/>
      </rPr>
      <t>户农户安装智能水表。工程量主要为：球墨铸铁</t>
    </r>
    <r>
      <rPr>
        <sz val="10"/>
        <rFont val="Times New Roman"/>
        <charset val="134"/>
      </rPr>
      <t>dn300</t>
    </r>
    <r>
      <rPr>
        <sz val="10"/>
        <rFont val="仿宋_GB2312"/>
        <charset val="134"/>
      </rPr>
      <t>为</t>
    </r>
    <r>
      <rPr>
        <sz val="10"/>
        <rFont val="Times New Roman"/>
        <charset val="134"/>
      </rPr>
      <t>14224</t>
    </r>
    <r>
      <rPr>
        <sz val="10"/>
        <rFont val="仿宋_GB2312"/>
        <charset val="134"/>
      </rPr>
      <t>米，</t>
    </r>
    <r>
      <rPr>
        <sz val="10"/>
        <rFont val="Times New Roman"/>
        <charset val="134"/>
      </rPr>
      <t>dn200</t>
    </r>
    <r>
      <rPr>
        <sz val="10"/>
        <rFont val="仿宋_GB2312"/>
        <charset val="134"/>
      </rPr>
      <t>为</t>
    </r>
    <r>
      <rPr>
        <sz val="10"/>
        <rFont val="Times New Roman"/>
        <charset val="134"/>
      </rPr>
      <t>9804</t>
    </r>
    <r>
      <rPr>
        <sz val="10"/>
        <rFont val="仿宋_GB2312"/>
        <charset val="134"/>
      </rPr>
      <t>米，</t>
    </r>
    <r>
      <rPr>
        <sz val="10"/>
        <rFont val="Times New Roman"/>
        <charset val="134"/>
      </rPr>
      <t>dn150</t>
    </r>
    <r>
      <rPr>
        <sz val="10"/>
        <rFont val="仿宋_GB2312"/>
        <charset val="134"/>
      </rPr>
      <t>为</t>
    </r>
    <r>
      <rPr>
        <sz val="10"/>
        <rFont val="Times New Roman"/>
        <charset val="134"/>
      </rPr>
      <t>5507</t>
    </r>
    <r>
      <rPr>
        <sz val="10"/>
        <rFont val="仿宋_GB2312"/>
        <charset val="134"/>
      </rPr>
      <t>米，</t>
    </r>
    <r>
      <rPr>
        <sz val="10"/>
        <rFont val="Times New Roman"/>
        <charset val="134"/>
      </rPr>
      <t>dn100</t>
    </r>
    <r>
      <rPr>
        <sz val="10"/>
        <rFont val="仿宋_GB2312"/>
        <charset val="134"/>
      </rPr>
      <t>为</t>
    </r>
    <r>
      <rPr>
        <sz val="10"/>
        <rFont val="Times New Roman"/>
        <charset val="134"/>
      </rPr>
      <t>7698</t>
    </r>
    <r>
      <rPr>
        <sz val="10"/>
        <rFont val="仿宋_GB2312"/>
        <charset val="134"/>
      </rPr>
      <t>米。涂塑钢管</t>
    </r>
    <r>
      <rPr>
        <sz val="10"/>
        <rFont val="Times New Roman"/>
        <charset val="134"/>
      </rPr>
      <t>dn80</t>
    </r>
    <r>
      <rPr>
        <sz val="10"/>
        <rFont val="仿宋_GB2312"/>
        <charset val="134"/>
      </rPr>
      <t>为</t>
    </r>
    <r>
      <rPr>
        <sz val="10"/>
        <rFont val="Times New Roman"/>
        <charset val="134"/>
      </rPr>
      <t>2553</t>
    </r>
    <r>
      <rPr>
        <sz val="10"/>
        <rFont val="仿宋_GB2312"/>
        <charset val="134"/>
      </rPr>
      <t>米，涂塑钢管</t>
    </r>
    <r>
      <rPr>
        <sz val="10"/>
        <rFont val="Times New Roman"/>
        <charset val="134"/>
      </rPr>
      <t>dn65</t>
    </r>
    <r>
      <rPr>
        <sz val="10"/>
        <rFont val="仿宋_GB2312"/>
        <charset val="134"/>
      </rPr>
      <t>为</t>
    </r>
    <r>
      <rPr>
        <sz val="10"/>
        <rFont val="Times New Roman"/>
        <charset val="134"/>
      </rPr>
      <t>4301</t>
    </r>
    <r>
      <rPr>
        <sz val="10"/>
        <rFont val="仿宋_GB2312"/>
        <charset val="134"/>
      </rPr>
      <t>米，涂塑钢管</t>
    </r>
    <r>
      <rPr>
        <sz val="10"/>
        <rFont val="Times New Roman"/>
        <charset val="134"/>
      </rPr>
      <t>dn50</t>
    </r>
    <r>
      <rPr>
        <sz val="10"/>
        <rFont val="仿宋_GB2312"/>
        <charset val="134"/>
      </rPr>
      <t>为</t>
    </r>
    <r>
      <rPr>
        <sz val="10"/>
        <rFont val="Times New Roman"/>
        <charset val="134"/>
      </rPr>
      <t>17790</t>
    </r>
    <r>
      <rPr>
        <sz val="10"/>
        <rFont val="仿宋_GB2312"/>
        <charset val="134"/>
      </rPr>
      <t>米，</t>
    </r>
    <r>
      <rPr>
        <sz val="10"/>
        <rFont val="Times New Roman"/>
        <charset val="134"/>
      </rPr>
      <t>PE100DN40</t>
    </r>
    <r>
      <rPr>
        <sz val="10"/>
        <rFont val="仿宋_GB2312"/>
        <charset val="134"/>
      </rPr>
      <t>为</t>
    </r>
    <r>
      <rPr>
        <sz val="10"/>
        <rFont val="Times New Roman"/>
        <charset val="134"/>
      </rPr>
      <t>11522</t>
    </r>
    <r>
      <rPr>
        <sz val="10"/>
        <rFont val="仿宋_GB2312"/>
        <charset val="134"/>
      </rPr>
      <t>米，</t>
    </r>
    <r>
      <rPr>
        <sz val="10"/>
        <rFont val="Times New Roman"/>
        <charset val="134"/>
      </rPr>
      <t>DN32</t>
    </r>
    <r>
      <rPr>
        <sz val="10"/>
        <rFont val="仿宋_GB2312"/>
        <charset val="134"/>
      </rPr>
      <t>为</t>
    </r>
    <r>
      <rPr>
        <sz val="10"/>
        <rFont val="Times New Roman"/>
        <charset val="134"/>
      </rPr>
      <t>15113</t>
    </r>
    <r>
      <rPr>
        <sz val="10"/>
        <rFont val="仿宋_GB2312"/>
        <charset val="134"/>
      </rPr>
      <t>米，</t>
    </r>
    <r>
      <rPr>
        <sz val="10"/>
        <rFont val="Times New Roman"/>
        <charset val="134"/>
      </rPr>
      <t>DN25</t>
    </r>
    <r>
      <rPr>
        <sz val="10"/>
        <rFont val="仿宋_GB2312"/>
        <charset val="134"/>
      </rPr>
      <t>为</t>
    </r>
    <r>
      <rPr>
        <sz val="10"/>
        <rFont val="Times New Roman"/>
        <charset val="134"/>
      </rPr>
      <t>65365</t>
    </r>
    <r>
      <rPr>
        <sz val="10"/>
        <rFont val="仿宋_GB2312"/>
        <charset val="134"/>
      </rPr>
      <t>米。</t>
    </r>
  </si>
  <si>
    <r>
      <rPr>
        <sz val="10"/>
        <rFont val="Times New Roman"/>
        <charset val="134"/>
      </rPr>
      <t>2024</t>
    </r>
    <r>
      <rPr>
        <sz val="10"/>
        <rFont val="仿宋_GB2312"/>
        <charset val="134"/>
      </rPr>
      <t>年</t>
    </r>
    <r>
      <rPr>
        <sz val="10"/>
        <rFont val="Times New Roman"/>
        <charset val="134"/>
      </rPr>
      <t>8</t>
    </r>
    <r>
      <rPr>
        <sz val="10"/>
        <rFont val="仿宋_GB2312"/>
        <charset val="134"/>
      </rPr>
      <t>月</t>
    </r>
    <r>
      <rPr>
        <sz val="10"/>
        <rFont val="Times New Roman"/>
        <charset val="134"/>
      </rPr>
      <t>-2025</t>
    </r>
    <r>
      <rPr>
        <sz val="10"/>
        <rFont val="仿宋_GB2312"/>
        <charset val="134"/>
      </rPr>
      <t>年</t>
    </r>
    <r>
      <rPr>
        <sz val="10"/>
        <rFont val="Times New Roman"/>
        <charset val="134"/>
      </rPr>
      <t>5</t>
    </r>
    <r>
      <rPr>
        <sz val="10"/>
        <rFont val="仿宋_GB2312"/>
        <charset val="134"/>
      </rPr>
      <t>月</t>
    </r>
  </si>
  <si>
    <r>
      <rPr>
        <sz val="10"/>
        <rFont val="仿宋_GB2312"/>
        <charset val="134"/>
      </rPr>
      <t>渭桥乡供水工程（东线、西线）项目</t>
    </r>
  </si>
  <si>
    <r>
      <rPr>
        <sz val="10"/>
        <rFont val="仿宋_GB2312"/>
        <charset val="134"/>
      </rPr>
      <t>采购水管等材料，渠口村村内已施工铺设管网，</t>
    </r>
    <r>
      <rPr>
        <sz val="10"/>
        <rFont val="宋体"/>
        <charset val="134"/>
      </rPr>
      <t>珰</t>
    </r>
    <r>
      <rPr>
        <sz val="10"/>
        <rFont val="仿宋_GB2312"/>
        <charset val="134"/>
      </rPr>
      <t>金村、资村村、板桥村开始铺设管网</t>
    </r>
  </si>
  <si>
    <t>42-4</t>
  </si>
  <si>
    <r>
      <rPr>
        <sz val="10"/>
        <rFont val="仿宋_GB2312"/>
        <charset val="134"/>
      </rPr>
      <t>休宁县供水一体化改造提升工程</t>
    </r>
    <r>
      <rPr>
        <sz val="10"/>
        <rFont val="Times New Roman"/>
        <charset val="134"/>
      </rPr>
      <t>-</t>
    </r>
    <r>
      <rPr>
        <sz val="10"/>
        <rFont val="仿宋_GB2312"/>
        <charset val="134"/>
      </rPr>
      <t>板桥乡供水工程项目</t>
    </r>
  </si>
  <si>
    <r>
      <rPr>
        <sz val="10"/>
        <rFont val="Times New Roman"/>
        <charset val="134"/>
      </rPr>
      <t>1</t>
    </r>
    <r>
      <rPr>
        <sz val="10"/>
        <rFont val="仿宋_GB2312"/>
        <charset val="134"/>
      </rPr>
      <t>、建设</t>
    </r>
    <r>
      <rPr>
        <sz val="10"/>
        <rFont val="Times New Roman"/>
        <charset val="134"/>
      </rPr>
      <t>10</t>
    </r>
    <r>
      <rPr>
        <sz val="10"/>
        <rFont val="仿宋_GB2312"/>
        <charset val="134"/>
      </rPr>
      <t>吨一体化净水设备</t>
    </r>
    <r>
      <rPr>
        <sz val="10"/>
        <rFont val="Times New Roman"/>
        <charset val="134"/>
      </rPr>
      <t>1</t>
    </r>
    <r>
      <rPr>
        <sz val="10"/>
        <rFont val="仿宋_GB2312"/>
        <charset val="134"/>
      </rPr>
      <t>套、</t>
    </r>
    <r>
      <rPr>
        <sz val="10"/>
        <rFont val="Times New Roman"/>
        <charset val="134"/>
      </rPr>
      <t>10</t>
    </r>
    <r>
      <rPr>
        <sz val="10"/>
        <rFont val="仿宋_GB2312"/>
        <charset val="134"/>
      </rPr>
      <t>吨蓄水池一座，路面恢复</t>
    </r>
    <r>
      <rPr>
        <sz val="10"/>
        <rFont val="Times New Roman"/>
        <charset val="134"/>
      </rPr>
      <t>600</t>
    </r>
    <r>
      <rPr>
        <sz val="10"/>
        <rFont val="仿宋_GB2312"/>
        <charset val="134"/>
      </rPr>
      <t>平方米、石板路恢复</t>
    </r>
    <r>
      <rPr>
        <sz val="10"/>
        <rFont val="Times New Roman"/>
        <charset val="134"/>
      </rPr>
      <t>230</t>
    </r>
    <r>
      <rPr>
        <sz val="10"/>
        <rFont val="仿宋_GB2312"/>
        <charset val="134"/>
      </rPr>
      <t>平方米。</t>
    </r>
    <r>
      <rPr>
        <sz val="10"/>
        <rFont val="Times New Roman"/>
        <charset val="134"/>
      </rPr>
      <t xml:space="preserve"> 2</t>
    </r>
    <r>
      <rPr>
        <sz val="10"/>
        <rFont val="仿宋_GB2312"/>
        <charset val="134"/>
      </rPr>
      <t>、建设</t>
    </r>
    <r>
      <rPr>
        <sz val="10"/>
        <rFont val="Times New Roman"/>
        <charset val="134"/>
      </rPr>
      <t>200</t>
    </r>
    <r>
      <rPr>
        <sz val="10"/>
        <rFont val="仿宋_GB2312"/>
        <charset val="134"/>
      </rPr>
      <t>吨一体化净水设备</t>
    </r>
    <r>
      <rPr>
        <sz val="10"/>
        <rFont val="Times New Roman"/>
        <charset val="134"/>
      </rPr>
      <t>1</t>
    </r>
    <r>
      <rPr>
        <sz val="10"/>
        <rFont val="仿宋_GB2312"/>
        <charset val="134"/>
      </rPr>
      <t>套、</t>
    </r>
    <r>
      <rPr>
        <sz val="10"/>
        <rFont val="Times New Roman"/>
        <charset val="134"/>
      </rPr>
      <t>108</t>
    </r>
    <r>
      <rPr>
        <sz val="10"/>
        <rFont val="仿宋_GB2312"/>
        <charset val="134"/>
      </rPr>
      <t>吨蓄水池一座，路面恢复</t>
    </r>
    <r>
      <rPr>
        <sz val="10"/>
        <rFont val="Times New Roman"/>
        <charset val="134"/>
      </rPr>
      <t>3100</t>
    </r>
    <r>
      <rPr>
        <sz val="10"/>
        <rFont val="仿宋_GB2312"/>
        <charset val="134"/>
      </rPr>
      <t>平方米、石板路恢复</t>
    </r>
    <r>
      <rPr>
        <sz val="10"/>
        <rFont val="Times New Roman"/>
        <charset val="134"/>
      </rPr>
      <t>195</t>
    </r>
    <r>
      <rPr>
        <sz val="10"/>
        <rFont val="仿宋_GB2312"/>
        <charset val="134"/>
      </rPr>
      <t>平方米。</t>
    </r>
    <r>
      <rPr>
        <sz val="10"/>
        <rFont val="Times New Roman"/>
        <charset val="134"/>
      </rPr>
      <t xml:space="preserve"> 3</t>
    </r>
    <r>
      <rPr>
        <sz val="10"/>
        <rFont val="仿宋_GB2312"/>
        <charset val="134"/>
      </rPr>
      <t>、配水管网长度约</t>
    </r>
    <r>
      <rPr>
        <sz val="10"/>
        <rFont val="Times New Roman"/>
        <charset val="134"/>
      </rPr>
      <t>45</t>
    </r>
    <r>
      <rPr>
        <sz val="10"/>
        <rFont val="仿宋_GB2312"/>
        <charset val="134"/>
      </rPr>
      <t>千米。</t>
    </r>
  </si>
  <si>
    <r>
      <rPr>
        <sz val="10"/>
        <rFont val="Times New Roman"/>
        <charset val="134"/>
      </rPr>
      <t>2024</t>
    </r>
    <r>
      <rPr>
        <sz val="10"/>
        <rFont val="仿宋_GB2312"/>
        <charset val="134"/>
      </rPr>
      <t>年</t>
    </r>
    <r>
      <rPr>
        <sz val="10"/>
        <rFont val="Times New Roman"/>
        <charset val="134"/>
      </rPr>
      <t>8</t>
    </r>
    <r>
      <rPr>
        <sz val="10"/>
        <rFont val="仿宋_GB2312"/>
        <charset val="134"/>
      </rPr>
      <t>月</t>
    </r>
    <r>
      <rPr>
        <sz val="10"/>
        <rFont val="Times New Roman"/>
        <charset val="134"/>
      </rPr>
      <t>-2025</t>
    </r>
    <r>
      <rPr>
        <sz val="10"/>
        <rFont val="仿宋_GB2312"/>
        <charset val="134"/>
      </rPr>
      <t>年</t>
    </r>
    <r>
      <rPr>
        <sz val="10"/>
        <rFont val="Times New Roman"/>
        <charset val="134"/>
      </rPr>
      <t>3</t>
    </r>
    <r>
      <rPr>
        <sz val="10"/>
        <rFont val="仿宋_GB2312"/>
        <charset val="134"/>
      </rPr>
      <t>月</t>
    </r>
  </si>
  <si>
    <r>
      <rPr>
        <sz val="10"/>
        <rFont val="仿宋_GB2312"/>
        <charset val="134"/>
      </rPr>
      <t>实际投资</t>
    </r>
    <r>
      <rPr>
        <sz val="10"/>
        <rFont val="Times New Roman"/>
        <charset val="134"/>
      </rPr>
      <t>600</t>
    </r>
    <r>
      <rPr>
        <sz val="10"/>
        <rFont val="仿宋_GB2312"/>
        <charset val="134"/>
      </rPr>
      <t>万</t>
    </r>
  </si>
  <si>
    <t>42-5</t>
  </si>
  <si>
    <r>
      <rPr>
        <sz val="10"/>
        <rFont val="仿宋_GB2312"/>
        <charset val="134"/>
      </rPr>
      <t>休宁县供水一体化改造提升工程</t>
    </r>
    <r>
      <rPr>
        <sz val="10"/>
        <rFont val="Times New Roman"/>
        <charset val="134"/>
      </rPr>
      <t>-</t>
    </r>
    <r>
      <rPr>
        <sz val="10"/>
        <rFont val="仿宋_GB2312"/>
        <charset val="134"/>
      </rPr>
      <t>榆村乡供水工程（一期）</t>
    </r>
  </si>
  <si>
    <r>
      <rPr>
        <sz val="10"/>
        <rFont val="仿宋_GB2312"/>
        <charset val="134"/>
      </rPr>
      <t>榆村乡人民政府</t>
    </r>
  </si>
  <si>
    <r>
      <rPr>
        <sz val="10"/>
        <rFont val="仿宋_GB2312"/>
        <charset val="134"/>
      </rPr>
      <t>配水管网、输水管网、水厂一体化的建设，其中榆村水厂主要工程量：</t>
    </r>
    <r>
      <rPr>
        <sz val="10"/>
        <rFont val="Times New Roman"/>
        <charset val="134"/>
      </rPr>
      <t>300</t>
    </r>
    <r>
      <rPr>
        <sz val="10"/>
        <rFont val="仿宋_GB2312"/>
        <charset val="134"/>
      </rPr>
      <t>吨蓄水池、管理房、日处理</t>
    </r>
    <r>
      <rPr>
        <sz val="10"/>
        <rFont val="Times New Roman"/>
        <charset val="134"/>
      </rPr>
      <t>1000</t>
    </r>
    <r>
      <rPr>
        <sz val="10"/>
        <rFont val="仿宋_GB2312"/>
        <charset val="134"/>
      </rPr>
      <t>吨一体化设备及基础、厂区围墙、挡土墙、进厂道路、土石方工程等；水源拦水坝、钢丝网等，村中配水管</t>
    </r>
    <r>
      <rPr>
        <sz val="10"/>
        <rFont val="Times New Roman"/>
        <charset val="134"/>
      </rPr>
      <t>-</t>
    </r>
    <r>
      <rPr>
        <sz val="10"/>
        <rFont val="仿宋_GB2312"/>
        <charset val="134"/>
      </rPr>
      <t>球墨铸铁管</t>
    </r>
    <r>
      <rPr>
        <sz val="10"/>
        <rFont val="Times New Roman"/>
        <charset val="134"/>
      </rPr>
      <t>DN200</t>
    </r>
    <r>
      <rPr>
        <sz val="10"/>
        <rFont val="仿宋_GB2312"/>
        <charset val="134"/>
      </rPr>
      <t>为</t>
    </r>
    <r>
      <rPr>
        <sz val="10"/>
        <rFont val="Times New Roman"/>
        <charset val="134"/>
      </rPr>
      <t>3571</t>
    </r>
    <r>
      <rPr>
        <sz val="10"/>
        <rFont val="仿宋_GB2312"/>
        <charset val="134"/>
      </rPr>
      <t>米，</t>
    </r>
    <r>
      <rPr>
        <sz val="10"/>
        <rFont val="Times New Roman"/>
        <charset val="134"/>
      </rPr>
      <t>DN25-DN160PE</t>
    </r>
    <r>
      <rPr>
        <sz val="10"/>
        <rFont val="仿宋_GB2312"/>
        <charset val="134"/>
      </rPr>
      <t>管合计约</t>
    </r>
    <r>
      <rPr>
        <sz val="10"/>
        <rFont val="Times New Roman"/>
        <charset val="134"/>
      </rPr>
      <t>29721</t>
    </r>
    <r>
      <rPr>
        <sz val="10"/>
        <rFont val="仿宋_GB2312"/>
        <charset val="134"/>
      </rPr>
      <t>米，输水管</t>
    </r>
    <r>
      <rPr>
        <sz val="10"/>
        <rFont val="Times New Roman"/>
        <charset val="134"/>
      </rPr>
      <t>-DN160PE</t>
    </r>
    <r>
      <rPr>
        <sz val="10"/>
        <rFont val="仿宋_GB2312"/>
        <charset val="134"/>
      </rPr>
      <t>管</t>
    </r>
    <r>
      <rPr>
        <sz val="10"/>
        <rFont val="Times New Roman"/>
        <charset val="134"/>
      </rPr>
      <t>6000</t>
    </r>
    <r>
      <rPr>
        <sz val="10"/>
        <rFont val="仿宋_GB2312"/>
        <charset val="134"/>
      </rPr>
      <t>米，提水管</t>
    </r>
    <r>
      <rPr>
        <sz val="10"/>
        <rFont val="Times New Roman"/>
        <charset val="134"/>
      </rPr>
      <t>-DN90PE</t>
    </r>
    <r>
      <rPr>
        <sz val="10"/>
        <rFont val="仿宋_GB2312"/>
        <charset val="134"/>
      </rPr>
      <t>管</t>
    </r>
    <r>
      <rPr>
        <sz val="10"/>
        <rFont val="Times New Roman"/>
        <charset val="134"/>
      </rPr>
      <t>160</t>
    </r>
    <r>
      <rPr>
        <sz val="10"/>
        <rFont val="仿宋_GB2312"/>
        <charset val="134"/>
      </rPr>
      <t>米，道路破除恢复约</t>
    </r>
    <r>
      <rPr>
        <sz val="10"/>
        <rFont val="Times New Roman"/>
        <charset val="134"/>
      </rPr>
      <t>4900</t>
    </r>
    <r>
      <rPr>
        <sz val="10"/>
        <rFont val="仿宋_GB2312"/>
        <charset val="134"/>
      </rPr>
      <t>平方米，及各类阀门井集水井、检查井等；太塘村主要工程量：配水管</t>
    </r>
    <r>
      <rPr>
        <sz val="10"/>
        <rFont val="Times New Roman"/>
        <charset val="134"/>
      </rPr>
      <t>-DN63PE</t>
    </r>
    <r>
      <rPr>
        <sz val="10"/>
        <rFont val="仿宋_GB2312"/>
        <charset val="134"/>
      </rPr>
      <t>管</t>
    </r>
    <r>
      <rPr>
        <sz val="10"/>
        <rFont val="Times New Roman"/>
        <charset val="134"/>
      </rPr>
      <t>2250</t>
    </r>
    <r>
      <rPr>
        <sz val="10"/>
        <rFont val="仿宋_GB2312"/>
        <charset val="134"/>
      </rPr>
      <t>米；郑湾村主要工程量：水源拦水坝、钢丝网等，过滤池、清水池（</t>
    </r>
    <r>
      <rPr>
        <sz val="10"/>
        <rFont val="Times New Roman"/>
        <charset val="134"/>
      </rPr>
      <t>15</t>
    </r>
    <r>
      <rPr>
        <sz val="10"/>
        <rFont val="仿宋_GB2312"/>
        <charset val="134"/>
      </rPr>
      <t>吨）、消毒间等，村中配水管</t>
    </r>
    <r>
      <rPr>
        <sz val="10"/>
        <rFont val="Times New Roman"/>
        <charset val="134"/>
      </rPr>
      <t>DN25-DN90</t>
    </r>
    <r>
      <rPr>
        <sz val="10"/>
        <rFont val="仿宋_GB2312"/>
        <charset val="134"/>
      </rPr>
      <t>合计约</t>
    </r>
    <r>
      <rPr>
        <sz val="10"/>
        <rFont val="Times New Roman"/>
        <charset val="134"/>
      </rPr>
      <t>14668</t>
    </r>
    <r>
      <rPr>
        <sz val="10"/>
        <rFont val="仿宋_GB2312"/>
        <charset val="134"/>
      </rPr>
      <t>米，输水管</t>
    </r>
    <r>
      <rPr>
        <sz val="10"/>
        <rFont val="Times New Roman"/>
        <charset val="134"/>
      </rPr>
      <t>DN75PE</t>
    </r>
    <r>
      <rPr>
        <sz val="10"/>
        <rFont val="仿宋_GB2312"/>
        <charset val="134"/>
      </rPr>
      <t>管</t>
    </r>
    <r>
      <rPr>
        <sz val="10"/>
        <rFont val="Times New Roman"/>
        <charset val="134"/>
      </rPr>
      <t>1690</t>
    </r>
    <r>
      <rPr>
        <sz val="10"/>
        <rFont val="仿宋_GB2312"/>
        <charset val="134"/>
      </rPr>
      <t>米，</t>
    </r>
    <r>
      <rPr>
        <sz val="10"/>
        <rFont val="Times New Roman"/>
        <charset val="134"/>
      </rPr>
      <t>DN63PE</t>
    </r>
    <r>
      <rPr>
        <sz val="10"/>
        <rFont val="仿宋_GB2312"/>
        <charset val="134"/>
      </rPr>
      <t>管</t>
    </r>
    <r>
      <rPr>
        <sz val="10"/>
        <rFont val="Times New Roman"/>
        <charset val="134"/>
      </rPr>
      <t>2530</t>
    </r>
    <r>
      <rPr>
        <sz val="10"/>
        <rFont val="仿宋_GB2312"/>
        <charset val="134"/>
      </rPr>
      <t>米，道路破除恢复约</t>
    </r>
    <r>
      <rPr>
        <sz val="10"/>
        <rFont val="Times New Roman"/>
        <charset val="134"/>
      </rPr>
      <t>1250</t>
    </r>
    <r>
      <rPr>
        <sz val="10"/>
        <rFont val="仿宋_GB2312"/>
        <charset val="134"/>
      </rPr>
      <t>平方米，及各类阀门井、检查井等。</t>
    </r>
  </si>
  <si>
    <r>
      <rPr>
        <sz val="10"/>
        <rFont val="仿宋_GB2312"/>
        <charset val="134"/>
      </rPr>
      <t>榆村乡供水工程</t>
    </r>
  </si>
  <si>
    <r>
      <rPr>
        <sz val="10"/>
        <rFont val="仿宋_GB2312"/>
        <charset val="134"/>
      </rPr>
      <t>进入施工准备阶段</t>
    </r>
  </si>
  <si>
    <r>
      <rPr>
        <sz val="10"/>
        <rFont val="仿宋_GB2312"/>
        <charset val="134"/>
      </rPr>
      <t>榆村乡</t>
    </r>
  </si>
  <si>
    <t>42-6</t>
  </si>
  <si>
    <r>
      <rPr>
        <sz val="10"/>
        <rFont val="仿宋_GB2312"/>
        <charset val="134"/>
      </rPr>
      <t>休宁县溪口片区供水一体化工程</t>
    </r>
  </si>
  <si>
    <r>
      <rPr>
        <sz val="10"/>
        <rFont val="仿宋_GB2312"/>
        <charset val="134"/>
      </rPr>
      <t>三个乡镇配水管网建设及率水水源地改造。其中溪口镇新建管网</t>
    </r>
    <r>
      <rPr>
        <sz val="10"/>
        <rFont val="Times New Roman"/>
        <charset val="134"/>
      </rPr>
      <t>115</t>
    </r>
    <r>
      <rPr>
        <sz val="10"/>
        <rFont val="仿宋_GB2312"/>
        <charset val="134"/>
      </rPr>
      <t>公里，覆盖人口</t>
    </r>
    <r>
      <rPr>
        <sz val="10"/>
        <rFont val="Times New Roman"/>
        <charset val="134"/>
      </rPr>
      <t>14000</t>
    </r>
    <r>
      <rPr>
        <sz val="10"/>
        <rFont val="仿宋_GB2312"/>
        <charset val="134"/>
      </rPr>
      <t>人；月潭湖镇新建管网</t>
    </r>
    <r>
      <rPr>
        <sz val="10"/>
        <rFont val="Times New Roman"/>
        <charset val="134"/>
      </rPr>
      <t>68</t>
    </r>
    <r>
      <rPr>
        <sz val="10"/>
        <rFont val="仿宋_GB2312"/>
        <charset val="134"/>
      </rPr>
      <t>公里，覆盖人口</t>
    </r>
    <r>
      <rPr>
        <sz val="10"/>
        <rFont val="Times New Roman"/>
        <charset val="134"/>
      </rPr>
      <t>8500</t>
    </r>
    <r>
      <rPr>
        <sz val="10"/>
        <rFont val="仿宋_GB2312"/>
        <charset val="134"/>
      </rPr>
      <t>人；渭桥乡新建管网</t>
    </r>
    <r>
      <rPr>
        <sz val="10"/>
        <rFont val="Times New Roman"/>
        <charset val="134"/>
      </rPr>
      <t>121</t>
    </r>
    <r>
      <rPr>
        <sz val="10"/>
        <rFont val="仿宋_GB2312"/>
        <charset val="134"/>
      </rPr>
      <t>公里，覆盖人口</t>
    </r>
    <r>
      <rPr>
        <sz val="10"/>
        <rFont val="Times New Roman"/>
        <charset val="134"/>
      </rPr>
      <t>14750</t>
    </r>
    <r>
      <rPr>
        <sz val="10"/>
        <rFont val="仿宋_GB2312"/>
        <charset val="134"/>
      </rPr>
      <t>人；同时对率水水源地大坝及周边进行除险加固以及建设取水设施及泵房；项目建成后，预计供水规模为</t>
    </r>
    <r>
      <rPr>
        <sz val="10"/>
        <rFont val="Times New Roman"/>
        <charset val="134"/>
      </rPr>
      <t>4470</t>
    </r>
    <r>
      <rPr>
        <sz val="10"/>
        <rFont val="仿宋_GB2312"/>
        <charset val="134"/>
      </rPr>
      <t>方每天，满足三个乡镇用水需求。</t>
    </r>
  </si>
  <si>
    <r>
      <rPr>
        <sz val="10"/>
        <rFont val="仿宋_GB2312"/>
        <charset val="134"/>
      </rPr>
      <t>农业一体化</t>
    </r>
  </si>
  <si>
    <r>
      <rPr>
        <sz val="10"/>
        <rFont val="仿宋_GB2312"/>
        <charset val="134"/>
      </rPr>
      <t>五城镇、蓝田镇人民政府</t>
    </r>
  </si>
  <si>
    <r>
      <rPr>
        <sz val="10"/>
        <rFont val="Times New Roman"/>
        <charset val="0"/>
      </rPr>
      <t>1</t>
    </r>
    <r>
      <rPr>
        <sz val="10"/>
        <rFont val="仿宋_GB2312"/>
        <charset val="0"/>
      </rPr>
      <t>、新建蓝田镇、五城镇、流口镇三个农产品冷链物流中心及配套设施。</t>
    </r>
    <r>
      <rPr>
        <sz val="10"/>
        <rFont val="Times New Roman"/>
        <charset val="0"/>
      </rPr>
      <t>2</t>
    </r>
    <r>
      <rPr>
        <sz val="10"/>
        <rFont val="仿宋_GB2312"/>
        <charset val="0"/>
      </rPr>
      <t>、新建五城镇农产品加工示范基地和生态农业示范基地及配套设施。</t>
    </r>
    <r>
      <rPr>
        <sz val="10"/>
        <rFont val="Times New Roman"/>
        <charset val="0"/>
      </rPr>
      <t>3</t>
    </r>
    <r>
      <rPr>
        <sz val="10"/>
        <rFont val="仿宋_GB2312"/>
        <charset val="0"/>
      </rPr>
      <t>、新建流口镇生态示范茶园基地、标准化茶叶示范基地、有机茶交易市场、有机茶博览中心及配套设施。</t>
    </r>
    <r>
      <rPr>
        <sz val="10"/>
        <rFont val="Times New Roman"/>
        <charset val="0"/>
      </rPr>
      <t>4</t>
    </r>
    <r>
      <rPr>
        <sz val="10"/>
        <rFont val="仿宋_GB2312"/>
        <charset val="0"/>
      </rPr>
      <t>、蓝田镇、流口镇生物质能综合利用工程。</t>
    </r>
    <r>
      <rPr>
        <sz val="10"/>
        <rFont val="Times New Roman"/>
        <charset val="0"/>
      </rPr>
      <t>5</t>
    </r>
    <r>
      <rPr>
        <sz val="10"/>
        <rFont val="仿宋_GB2312"/>
        <charset val="0"/>
      </rPr>
      <t>、蓝田镇农贸市场收储工程：对原农贸市场进行改扩建。</t>
    </r>
    <r>
      <rPr>
        <sz val="10"/>
        <rFont val="Times New Roman"/>
        <charset val="0"/>
      </rPr>
      <t>6</t>
    </r>
    <r>
      <rPr>
        <sz val="10"/>
        <rFont val="仿宋_GB2312"/>
        <charset val="0"/>
      </rPr>
      <t>、环境风貌整治工程包括蓝田镇环境风貌整治工程和污水处理工程，破路改造、沿线景观提升、改建自来水厂出厂主干管给水管道等；</t>
    </r>
    <r>
      <rPr>
        <sz val="10"/>
        <rFont val="Times New Roman"/>
        <charset val="0"/>
      </rPr>
      <t>7</t>
    </r>
    <r>
      <rPr>
        <sz val="10"/>
        <rFont val="仿宋_GB2312"/>
        <charset val="0"/>
      </rPr>
      <t>、五城镇环境风貌整治工程包括古林村党群服务中心改造工程和给排水管线工程，对古林村旧党群服务中心进行升级改造、改建五城镇自来水厂出厂主干管给水管道、新建雨水管道等；</t>
    </r>
    <r>
      <rPr>
        <sz val="10"/>
        <rFont val="Times New Roman"/>
        <charset val="0"/>
      </rPr>
      <t>8</t>
    </r>
    <r>
      <rPr>
        <sz val="10"/>
        <rFont val="仿宋_GB2312"/>
        <charset val="0"/>
      </rPr>
      <t>、河道治理工程：对蓝田镇夹溪河支流前川河进行治理。</t>
    </r>
    <r>
      <rPr>
        <sz val="10"/>
        <rFont val="Times New Roman"/>
        <charset val="0"/>
      </rPr>
      <t>9</t>
    </r>
    <r>
      <rPr>
        <sz val="10"/>
        <rFont val="仿宋_GB2312"/>
        <charset val="0"/>
      </rPr>
      <t>、道路桥梁工程包括蓝田镇城南路工程；蓝田镇城南路桥工程；五城镇特色街区改造项目；流口镇碜坑口、山村漫水桥工程。</t>
    </r>
    <r>
      <rPr>
        <sz val="10"/>
        <rFont val="Times New Roman"/>
        <charset val="0"/>
      </rPr>
      <t>10</t>
    </r>
    <r>
      <rPr>
        <sz val="10"/>
        <rFont val="仿宋_GB2312"/>
        <charset val="0"/>
      </rPr>
      <t>、配套设施工程包括新建蓝田镇生态式停车场；新建流口镇碜坑口、山村、上三峰生态停车场；新建分类式垃圾桶共</t>
    </r>
    <r>
      <rPr>
        <sz val="10"/>
        <rFont val="Times New Roman"/>
        <charset val="0"/>
      </rPr>
      <t>300</t>
    </r>
    <r>
      <rPr>
        <sz val="10"/>
        <rFont val="仿宋_GB2312"/>
        <charset val="0"/>
      </rPr>
      <t>个；标志、标牌工程。</t>
    </r>
  </si>
  <si>
    <r>
      <rPr>
        <sz val="10"/>
        <rFont val="仿宋_GB2312"/>
        <charset val="0"/>
      </rPr>
      <t>农林类</t>
    </r>
  </si>
  <si>
    <t>43-1</t>
  </si>
  <si>
    <r>
      <rPr>
        <sz val="10"/>
        <rFont val="仿宋_GB2312"/>
        <charset val="134"/>
      </rPr>
      <t>蓝田镇城南路桥</t>
    </r>
  </si>
  <si>
    <r>
      <rPr>
        <sz val="10"/>
        <rFont val="仿宋_GB2312"/>
        <charset val="134"/>
      </rPr>
      <t>县交通运输局</t>
    </r>
  </si>
  <si>
    <r>
      <rPr>
        <sz val="10"/>
        <rFont val="仿宋_GB2312"/>
        <charset val="134"/>
      </rPr>
      <t>新建桥梁采用</t>
    </r>
    <r>
      <rPr>
        <sz val="10"/>
        <rFont val="Times New Roman"/>
        <charset val="134"/>
      </rPr>
      <t>4</t>
    </r>
    <r>
      <rPr>
        <sz val="10"/>
        <rFont val="仿宋_GB2312"/>
        <charset val="134"/>
      </rPr>
      <t>跨</t>
    </r>
    <r>
      <rPr>
        <sz val="10"/>
        <rFont val="Times New Roman"/>
        <charset val="134"/>
      </rPr>
      <t>20</t>
    </r>
    <r>
      <rPr>
        <sz val="10"/>
        <rFont val="仿宋_GB2312"/>
        <charset val="134"/>
      </rPr>
      <t>米</t>
    </r>
    <r>
      <rPr>
        <sz val="10"/>
        <rFont val="Times New Roman"/>
        <charset val="134"/>
      </rPr>
      <t>T</t>
    </r>
    <r>
      <rPr>
        <sz val="10"/>
        <rFont val="仿宋_GB2312"/>
        <charset val="134"/>
      </rPr>
      <t>梁，桥面系：桥面总宽</t>
    </r>
    <r>
      <rPr>
        <sz val="10"/>
        <rFont val="Times New Roman"/>
        <charset val="134"/>
      </rPr>
      <t>10</t>
    </r>
    <r>
      <rPr>
        <sz val="10"/>
        <rFont val="仿宋_GB2312"/>
        <charset val="134"/>
      </rPr>
      <t>米，桥面布置：</t>
    </r>
    <r>
      <rPr>
        <sz val="10"/>
        <rFont val="Times New Roman"/>
        <charset val="134"/>
      </rPr>
      <t>0.3</t>
    </r>
    <r>
      <rPr>
        <sz val="10"/>
        <rFont val="仿宋_GB2312"/>
        <charset val="134"/>
      </rPr>
      <t>米护栏加</t>
    </r>
    <r>
      <rPr>
        <sz val="10"/>
        <rFont val="Times New Roman"/>
        <charset val="134"/>
      </rPr>
      <t>1.2</t>
    </r>
    <r>
      <rPr>
        <sz val="10"/>
        <rFont val="仿宋_GB2312"/>
        <charset val="134"/>
      </rPr>
      <t>米，人行道加</t>
    </r>
    <r>
      <rPr>
        <sz val="10"/>
        <rFont val="Times New Roman"/>
        <charset val="134"/>
      </rPr>
      <t>7</t>
    </r>
    <r>
      <rPr>
        <sz val="10"/>
        <rFont val="仿宋_GB2312"/>
        <charset val="134"/>
      </rPr>
      <t>米，车行道加</t>
    </r>
    <r>
      <rPr>
        <sz val="10"/>
        <rFont val="Times New Roman"/>
        <charset val="134"/>
      </rPr>
      <t>1.2</t>
    </r>
    <r>
      <rPr>
        <sz val="10"/>
        <rFont val="仿宋_GB2312"/>
        <charset val="134"/>
      </rPr>
      <t>米，人行道加</t>
    </r>
    <r>
      <rPr>
        <sz val="10"/>
        <rFont val="Times New Roman"/>
        <charset val="134"/>
      </rPr>
      <t>0.3</t>
    </r>
    <r>
      <rPr>
        <sz val="10"/>
        <rFont val="仿宋_GB2312"/>
        <charset val="134"/>
      </rPr>
      <t>米护栏。</t>
    </r>
  </si>
  <si>
    <r>
      <rPr>
        <sz val="10"/>
        <rFont val="仿宋_GB2312"/>
        <charset val="134"/>
      </rPr>
      <t>进行初步设计、设计图纸已出</t>
    </r>
  </si>
  <si>
    <r>
      <rPr>
        <sz val="10"/>
        <rFont val="仿宋_GB2312"/>
        <charset val="134"/>
      </rPr>
      <t>休宁县</t>
    </r>
    <r>
      <rPr>
        <sz val="10"/>
        <rFont val="Times New Roman"/>
        <charset val="134"/>
      </rPr>
      <t>2025</t>
    </r>
    <r>
      <rPr>
        <sz val="10"/>
        <rFont val="仿宋_GB2312"/>
        <charset val="134"/>
      </rPr>
      <t>年兰水、珠光村、蓝田项目区小流域综合治理提质增效项目</t>
    </r>
  </si>
  <si>
    <r>
      <rPr>
        <sz val="10"/>
        <rFont val="仿宋_GB2312"/>
        <charset val="134"/>
      </rPr>
      <t>水土流失综合治理面积</t>
    </r>
    <r>
      <rPr>
        <sz val="10"/>
        <rFont val="Times New Roman"/>
        <charset val="134"/>
      </rPr>
      <t>18.00</t>
    </r>
    <r>
      <rPr>
        <sz val="10"/>
        <rFont val="仿宋_GB2312"/>
        <charset val="134"/>
      </rPr>
      <t>平方公里。</t>
    </r>
  </si>
  <si>
    <r>
      <rPr>
        <sz val="10"/>
        <rFont val="Times New Roman"/>
        <charset val="134"/>
      </rPr>
      <t>2025</t>
    </r>
    <r>
      <rPr>
        <sz val="10"/>
        <rFont val="仿宋_GB2312"/>
        <charset val="134"/>
      </rPr>
      <t>年</t>
    </r>
    <r>
      <rPr>
        <sz val="10"/>
        <rFont val="Times New Roman"/>
        <charset val="134"/>
      </rPr>
      <t>2</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</si>
  <si>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正在进行招投标准备工作</t>
    </r>
  </si>
  <si>
    <r>
      <rPr>
        <sz val="10"/>
        <rFont val="Times New Roman"/>
        <charset val="134"/>
      </rPr>
      <t>2025</t>
    </r>
    <r>
      <rPr>
        <sz val="10"/>
        <rFont val="仿宋_GB2312"/>
        <charset val="134"/>
      </rPr>
      <t>年乡村振兴衔接资金项目</t>
    </r>
  </si>
  <si>
    <r>
      <rPr>
        <sz val="10"/>
        <rFont val="仿宋_GB2312"/>
        <charset val="134"/>
      </rPr>
      <t>部分子项已开工</t>
    </r>
  </si>
  <si>
    <t>45-1</t>
  </si>
  <si>
    <r>
      <rPr>
        <sz val="10"/>
        <rFont val="Times New Roman"/>
        <charset val="134"/>
      </rPr>
      <t>2025</t>
    </r>
    <r>
      <rPr>
        <sz val="10"/>
        <rFont val="仿宋_GB2312"/>
        <charset val="134"/>
      </rPr>
      <t>年度巩固拓展脱贫攻坚成果和乡村振兴项目</t>
    </r>
  </si>
  <si>
    <r>
      <rPr>
        <sz val="10"/>
        <rFont val="仿宋_GB2312"/>
        <charset val="134"/>
      </rPr>
      <t>全县多个项目</t>
    </r>
    <r>
      <rPr>
        <sz val="10"/>
        <rFont val="Times New Roman"/>
        <charset val="134"/>
      </rPr>
      <t>,</t>
    </r>
    <r>
      <rPr>
        <sz val="10"/>
        <rFont val="仿宋_GB2312"/>
        <charset val="134"/>
      </rPr>
      <t>涉及产业发展、乡村建设等方面。其中包括新建五城镇绿色食品产业示范基地（一期），规划用地面积约</t>
    </r>
    <r>
      <rPr>
        <sz val="10"/>
        <rFont val="Times New Roman"/>
        <charset val="134"/>
      </rPr>
      <t>10762</t>
    </r>
    <r>
      <rPr>
        <sz val="10"/>
        <rFont val="仿宋_GB2312"/>
        <charset val="134"/>
      </rPr>
      <t>平方米，新建</t>
    </r>
    <r>
      <rPr>
        <sz val="10"/>
        <rFont val="Times New Roman"/>
        <charset val="134"/>
      </rPr>
      <t>2</t>
    </r>
    <r>
      <rPr>
        <sz val="10"/>
        <rFont val="仿宋_GB2312"/>
        <charset val="134"/>
      </rPr>
      <t>栋钢筋混凝土框架结构厂房，总建筑面积约</t>
    </r>
    <r>
      <rPr>
        <sz val="10"/>
        <rFont val="Times New Roman"/>
        <charset val="134"/>
      </rPr>
      <t>11456</t>
    </r>
    <r>
      <rPr>
        <sz val="10"/>
        <rFont val="仿宋_GB2312"/>
        <charset val="134"/>
      </rPr>
      <t>平方米。</t>
    </r>
  </si>
  <si>
    <r>
      <rPr>
        <sz val="10"/>
        <rFont val="仿宋_GB2312"/>
        <charset val="134"/>
      </rPr>
      <t>批复下达</t>
    </r>
    <r>
      <rPr>
        <sz val="10"/>
        <rFont val="Times New Roman"/>
        <charset val="134"/>
      </rPr>
      <t>2</t>
    </r>
    <r>
      <rPr>
        <sz val="10"/>
        <rFont val="仿宋_GB2312"/>
        <charset val="134"/>
      </rPr>
      <t>个批次中央第一批、省级第一批共衔接资金</t>
    </r>
    <r>
      <rPr>
        <sz val="10"/>
        <rFont val="Times New Roman"/>
        <charset val="134"/>
      </rPr>
      <t>3521</t>
    </r>
    <r>
      <rPr>
        <sz val="10"/>
        <rFont val="仿宋_GB2312"/>
        <charset val="134"/>
      </rPr>
      <t>万元已安排项目批复，其中东临溪镇农特产品生产交易中心</t>
    </r>
    <r>
      <rPr>
        <sz val="10"/>
        <rFont val="Times New Roman"/>
        <charset val="134"/>
      </rPr>
      <t xml:space="preserve">
</t>
    </r>
    <r>
      <rPr>
        <sz val="10"/>
        <rFont val="仿宋_GB2312"/>
        <charset val="134"/>
      </rPr>
      <t>附属工程、璜尖乡六湾组民宿配套设施工程、渭桥乡上演村有机茶村企共建</t>
    </r>
    <r>
      <rPr>
        <sz val="10"/>
        <rFont val="Times New Roman"/>
        <charset val="134"/>
      </rPr>
      <t xml:space="preserve">
</t>
    </r>
    <r>
      <rPr>
        <sz val="10"/>
        <rFont val="仿宋_GB2312"/>
        <charset val="134"/>
      </rPr>
      <t>基地、榆村乡郑湾村阳培桥建设等</t>
    </r>
    <r>
      <rPr>
        <sz val="10"/>
        <rFont val="Times New Roman"/>
        <charset val="134"/>
      </rPr>
      <t>14</t>
    </r>
    <r>
      <rPr>
        <sz val="10"/>
        <rFont val="仿宋_GB2312"/>
        <charset val="134"/>
      </rPr>
      <t>个项目均已开工；资金支出</t>
    </r>
    <r>
      <rPr>
        <sz val="10"/>
        <rFont val="Times New Roman"/>
        <charset val="134"/>
      </rPr>
      <t>7.7%</t>
    </r>
    <r>
      <rPr>
        <sz val="10"/>
        <rFont val="仿宋_GB2312"/>
        <charset val="134"/>
      </rPr>
      <t>，</t>
    </r>
  </si>
  <si>
    <t>45-2</t>
  </si>
  <si>
    <r>
      <rPr>
        <sz val="10"/>
        <rFont val="仿宋_GB2312"/>
        <charset val="134"/>
      </rPr>
      <t>盐铺村菊花加工及仓储项目</t>
    </r>
  </si>
  <si>
    <r>
      <rPr>
        <sz val="10"/>
        <rFont val="仿宋_GB2312"/>
        <charset val="134"/>
      </rPr>
      <t>项目用地</t>
    </r>
    <r>
      <rPr>
        <sz val="10"/>
        <rFont val="Times New Roman"/>
        <charset val="134"/>
      </rPr>
      <t>4.5</t>
    </r>
    <r>
      <rPr>
        <sz val="10"/>
        <rFont val="仿宋_GB2312"/>
        <charset val="134"/>
      </rPr>
      <t>亩，新建混凝土框架结构厂房面积</t>
    </r>
    <r>
      <rPr>
        <sz val="10"/>
        <rFont val="Times New Roman"/>
        <charset val="134"/>
      </rPr>
      <t>1400</t>
    </r>
    <r>
      <rPr>
        <sz val="10"/>
        <rFont val="仿宋_GB2312"/>
        <charset val="134"/>
      </rPr>
      <t>平方米，新建</t>
    </r>
    <r>
      <rPr>
        <sz val="10"/>
        <rFont val="Times New Roman"/>
        <charset val="134"/>
      </rPr>
      <t>140</t>
    </r>
    <r>
      <rPr>
        <sz val="10"/>
        <rFont val="仿宋_GB2312"/>
        <charset val="134"/>
      </rPr>
      <t>平方米仓储冷链冻库，及配套室内消防设施。</t>
    </r>
  </si>
  <si>
    <t>45-3</t>
  </si>
  <si>
    <r>
      <rPr>
        <sz val="10"/>
        <rFont val="仿宋_GB2312"/>
        <charset val="134"/>
      </rPr>
      <t>岩脚村油菜种植基地项目</t>
    </r>
  </si>
  <si>
    <r>
      <rPr>
        <sz val="10"/>
        <rFont val="仿宋_GB2312"/>
        <charset val="134"/>
      </rPr>
      <t>齐云山镇人民政府</t>
    </r>
  </si>
  <si>
    <r>
      <rPr>
        <sz val="10"/>
        <rFont val="Times New Roman"/>
        <charset val="134"/>
      </rPr>
      <t>1</t>
    </r>
    <r>
      <rPr>
        <sz val="10"/>
        <rFont val="仿宋_GB2312"/>
        <charset val="134"/>
      </rPr>
      <t>、采购榨油设备，与余香园公司进行村企合作，以设备入股分红形式共同发展。</t>
    </r>
    <r>
      <rPr>
        <sz val="10"/>
        <rFont val="Times New Roman"/>
        <charset val="134"/>
      </rPr>
      <t>2</t>
    </r>
    <r>
      <rPr>
        <sz val="10"/>
        <rFont val="仿宋_GB2312"/>
        <charset val="134"/>
      </rPr>
      <t>、利用村内闲置</t>
    </r>
    <r>
      <rPr>
        <sz val="10"/>
        <rFont val="Times New Roman"/>
        <charset val="134"/>
      </rPr>
      <t>200</t>
    </r>
    <r>
      <rPr>
        <sz val="10"/>
        <rFont val="仿宋_GB2312"/>
        <charset val="134"/>
      </rPr>
      <t>亩农田种植油菜、花生等作物，含部分种植设备采购，农田整治及复垦。</t>
    </r>
  </si>
  <si>
    <r>
      <rPr>
        <sz val="10"/>
        <rFont val="Times New Roman"/>
        <charset val="134"/>
      </rPr>
      <t>2025</t>
    </r>
    <r>
      <rPr>
        <sz val="10"/>
        <rFont val="仿宋_GB2312"/>
        <charset val="134"/>
      </rPr>
      <t>年</t>
    </r>
    <r>
      <rPr>
        <sz val="10"/>
        <rFont val="Times New Roman"/>
        <charset val="134"/>
      </rPr>
      <t>8</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</si>
  <si>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正在组织采购设备清单整理</t>
    </r>
  </si>
  <si>
    <r>
      <rPr>
        <sz val="10"/>
        <rFont val="仿宋_GB2312"/>
        <charset val="134"/>
      </rPr>
      <t>齐云山镇</t>
    </r>
  </si>
  <si>
    <t>45-4</t>
  </si>
  <si>
    <r>
      <rPr>
        <sz val="10"/>
        <rFont val="仿宋_GB2312"/>
        <charset val="134"/>
      </rPr>
      <t>三村精品民宿项目</t>
    </r>
  </si>
  <si>
    <r>
      <rPr>
        <sz val="10"/>
        <rFont val="仿宋_GB2312"/>
        <charset val="134"/>
      </rPr>
      <t>占地面积</t>
    </r>
    <r>
      <rPr>
        <sz val="10"/>
        <rFont val="Times New Roman"/>
        <charset val="134"/>
      </rPr>
      <t>1300</t>
    </r>
    <r>
      <rPr>
        <sz val="10"/>
        <rFont val="仿宋_GB2312"/>
        <charset val="134"/>
      </rPr>
      <t>平方米，建设建筑面积</t>
    </r>
    <r>
      <rPr>
        <sz val="10"/>
        <rFont val="Times New Roman"/>
        <charset val="134"/>
      </rPr>
      <t>1000</t>
    </r>
    <r>
      <rPr>
        <sz val="10"/>
        <rFont val="仿宋_GB2312"/>
        <charset val="134"/>
      </rPr>
      <t>平方米高品质精品民宿，配套景观水域面积</t>
    </r>
    <r>
      <rPr>
        <sz val="10"/>
        <rFont val="Times New Roman"/>
        <charset val="134"/>
      </rPr>
      <t>200</t>
    </r>
    <r>
      <rPr>
        <sz val="10"/>
        <rFont val="仿宋_GB2312"/>
        <charset val="134"/>
      </rPr>
      <t>平方米，以及道路硬化、绿化等，包括水、暖、电、通讯等配套设施建设。</t>
    </r>
  </si>
  <si>
    <r>
      <rPr>
        <sz val="10"/>
        <rFont val="Times New Roman"/>
        <charset val="134"/>
      </rPr>
      <t>2025</t>
    </r>
    <r>
      <rPr>
        <sz val="10"/>
        <rFont val="仿宋_GB2312"/>
        <charset val="134"/>
      </rPr>
      <t>年</t>
    </r>
    <r>
      <rPr>
        <sz val="10"/>
        <rFont val="Times New Roman"/>
        <charset val="134"/>
      </rPr>
      <t>9</t>
    </r>
    <r>
      <rPr>
        <sz val="10"/>
        <rFont val="仿宋_GB2312"/>
        <charset val="134"/>
      </rPr>
      <t>月</t>
    </r>
    <r>
      <rPr>
        <sz val="10"/>
        <rFont val="Times New Roman"/>
        <charset val="134"/>
      </rPr>
      <t>-2026</t>
    </r>
    <r>
      <rPr>
        <sz val="10"/>
        <rFont val="仿宋_GB2312"/>
        <charset val="134"/>
      </rPr>
      <t>年</t>
    </r>
    <r>
      <rPr>
        <sz val="10"/>
        <rFont val="Times New Roman"/>
        <charset val="134"/>
      </rPr>
      <t>9</t>
    </r>
    <r>
      <rPr>
        <sz val="10"/>
        <rFont val="仿宋_GB2312"/>
        <charset val="134"/>
      </rPr>
      <t>月</t>
    </r>
  </si>
  <si>
    <r>
      <rPr>
        <sz val="10"/>
        <rFont val="仿宋_GB2312"/>
        <charset val="134"/>
      </rPr>
      <t>已完成项目测绘，计划纳入城乡规划编制</t>
    </r>
  </si>
  <si>
    <t>45-5</t>
  </si>
  <si>
    <r>
      <rPr>
        <sz val="10"/>
        <rFont val="仿宋_GB2312"/>
        <charset val="134"/>
      </rPr>
      <t>岭南景区精品民宿项目（一期）</t>
    </r>
  </si>
  <si>
    <r>
      <rPr>
        <sz val="10"/>
        <rFont val="仿宋_GB2312"/>
        <charset val="134"/>
      </rPr>
      <t>建设</t>
    </r>
    <r>
      <rPr>
        <sz val="10"/>
        <rFont val="Times New Roman"/>
        <charset val="134"/>
      </rPr>
      <t>24</t>
    </r>
    <r>
      <rPr>
        <sz val="10"/>
        <rFont val="仿宋_GB2312"/>
        <charset val="134"/>
      </rPr>
      <t>栋特色木屋，每栋约</t>
    </r>
    <r>
      <rPr>
        <sz val="10"/>
        <rFont val="Times New Roman"/>
        <charset val="134"/>
      </rPr>
      <t>30</t>
    </r>
    <r>
      <rPr>
        <sz val="10"/>
        <rFont val="仿宋_GB2312"/>
        <charset val="134"/>
      </rPr>
      <t>平方米。</t>
    </r>
  </si>
  <si>
    <r>
      <rPr>
        <sz val="10"/>
        <rFont val="仿宋_GB2312"/>
        <charset val="134"/>
      </rPr>
      <t>暂未开工</t>
    </r>
  </si>
  <si>
    <r>
      <rPr>
        <sz val="10"/>
        <rFont val="仿宋_GB2312"/>
        <charset val="134"/>
      </rPr>
      <t>黄山市休宁县新安江流域</t>
    </r>
    <r>
      <rPr>
        <sz val="10"/>
        <rFont val="Times New Roman"/>
        <charset val="134"/>
      </rPr>
      <t>-</t>
    </r>
    <r>
      <rPr>
        <sz val="10"/>
        <rFont val="仿宋_GB2312"/>
        <charset val="134"/>
      </rPr>
      <t>环月潭湖水环境综合治理项目</t>
    </r>
  </si>
  <si>
    <r>
      <rPr>
        <sz val="10"/>
        <rFont val="仿宋_GB2312"/>
        <charset val="134"/>
      </rPr>
      <t>一、水生态修复工程</t>
    </r>
    <r>
      <rPr>
        <sz val="10"/>
        <rFont val="Times New Roman"/>
        <charset val="134"/>
      </rPr>
      <t xml:space="preserve">
</t>
    </r>
    <r>
      <rPr>
        <sz val="10"/>
        <rFont val="仿宋_GB2312"/>
        <charset val="134"/>
      </rPr>
      <t>水生态修复工程新建生态缓冲带共计</t>
    </r>
    <r>
      <rPr>
        <sz val="10"/>
        <rFont val="Times New Roman"/>
        <charset val="134"/>
      </rPr>
      <t>0.33</t>
    </r>
    <r>
      <rPr>
        <sz val="10"/>
        <rFont val="仿宋_GB2312"/>
        <charset val="134"/>
      </rPr>
      <t>平方公里，其中：（</t>
    </r>
    <r>
      <rPr>
        <sz val="10"/>
        <rFont val="Times New Roman"/>
        <charset val="134"/>
      </rPr>
      <t>1</t>
    </r>
    <r>
      <rPr>
        <sz val="10"/>
        <rFont val="仿宋_GB2312"/>
        <charset val="134"/>
      </rPr>
      <t>）月潭湖镇新建小</t>
    </r>
    <r>
      <rPr>
        <sz val="10"/>
        <rFont val="宋体"/>
        <charset val="134"/>
      </rPr>
      <t>珰</t>
    </r>
    <r>
      <rPr>
        <sz val="10"/>
        <rFont val="仿宋_GB2312"/>
        <charset val="134"/>
      </rPr>
      <t>村段新建生态缓冲带</t>
    </r>
    <r>
      <rPr>
        <sz val="10"/>
        <rFont val="Times New Roman"/>
        <charset val="134"/>
      </rPr>
      <t>0.0095</t>
    </r>
    <r>
      <rPr>
        <sz val="10"/>
        <rFont val="仿宋_GB2312"/>
        <charset val="134"/>
      </rPr>
      <t>平方公里，月潭湖中心镇区段新建生态缓冲带</t>
    </r>
    <r>
      <rPr>
        <sz val="10"/>
        <rFont val="Times New Roman"/>
        <charset val="134"/>
      </rPr>
      <t>0.0788</t>
    </r>
    <r>
      <rPr>
        <sz val="10"/>
        <rFont val="仿宋_GB2312"/>
        <charset val="134"/>
      </rPr>
      <t>平方公里，韩村段新建生态缓冲带</t>
    </r>
    <r>
      <rPr>
        <sz val="10"/>
        <rFont val="Times New Roman"/>
        <charset val="134"/>
      </rPr>
      <t>0.1067</t>
    </r>
    <r>
      <rPr>
        <sz val="10"/>
        <rFont val="仿宋_GB2312"/>
        <charset val="134"/>
      </rPr>
      <t>平方公里，回岭村段新建生态缓冲带</t>
    </r>
    <r>
      <rPr>
        <sz val="10"/>
        <rFont val="Times New Roman"/>
        <charset val="134"/>
      </rPr>
      <t>0.0163</t>
    </r>
    <r>
      <rPr>
        <sz val="10"/>
        <rFont val="仿宋_GB2312"/>
        <charset val="134"/>
      </rPr>
      <t>平方公里，合计</t>
    </r>
    <r>
      <rPr>
        <sz val="10"/>
        <rFont val="Times New Roman"/>
        <charset val="134"/>
      </rPr>
      <t>0.21</t>
    </r>
    <r>
      <rPr>
        <sz val="10"/>
        <rFont val="仿宋_GB2312"/>
        <charset val="134"/>
      </rPr>
      <t>平方公里。（</t>
    </r>
    <r>
      <rPr>
        <sz val="10"/>
        <rFont val="Times New Roman"/>
        <charset val="134"/>
      </rPr>
      <t>2</t>
    </r>
    <r>
      <rPr>
        <sz val="10"/>
        <rFont val="仿宋_GB2312"/>
        <charset val="134"/>
      </rPr>
      <t>）溪口镇新建金竹河河滨生态缓冲带</t>
    </r>
    <r>
      <rPr>
        <sz val="10"/>
        <rFont val="Times New Roman"/>
        <charset val="134"/>
      </rPr>
      <t>0.0833</t>
    </r>
    <r>
      <rPr>
        <sz val="10"/>
        <rFont val="仿宋_GB2312"/>
        <charset val="134"/>
      </rPr>
      <t>平方公里，新建村落型河滨缓冲带</t>
    </r>
    <r>
      <rPr>
        <sz val="10"/>
        <rFont val="Times New Roman"/>
        <charset val="134"/>
      </rPr>
      <t>0.0367</t>
    </r>
    <r>
      <rPr>
        <sz val="10"/>
        <rFont val="仿宋_GB2312"/>
        <charset val="134"/>
      </rPr>
      <t>平方公里，合计</t>
    </r>
    <r>
      <rPr>
        <sz val="10"/>
        <rFont val="Times New Roman"/>
        <charset val="134"/>
      </rPr>
      <t>0.12</t>
    </r>
    <r>
      <rPr>
        <sz val="10"/>
        <rFont val="仿宋_GB2312"/>
        <charset val="134"/>
      </rPr>
      <t>平方公里。</t>
    </r>
    <r>
      <rPr>
        <sz val="10"/>
        <rFont val="Times New Roman"/>
        <charset val="134"/>
      </rPr>
      <t xml:space="preserve">
</t>
    </r>
    <r>
      <rPr>
        <sz val="10"/>
        <rFont val="仿宋_GB2312"/>
        <charset val="134"/>
      </rPr>
      <t>二、污水管网及污水处理终端工程</t>
    </r>
    <r>
      <rPr>
        <sz val="10"/>
        <rFont val="Times New Roman"/>
        <charset val="134"/>
      </rPr>
      <t xml:space="preserve">
</t>
    </r>
    <r>
      <rPr>
        <sz val="10"/>
        <rFont val="仿宋_GB2312"/>
        <charset val="134"/>
      </rPr>
      <t>污水管网及污水处理终端工程共计污水管网工程</t>
    </r>
    <r>
      <rPr>
        <sz val="10"/>
        <rFont val="Times New Roman"/>
        <charset val="134"/>
      </rPr>
      <t>73.964</t>
    </r>
    <r>
      <rPr>
        <sz val="10"/>
        <rFont val="仿宋_GB2312"/>
        <charset val="134"/>
      </rPr>
      <t>千米，污水终端工程</t>
    </r>
    <r>
      <rPr>
        <sz val="10"/>
        <rFont val="Times New Roman"/>
        <charset val="134"/>
      </rPr>
      <t>29</t>
    </r>
    <r>
      <rPr>
        <sz val="10"/>
        <rFont val="仿宋_GB2312"/>
        <charset val="134"/>
      </rPr>
      <t>座，其中：（</t>
    </r>
    <r>
      <rPr>
        <sz val="10"/>
        <rFont val="Times New Roman"/>
        <charset val="134"/>
      </rPr>
      <t>1</t>
    </r>
    <r>
      <rPr>
        <sz val="10"/>
        <rFont val="仿宋_GB2312"/>
        <charset val="134"/>
      </rPr>
      <t>）月潭湖镇新建包括小</t>
    </r>
    <r>
      <rPr>
        <sz val="10"/>
        <rFont val="宋体"/>
        <charset val="134"/>
      </rPr>
      <t>珰</t>
    </r>
    <r>
      <rPr>
        <sz val="10"/>
        <rFont val="仿宋_GB2312"/>
        <charset val="134"/>
      </rPr>
      <t>村（新塘源、石灰坑、汪坑、四亩充、杨家坞）、陈霞村（言田）、回溪村（韩村）、泮路村（上泮路、下泮路）</t>
    </r>
    <r>
      <rPr>
        <sz val="10"/>
        <rFont val="Times New Roman"/>
        <charset val="134"/>
      </rPr>
      <t>4</t>
    </r>
    <r>
      <rPr>
        <sz val="10"/>
        <rFont val="仿宋_GB2312"/>
        <charset val="134"/>
      </rPr>
      <t>个行政村在内的污水收集管网及处理系统。其中污水管网工程</t>
    </r>
    <r>
      <rPr>
        <sz val="10"/>
        <rFont val="Times New Roman"/>
        <charset val="134"/>
      </rPr>
      <t>16.044</t>
    </r>
    <r>
      <rPr>
        <sz val="10"/>
        <rFont val="仿宋_GB2312"/>
        <charset val="134"/>
      </rPr>
      <t>千米，污水终端工程</t>
    </r>
    <r>
      <rPr>
        <sz val="10"/>
        <rFont val="Times New Roman"/>
        <charset val="134"/>
      </rPr>
      <t>8</t>
    </r>
    <r>
      <rPr>
        <sz val="10"/>
        <rFont val="仿宋_GB2312"/>
        <charset val="134"/>
      </rPr>
      <t>座。（</t>
    </r>
    <r>
      <rPr>
        <sz val="10"/>
        <rFont val="Times New Roman"/>
        <charset val="134"/>
      </rPr>
      <t>2</t>
    </r>
    <r>
      <rPr>
        <sz val="10"/>
        <rFont val="仿宋_GB2312"/>
        <charset val="134"/>
      </rPr>
      <t>）溪口镇新建包括郎村、金竹、言坑、深坞口、章川、田里、里屋、倪家、屯田、碜口在内</t>
    </r>
    <r>
      <rPr>
        <sz val="10"/>
        <rFont val="Times New Roman"/>
        <charset val="134"/>
      </rPr>
      <t>5</t>
    </r>
    <r>
      <rPr>
        <sz val="10"/>
        <rFont val="仿宋_GB2312"/>
        <charset val="134"/>
      </rPr>
      <t>个行政村污水收集管网及处理终端。其中污水管网工程</t>
    </r>
    <r>
      <rPr>
        <sz val="10"/>
        <rFont val="Times New Roman"/>
        <charset val="134"/>
      </rPr>
      <t>31.191</t>
    </r>
    <r>
      <rPr>
        <sz val="10"/>
        <rFont val="仿宋_GB2312"/>
        <charset val="134"/>
      </rPr>
      <t>千米，污水终端工程</t>
    </r>
    <r>
      <rPr>
        <sz val="10"/>
        <rFont val="Times New Roman"/>
        <charset val="134"/>
      </rPr>
      <t>10</t>
    </r>
    <r>
      <rPr>
        <sz val="10"/>
        <rFont val="仿宋_GB2312"/>
        <charset val="134"/>
      </rPr>
      <t>座。（</t>
    </r>
    <r>
      <rPr>
        <sz val="10"/>
        <rFont val="Times New Roman"/>
        <charset val="134"/>
      </rPr>
      <t>3</t>
    </r>
    <r>
      <rPr>
        <sz val="10"/>
        <rFont val="仿宋_GB2312"/>
        <charset val="134"/>
      </rPr>
      <t>）渭桥乡新建上演村、鹤坞村、重塘村、倪湖村、上前村、板桥村、</t>
    </r>
    <r>
      <rPr>
        <sz val="10"/>
        <rFont val="宋体"/>
        <charset val="134"/>
      </rPr>
      <t>珰</t>
    </r>
    <r>
      <rPr>
        <sz val="10"/>
        <rFont val="仿宋_GB2312"/>
        <charset val="134"/>
      </rPr>
      <t>金村、渭桥村在内</t>
    </r>
    <r>
      <rPr>
        <sz val="10"/>
        <rFont val="Times New Roman"/>
        <charset val="134"/>
      </rPr>
      <t>8</t>
    </r>
    <r>
      <rPr>
        <sz val="10"/>
        <rFont val="仿宋_GB2312"/>
        <charset val="134"/>
      </rPr>
      <t>个行政村的污水处理管网及处理终端。其中污水管网工程</t>
    </r>
    <r>
      <rPr>
        <sz val="10"/>
        <rFont val="Times New Roman"/>
        <charset val="134"/>
      </rPr>
      <t>26.729</t>
    </r>
    <r>
      <rPr>
        <sz val="10"/>
        <rFont val="仿宋_GB2312"/>
        <charset val="134"/>
      </rPr>
      <t>千米，污水终端工程</t>
    </r>
    <r>
      <rPr>
        <sz val="10"/>
        <rFont val="Times New Roman"/>
        <charset val="134"/>
      </rPr>
      <t>11</t>
    </r>
    <r>
      <rPr>
        <sz val="10"/>
        <rFont val="仿宋_GB2312"/>
        <charset val="134"/>
      </rPr>
      <t>座。</t>
    </r>
    <r>
      <rPr>
        <sz val="10"/>
        <rFont val="Times New Roman"/>
        <charset val="134"/>
      </rPr>
      <t xml:space="preserve">
</t>
    </r>
    <r>
      <rPr>
        <sz val="10"/>
        <rFont val="仿宋_GB2312"/>
        <charset val="134"/>
      </rPr>
      <t>三、农业面源综合整治工程</t>
    </r>
    <r>
      <rPr>
        <sz val="10"/>
        <rFont val="Times New Roman"/>
        <charset val="134"/>
      </rPr>
      <t xml:space="preserve">
</t>
    </r>
    <r>
      <rPr>
        <sz val="10"/>
        <rFont val="仿宋_GB2312"/>
        <charset val="134"/>
      </rPr>
      <t>农业面源综合整治工程新建生态拦截沟共计</t>
    </r>
    <r>
      <rPr>
        <sz val="10"/>
        <rFont val="Times New Roman"/>
        <charset val="134"/>
      </rPr>
      <t>8.618</t>
    </r>
    <r>
      <rPr>
        <sz val="10"/>
        <rFont val="仿宋_GB2312"/>
        <charset val="134"/>
      </rPr>
      <t>千米，其中：（</t>
    </r>
    <r>
      <rPr>
        <sz val="10"/>
        <rFont val="Times New Roman"/>
        <charset val="134"/>
      </rPr>
      <t>1</t>
    </r>
    <r>
      <rPr>
        <sz val="10"/>
        <rFont val="仿宋_GB2312"/>
        <charset val="134"/>
      </rPr>
      <t>）月潭湖镇新建小</t>
    </r>
    <r>
      <rPr>
        <sz val="10"/>
        <rFont val="宋体"/>
        <charset val="134"/>
      </rPr>
      <t>珰</t>
    </r>
    <r>
      <rPr>
        <sz val="10"/>
        <rFont val="仿宋_GB2312"/>
        <charset val="134"/>
      </rPr>
      <t>村段新建生态拦截沟</t>
    </r>
    <r>
      <rPr>
        <sz val="10"/>
        <rFont val="Times New Roman"/>
        <charset val="134"/>
      </rPr>
      <t>1.113</t>
    </r>
    <r>
      <rPr>
        <sz val="10"/>
        <rFont val="仿宋_GB2312"/>
        <charset val="134"/>
      </rPr>
      <t>千米，金村段新建生态拦截沟</t>
    </r>
    <r>
      <rPr>
        <sz val="10"/>
        <rFont val="Times New Roman"/>
        <charset val="134"/>
      </rPr>
      <t>2.211</t>
    </r>
    <r>
      <rPr>
        <sz val="10"/>
        <rFont val="仿宋_GB2312"/>
        <charset val="134"/>
      </rPr>
      <t>千米，韩村段新建生态拦截沟</t>
    </r>
    <r>
      <rPr>
        <sz val="10"/>
        <rFont val="Times New Roman"/>
        <charset val="134"/>
      </rPr>
      <t>1.038</t>
    </r>
    <r>
      <rPr>
        <sz val="10"/>
        <rFont val="仿宋_GB2312"/>
        <charset val="134"/>
      </rPr>
      <t>千米，回岭村段新建生态拦截沟</t>
    </r>
    <r>
      <rPr>
        <sz val="10"/>
        <rFont val="Times New Roman"/>
        <charset val="134"/>
      </rPr>
      <t>1.656</t>
    </r>
    <r>
      <rPr>
        <sz val="10"/>
        <rFont val="仿宋_GB2312"/>
        <charset val="134"/>
      </rPr>
      <t>千米，合计</t>
    </r>
    <r>
      <rPr>
        <sz val="10"/>
        <rFont val="Times New Roman"/>
        <charset val="134"/>
      </rPr>
      <t>6.018</t>
    </r>
    <r>
      <rPr>
        <sz val="10"/>
        <rFont val="仿宋_GB2312"/>
        <charset val="134"/>
      </rPr>
      <t>千米。（</t>
    </r>
    <r>
      <rPr>
        <sz val="10"/>
        <rFont val="Times New Roman"/>
        <charset val="134"/>
      </rPr>
      <t>2</t>
    </r>
    <r>
      <rPr>
        <sz val="10"/>
        <rFont val="仿宋_GB2312"/>
        <charset val="134"/>
      </rPr>
      <t>）溪口镇新建</t>
    </r>
    <r>
      <rPr>
        <sz val="10"/>
        <rFont val="Times New Roman"/>
        <charset val="134"/>
      </rPr>
      <t>S214</t>
    </r>
    <r>
      <rPr>
        <sz val="10"/>
        <rFont val="仿宋_GB2312"/>
        <charset val="134"/>
      </rPr>
      <t>以南建设</t>
    </r>
    <r>
      <rPr>
        <sz val="10"/>
        <rFont val="Times New Roman"/>
        <charset val="134"/>
      </rPr>
      <t>1</t>
    </r>
    <r>
      <rPr>
        <sz val="10"/>
        <rFont val="仿宋_GB2312"/>
        <charset val="134"/>
      </rPr>
      <t>号拦截沟</t>
    </r>
    <r>
      <rPr>
        <sz val="10"/>
        <rFont val="Times New Roman"/>
        <charset val="134"/>
      </rPr>
      <t>1.2</t>
    </r>
    <r>
      <rPr>
        <sz val="10"/>
        <rFont val="仿宋_GB2312"/>
        <charset val="134"/>
      </rPr>
      <t>千米，依托原有灌溉沟渠建设</t>
    </r>
    <r>
      <rPr>
        <sz val="10"/>
        <rFont val="Times New Roman"/>
        <charset val="134"/>
      </rPr>
      <t>2</t>
    </r>
    <r>
      <rPr>
        <sz val="10"/>
        <rFont val="仿宋_GB2312"/>
        <charset val="134"/>
      </rPr>
      <t>号氮磷拦截沟</t>
    </r>
    <r>
      <rPr>
        <sz val="10"/>
        <rFont val="Times New Roman"/>
        <charset val="134"/>
      </rPr>
      <t>1.4</t>
    </r>
    <r>
      <rPr>
        <sz val="10"/>
        <rFont val="仿宋_GB2312"/>
        <charset val="134"/>
      </rPr>
      <t>千米，合计</t>
    </r>
    <r>
      <rPr>
        <sz val="10"/>
        <rFont val="Times New Roman"/>
        <charset val="134"/>
      </rPr>
      <t>2.6</t>
    </r>
    <r>
      <rPr>
        <sz val="10"/>
        <rFont val="仿宋_GB2312"/>
        <charset val="134"/>
      </rPr>
      <t>千米。</t>
    </r>
    <r>
      <rPr>
        <sz val="10"/>
        <rFont val="Times New Roman"/>
        <charset val="134"/>
      </rPr>
      <t xml:space="preserve">
</t>
    </r>
    <r>
      <rPr>
        <sz val="10"/>
        <rFont val="仿宋_GB2312"/>
        <charset val="134"/>
      </rPr>
      <t>四、生态护岸建设工程</t>
    </r>
    <r>
      <rPr>
        <sz val="10"/>
        <rFont val="Times New Roman"/>
        <charset val="134"/>
      </rPr>
      <t xml:space="preserve">
</t>
    </r>
    <r>
      <rPr>
        <sz val="10"/>
        <rFont val="仿宋_GB2312"/>
        <charset val="134"/>
      </rPr>
      <t>生态护岸建设工程共计修复生态护岸</t>
    </r>
    <r>
      <rPr>
        <sz val="10"/>
        <rFont val="Times New Roman"/>
        <charset val="134"/>
      </rPr>
      <t>21.118</t>
    </r>
    <r>
      <rPr>
        <sz val="10"/>
        <rFont val="仿宋_GB2312"/>
        <charset val="134"/>
      </rPr>
      <t>千米，其中：（</t>
    </r>
    <r>
      <rPr>
        <sz val="10"/>
        <rFont val="Times New Roman"/>
        <charset val="134"/>
      </rPr>
      <t>1</t>
    </r>
    <r>
      <rPr>
        <sz val="10"/>
        <rFont val="仿宋_GB2312"/>
        <charset val="134"/>
      </rPr>
      <t>）月潭湖镇修复小</t>
    </r>
    <r>
      <rPr>
        <sz val="10"/>
        <rFont val="宋体"/>
        <charset val="134"/>
      </rPr>
      <t>珰</t>
    </r>
    <r>
      <rPr>
        <sz val="10"/>
        <rFont val="仿宋_GB2312"/>
        <charset val="134"/>
      </rPr>
      <t>村段生态护岸</t>
    </r>
    <r>
      <rPr>
        <sz val="10"/>
        <rFont val="Times New Roman"/>
        <charset val="134"/>
      </rPr>
      <t>0.666</t>
    </r>
    <r>
      <rPr>
        <sz val="10"/>
        <rFont val="仿宋_GB2312"/>
        <charset val="134"/>
      </rPr>
      <t>千米，金村段修复生态护岸</t>
    </r>
    <r>
      <rPr>
        <sz val="10"/>
        <rFont val="Times New Roman"/>
        <charset val="134"/>
      </rPr>
      <t>0.916</t>
    </r>
    <r>
      <rPr>
        <sz val="10"/>
        <rFont val="仿宋_GB2312"/>
        <charset val="134"/>
      </rPr>
      <t>千米，月潭湖中心镇区段修复生态护岸</t>
    </r>
    <r>
      <rPr>
        <sz val="10"/>
        <rFont val="Times New Roman"/>
        <charset val="134"/>
      </rPr>
      <t>5.774</t>
    </r>
    <r>
      <rPr>
        <sz val="10"/>
        <rFont val="仿宋_GB2312"/>
        <charset val="134"/>
      </rPr>
      <t>千米，韩村段修复生态护岸</t>
    </r>
    <r>
      <rPr>
        <sz val="10"/>
        <rFont val="Times New Roman"/>
        <charset val="134"/>
      </rPr>
      <t>6.634</t>
    </r>
    <r>
      <rPr>
        <sz val="10"/>
        <rFont val="仿宋_GB2312"/>
        <charset val="134"/>
      </rPr>
      <t>千米，泮路村段修复生态护岸</t>
    </r>
    <r>
      <rPr>
        <sz val="10"/>
        <rFont val="Times New Roman"/>
        <charset val="134"/>
      </rPr>
      <t>4.841</t>
    </r>
    <r>
      <rPr>
        <sz val="10"/>
        <rFont val="仿宋_GB2312"/>
        <charset val="134"/>
      </rPr>
      <t>千米，回岭村段修复生态护岸</t>
    </r>
    <r>
      <rPr>
        <sz val="10"/>
        <rFont val="Times New Roman"/>
        <charset val="134"/>
      </rPr>
      <t>0.687</t>
    </r>
    <r>
      <rPr>
        <sz val="10"/>
        <rFont val="仿宋_GB2312"/>
        <charset val="134"/>
      </rPr>
      <t>千米，合计</t>
    </r>
    <r>
      <rPr>
        <sz val="10"/>
        <rFont val="Times New Roman"/>
        <charset val="134"/>
      </rPr>
      <t>19.518</t>
    </r>
    <r>
      <rPr>
        <sz val="10"/>
        <rFont val="仿宋_GB2312"/>
        <charset val="134"/>
      </rPr>
      <t>千米。（</t>
    </r>
    <r>
      <rPr>
        <sz val="10"/>
        <rFont val="Times New Roman"/>
        <charset val="134"/>
      </rPr>
      <t>2</t>
    </r>
    <r>
      <rPr>
        <sz val="10"/>
        <rFont val="仿宋_GB2312"/>
        <charset val="134"/>
      </rPr>
      <t>）溪口镇修复金城组生态护岸</t>
    </r>
    <r>
      <rPr>
        <sz val="10"/>
        <rFont val="Times New Roman"/>
        <charset val="134"/>
      </rPr>
      <t>1.6</t>
    </r>
    <r>
      <rPr>
        <sz val="10"/>
        <rFont val="仿宋_GB2312"/>
        <charset val="134"/>
      </rPr>
      <t>千米。</t>
    </r>
  </si>
  <si>
    <r>
      <rPr>
        <sz val="10"/>
        <rFont val="仿宋_GB2312"/>
        <charset val="134"/>
      </rPr>
      <t>项目已报国家发展改革委，待批复</t>
    </r>
  </si>
  <si>
    <t>46-1</t>
  </si>
  <si>
    <r>
      <rPr>
        <sz val="10"/>
        <rFont val="仿宋_GB2312"/>
        <charset val="134"/>
      </rPr>
      <t>新安江流域农村污水治理项目</t>
    </r>
    <r>
      <rPr>
        <sz val="10"/>
        <rFont val="Times New Roman"/>
        <charset val="134"/>
      </rPr>
      <t>——</t>
    </r>
    <r>
      <rPr>
        <sz val="10"/>
        <rFont val="仿宋_GB2312"/>
        <charset val="134"/>
      </rPr>
      <t>渭桥乡农村生活污水治理工程</t>
    </r>
  </si>
  <si>
    <r>
      <rPr>
        <sz val="10"/>
        <rFont val="仿宋_GB2312"/>
        <charset val="134"/>
      </rPr>
      <t>对村庄内污水排放进行集中或分散式处理，新建</t>
    </r>
    <r>
      <rPr>
        <sz val="10"/>
        <rFont val="Times New Roman"/>
        <charset val="134"/>
      </rPr>
      <t>30</t>
    </r>
    <r>
      <rPr>
        <sz val="10"/>
        <rFont val="仿宋_GB2312"/>
        <charset val="134"/>
      </rPr>
      <t>座污水处理终端，分散治理</t>
    </r>
    <r>
      <rPr>
        <sz val="10"/>
        <rFont val="Times New Roman"/>
        <charset val="134"/>
      </rPr>
      <t>34</t>
    </r>
    <r>
      <rPr>
        <sz val="10"/>
        <rFont val="仿宋_GB2312"/>
        <charset val="134"/>
      </rPr>
      <t>处村庄生活污水，新建及修复污水主管及支管共计约</t>
    </r>
    <r>
      <rPr>
        <sz val="10"/>
        <rFont val="Times New Roman"/>
        <charset val="134"/>
      </rPr>
      <t>66</t>
    </r>
    <r>
      <rPr>
        <sz val="10"/>
        <rFont val="仿宋_GB2312"/>
        <charset val="134"/>
      </rPr>
      <t>千米，配套建设污水检查井、格栅井等。</t>
    </r>
  </si>
  <si>
    <r>
      <rPr>
        <sz val="10"/>
        <rFont val="仿宋_GB2312"/>
        <charset val="134"/>
      </rPr>
      <t>休宁县新岭水综合治理工程</t>
    </r>
  </si>
  <si>
    <r>
      <rPr>
        <sz val="10"/>
        <rFont val="仿宋_GB2312"/>
        <charset val="134"/>
      </rPr>
      <t>治理干流河段长</t>
    </r>
    <r>
      <rPr>
        <sz val="10"/>
        <rFont val="Times New Roman"/>
        <charset val="134"/>
      </rPr>
      <t>19.42</t>
    </r>
    <r>
      <rPr>
        <sz val="10"/>
        <rFont val="仿宋_GB2312"/>
        <charset val="134"/>
      </rPr>
      <t>千米，支流河段长</t>
    </r>
    <r>
      <rPr>
        <sz val="10"/>
        <rFont val="Times New Roman"/>
        <charset val="134"/>
      </rPr>
      <t>6.8</t>
    </r>
    <r>
      <rPr>
        <sz val="10"/>
        <rFont val="仿宋_GB2312"/>
        <charset val="134"/>
      </rPr>
      <t>千米。干流新建护坡护岸</t>
    </r>
    <r>
      <rPr>
        <sz val="10"/>
        <rFont val="Times New Roman"/>
        <charset val="134"/>
      </rPr>
      <t>10.53</t>
    </r>
    <r>
      <rPr>
        <sz val="10"/>
        <rFont val="仿宋_GB2312"/>
        <charset val="134"/>
      </rPr>
      <t>千米，河道清淤长度</t>
    </r>
    <r>
      <rPr>
        <sz val="10"/>
        <rFont val="Times New Roman"/>
        <charset val="134"/>
      </rPr>
      <t>11.81</t>
    </r>
    <r>
      <rPr>
        <sz val="10"/>
        <rFont val="仿宋_GB2312"/>
        <charset val="134"/>
      </rPr>
      <t>千米。支流新建护坡护岸</t>
    </r>
    <r>
      <rPr>
        <sz val="10"/>
        <rFont val="Times New Roman"/>
        <charset val="134"/>
      </rPr>
      <t>2.47</t>
    </r>
    <r>
      <rPr>
        <sz val="10"/>
        <rFont val="仿宋_GB2312"/>
        <charset val="134"/>
      </rPr>
      <t>千米，河道清淤长度</t>
    </r>
    <r>
      <rPr>
        <sz val="10"/>
        <rFont val="Times New Roman"/>
        <charset val="134"/>
      </rPr>
      <t>4.33</t>
    </r>
    <r>
      <rPr>
        <sz val="10"/>
        <rFont val="仿宋_GB2312"/>
        <charset val="134"/>
      </rPr>
      <t>千米。</t>
    </r>
  </si>
  <si>
    <r>
      <rPr>
        <sz val="10"/>
        <rFont val="仿宋_GB2312"/>
        <charset val="134"/>
      </rPr>
      <t>休宁县河道防洪综合治理工程</t>
    </r>
  </si>
  <si>
    <r>
      <rPr>
        <sz val="10"/>
        <rFont val="仿宋_GB2312"/>
        <charset val="134"/>
      </rPr>
      <t>治理休宁河上枧潭</t>
    </r>
    <r>
      <rPr>
        <sz val="10"/>
        <rFont val="Times New Roman"/>
        <charset val="134"/>
      </rPr>
      <t>-</t>
    </r>
    <r>
      <rPr>
        <sz val="10"/>
        <rFont val="仿宋_GB2312"/>
        <charset val="134"/>
      </rPr>
      <t>皮园段、横江干流休宁段、江湾水岭南乡、率水月潭段、冰潭至江潭段，治理总河长</t>
    </r>
    <r>
      <rPr>
        <sz val="10"/>
        <rFont val="Times New Roman"/>
        <charset val="134"/>
      </rPr>
      <t>54.58</t>
    </r>
    <r>
      <rPr>
        <sz val="10"/>
        <rFont val="仿宋_GB2312"/>
        <charset val="134"/>
      </rPr>
      <t>千米，其中新建护岸</t>
    </r>
    <r>
      <rPr>
        <sz val="10"/>
        <rFont val="Times New Roman"/>
        <charset val="134"/>
      </rPr>
      <t>43.9</t>
    </r>
    <r>
      <rPr>
        <sz val="10"/>
        <rFont val="仿宋_GB2312"/>
        <charset val="134"/>
      </rPr>
      <t>千米。</t>
    </r>
  </si>
  <si>
    <r>
      <rPr>
        <sz val="10"/>
        <rFont val="仿宋_GB2312"/>
        <charset val="134"/>
      </rPr>
      <t>山洪沟防洪治理工程</t>
    </r>
  </si>
  <si>
    <r>
      <rPr>
        <sz val="10"/>
        <rFont val="仿宋_GB2312"/>
        <charset val="134"/>
      </rPr>
      <t>开展首村河、福寺河、兰水河、朱村河四条山洪沟防洪治理工程，新建护岸</t>
    </r>
    <r>
      <rPr>
        <sz val="10"/>
        <rFont val="Times New Roman"/>
        <charset val="134"/>
      </rPr>
      <t>5.024</t>
    </r>
    <r>
      <rPr>
        <sz val="10"/>
        <rFont val="仿宋_GB2312"/>
        <charset val="134"/>
      </rPr>
      <t>千米，疏浚河道</t>
    </r>
    <r>
      <rPr>
        <sz val="10"/>
        <rFont val="Times New Roman"/>
        <charset val="134"/>
      </rPr>
      <t>13.24</t>
    </r>
    <r>
      <rPr>
        <sz val="10"/>
        <rFont val="仿宋_GB2312"/>
        <charset val="134"/>
      </rPr>
      <t>千米，防护墙</t>
    </r>
    <r>
      <rPr>
        <sz val="10"/>
        <rFont val="Times New Roman"/>
        <charset val="134"/>
      </rPr>
      <t>3.2826</t>
    </r>
    <r>
      <rPr>
        <sz val="10"/>
        <rFont val="仿宋_GB2312"/>
        <charset val="134"/>
      </rPr>
      <t>米。</t>
    </r>
  </si>
  <si>
    <r>
      <rPr>
        <sz val="10"/>
        <rFont val="仿宋_GB2312"/>
        <charset val="134"/>
      </rPr>
      <t>攻坚项目</t>
    </r>
    <r>
      <rPr>
        <sz val="10"/>
        <rFont val="Times New Roman"/>
        <charset val="134"/>
      </rPr>
      <t>-</t>
    </r>
    <r>
      <rPr>
        <sz val="10"/>
        <rFont val="仿宋_GB2312"/>
        <charset val="134"/>
      </rPr>
      <t>乡村振兴耕地保护项目</t>
    </r>
  </si>
  <si>
    <r>
      <rPr>
        <sz val="10"/>
        <rFont val="仿宋_GB2312"/>
        <charset val="134"/>
      </rPr>
      <t>项目规划对休宁县</t>
    </r>
    <r>
      <rPr>
        <sz val="10"/>
        <rFont val="Times New Roman"/>
        <charset val="134"/>
      </rPr>
      <t>8</t>
    </r>
    <r>
      <rPr>
        <sz val="10"/>
        <rFont val="仿宋_GB2312"/>
        <charset val="134"/>
      </rPr>
      <t>个乡镇进行土地综合整治，主要包括农田、茶园、道路规划整理，增加有效耕地面积，拟找回耕地和基本农田约</t>
    </r>
    <r>
      <rPr>
        <sz val="10"/>
        <rFont val="Times New Roman"/>
        <charset val="134"/>
      </rPr>
      <t>10000</t>
    </r>
    <r>
      <rPr>
        <sz val="10"/>
        <rFont val="仿宋_GB2312"/>
        <charset val="134"/>
      </rPr>
      <t>亩，规划整治土地</t>
    </r>
    <r>
      <rPr>
        <sz val="10"/>
        <rFont val="Times New Roman"/>
        <charset val="134"/>
      </rPr>
      <t>1000</t>
    </r>
    <r>
      <rPr>
        <sz val="10"/>
        <rFont val="仿宋_GB2312"/>
        <charset val="134"/>
      </rPr>
      <t>亩，可新增耕地指标</t>
    </r>
    <r>
      <rPr>
        <sz val="10"/>
        <rFont val="Times New Roman"/>
        <charset val="134"/>
      </rPr>
      <t>300</t>
    </r>
    <r>
      <rPr>
        <sz val="10"/>
        <rFont val="仿宋_GB2312"/>
        <charset val="134"/>
      </rPr>
      <t>亩；拟新建及改造提升高标准农田</t>
    </r>
    <r>
      <rPr>
        <sz val="10"/>
        <rFont val="Times New Roman"/>
        <charset val="134"/>
      </rPr>
      <t>3.9</t>
    </r>
    <r>
      <rPr>
        <sz val="10"/>
        <rFont val="仿宋_GB2312"/>
        <charset val="134"/>
      </rPr>
      <t>万亩，包括疏浚坑塘，新建灌溉泵站，清淤、衬砌渠道，重建拦水堰等工程；拟建箬叶仓储车间约</t>
    </r>
    <r>
      <rPr>
        <sz val="10"/>
        <rFont val="Times New Roman"/>
        <charset val="134"/>
      </rPr>
      <t>700</t>
    </r>
    <r>
      <rPr>
        <sz val="10"/>
        <rFont val="仿宋_GB2312"/>
        <charset val="134"/>
      </rPr>
      <t>平方米，莲藕深加工车间</t>
    </r>
    <r>
      <rPr>
        <sz val="10"/>
        <rFont val="Times New Roman"/>
        <charset val="134"/>
      </rPr>
      <t>2000</t>
    </r>
    <r>
      <rPr>
        <sz val="10"/>
        <rFont val="仿宋_GB2312"/>
        <charset val="134"/>
      </rPr>
      <t>平方米，拟改造</t>
    </r>
    <r>
      <rPr>
        <sz val="10"/>
        <rFont val="Times New Roman"/>
        <charset val="134"/>
      </rPr>
      <t>2900</t>
    </r>
    <r>
      <rPr>
        <sz val="10"/>
        <rFont val="仿宋_GB2312"/>
        <charset val="134"/>
      </rPr>
      <t>平方米茶叶加工车间；拟打造智慧农业示范基地，新建智慧农业示范示中心</t>
    </r>
    <r>
      <rPr>
        <sz val="10"/>
        <rFont val="Times New Roman"/>
        <charset val="134"/>
      </rPr>
      <t>12000</t>
    </r>
    <r>
      <rPr>
        <sz val="10"/>
        <rFont val="仿宋_GB2312"/>
        <charset val="134"/>
      </rPr>
      <t>平方米；拟发展雪里蕻示范种植</t>
    </r>
    <r>
      <rPr>
        <sz val="10"/>
        <rFont val="Times New Roman"/>
        <charset val="134"/>
      </rPr>
      <t>1000</t>
    </r>
    <r>
      <rPr>
        <sz val="10"/>
        <rFont val="仿宋_GB2312"/>
        <charset val="134"/>
      </rPr>
      <t>亩，稻虾示范种养</t>
    </r>
    <r>
      <rPr>
        <sz val="10"/>
        <rFont val="Times New Roman"/>
        <charset val="134"/>
      </rPr>
      <t>3600</t>
    </r>
    <r>
      <rPr>
        <sz val="10"/>
        <rFont val="仿宋_GB2312"/>
        <charset val="134"/>
      </rPr>
      <t>亩；配套停车场、道路提升、雨污水管网、环境整治等基础设施建设工程。</t>
    </r>
  </si>
  <si>
    <r>
      <rPr>
        <sz val="10"/>
        <rFont val="仿宋_GB2312"/>
        <charset val="134"/>
      </rPr>
      <t>皖浙省际毗邻共富协作区（休宁</t>
    </r>
    <r>
      <rPr>
        <sz val="10"/>
        <rFont val="Times New Roman"/>
        <charset val="134"/>
      </rPr>
      <t>-</t>
    </r>
    <r>
      <rPr>
        <sz val="10"/>
        <rFont val="仿宋_GB2312"/>
        <charset val="134"/>
      </rPr>
      <t>开化）绿色智慧农产品生产加工基地项目</t>
    </r>
  </si>
  <si>
    <r>
      <rPr>
        <sz val="10"/>
        <rFont val="仿宋_GB2312"/>
        <charset val="134"/>
      </rPr>
      <t>东临溪镇人民政府、商山镇人民政府、五城镇人民政府、渭桥乡人民政府</t>
    </r>
  </si>
  <si>
    <r>
      <rPr>
        <sz val="10"/>
        <rFont val="仿宋_GB2312"/>
        <charset val="134"/>
      </rPr>
      <t>项目规划占地</t>
    </r>
    <r>
      <rPr>
        <sz val="10"/>
        <rFont val="Times New Roman"/>
        <charset val="134"/>
      </rPr>
      <t>93.9</t>
    </r>
    <r>
      <rPr>
        <sz val="10"/>
        <rFont val="仿宋_GB2312"/>
        <charset val="134"/>
      </rPr>
      <t>亩，共涉及</t>
    </r>
    <r>
      <rPr>
        <sz val="10"/>
        <rFont val="Times New Roman"/>
        <charset val="134"/>
      </rPr>
      <t>4</t>
    </r>
    <r>
      <rPr>
        <sz val="10"/>
        <rFont val="仿宋_GB2312"/>
        <charset val="134"/>
      </rPr>
      <t>个省际毗邻乡镇，总建筑面积</t>
    </r>
    <r>
      <rPr>
        <sz val="10"/>
        <rFont val="Times New Roman"/>
        <charset val="134"/>
      </rPr>
      <t>94100</t>
    </r>
    <r>
      <rPr>
        <sz val="10"/>
        <rFont val="仿宋_GB2312"/>
        <charset val="134"/>
      </rPr>
      <t>平方米，主要围绕茶叶、蔬菜、鳜鱼等绿色食品产业，建设辐射长三角地区的绿色农产品生产加工供应示范基地；主要包括共享研发中心</t>
    </r>
    <r>
      <rPr>
        <sz val="10"/>
        <rFont val="Times New Roman"/>
        <charset val="134"/>
      </rPr>
      <t>7400</t>
    </r>
    <r>
      <rPr>
        <sz val="10"/>
        <rFont val="仿宋_GB2312"/>
        <charset val="134"/>
      </rPr>
      <t>平方米、绿色农产品加工中心</t>
    </r>
    <r>
      <rPr>
        <sz val="10"/>
        <rFont val="Times New Roman"/>
        <charset val="134"/>
      </rPr>
      <t>49000</t>
    </r>
    <r>
      <rPr>
        <sz val="10"/>
        <rFont val="仿宋_GB2312"/>
        <charset val="134"/>
      </rPr>
      <t>平方米、冷链仓储物流中心</t>
    </r>
    <r>
      <rPr>
        <sz val="10"/>
        <rFont val="Times New Roman"/>
        <charset val="134"/>
      </rPr>
      <t>25200</t>
    </r>
    <r>
      <rPr>
        <sz val="10"/>
        <rFont val="仿宋_GB2312"/>
        <charset val="134"/>
      </rPr>
      <t>平方米、展销中心</t>
    </r>
    <r>
      <rPr>
        <sz val="10"/>
        <rFont val="Times New Roman"/>
        <charset val="134"/>
      </rPr>
      <t>10600</t>
    </r>
    <r>
      <rPr>
        <sz val="10"/>
        <rFont val="仿宋_GB2312"/>
        <charset val="134"/>
      </rPr>
      <t>平方米，综合配套用房</t>
    </r>
    <r>
      <rPr>
        <sz val="10"/>
        <rFont val="Times New Roman"/>
        <charset val="134"/>
      </rPr>
      <t>1900</t>
    </r>
    <r>
      <rPr>
        <sz val="10"/>
        <rFont val="仿宋_GB2312"/>
        <charset val="134"/>
      </rPr>
      <t>平方米；配套建设智慧生产加工管理系统、供配电等相关附属工程。</t>
    </r>
  </si>
  <si>
    <r>
      <rPr>
        <sz val="10"/>
        <rFont val="仿宋_GB2312"/>
        <charset val="134"/>
      </rPr>
      <t>正在聘请第三方出具可研报告</t>
    </r>
  </si>
  <si>
    <r>
      <rPr>
        <sz val="10"/>
        <rFont val="仿宋_GB2312"/>
        <charset val="134"/>
      </rPr>
      <t>休宁县</t>
    </r>
    <r>
      <rPr>
        <sz val="10"/>
        <rFont val="Times New Roman"/>
        <charset val="134"/>
      </rPr>
      <t>2025</t>
    </r>
    <r>
      <rPr>
        <sz val="10"/>
        <rFont val="仿宋_GB2312"/>
        <charset val="134"/>
      </rPr>
      <t>年度和美乡村省级中心村建设项目</t>
    </r>
  </si>
  <si>
    <r>
      <rPr>
        <sz val="10"/>
        <rFont val="仿宋_GB2312"/>
        <charset val="134"/>
      </rPr>
      <t>各有关乡镇</t>
    </r>
  </si>
  <si>
    <r>
      <rPr>
        <sz val="10"/>
        <rFont val="仿宋_GB2312"/>
        <charset val="134"/>
      </rPr>
      <t>新建生态停车场</t>
    </r>
    <r>
      <rPr>
        <sz val="10"/>
        <rFont val="Times New Roman"/>
        <charset val="134"/>
      </rPr>
      <t>40</t>
    </r>
    <r>
      <rPr>
        <sz val="10"/>
        <rFont val="仿宋_GB2312"/>
        <charset val="134"/>
      </rPr>
      <t>处左右，健身广场</t>
    </r>
    <r>
      <rPr>
        <sz val="10"/>
        <rFont val="Times New Roman"/>
        <charset val="134"/>
      </rPr>
      <t>12</t>
    </r>
    <r>
      <rPr>
        <sz val="10"/>
        <rFont val="仿宋_GB2312"/>
        <charset val="134"/>
      </rPr>
      <t>处左右，增设路灯</t>
    </r>
    <r>
      <rPr>
        <sz val="10"/>
        <rFont val="Times New Roman"/>
        <charset val="134"/>
      </rPr>
      <t>500</t>
    </r>
    <r>
      <rPr>
        <sz val="10"/>
        <rFont val="仿宋_GB2312"/>
        <charset val="134"/>
      </rPr>
      <t>盏左右。更换铺设供水管网</t>
    </r>
    <r>
      <rPr>
        <sz val="10"/>
        <rFont val="Times New Roman"/>
        <charset val="134"/>
      </rPr>
      <t>2000</t>
    </r>
    <r>
      <rPr>
        <sz val="10"/>
        <rFont val="仿宋_GB2312"/>
        <charset val="134"/>
      </rPr>
      <t>米以上，卫生改厕</t>
    </r>
    <r>
      <rPr>
        <sz val="10"/>
        <rFont val="Times New Roman"/>
        <charset val="134"/>
      </rPr>
      <t>360</t>
    </r>
    <r>
      <rPr>
        <sz val="10"/>
        <rFont val="仿宋_GB2312"/>
        <charset val="134"/>
      </rPr>
      <t>户左右，房前屋后环境整治</t>
    </r>
    <r>
      <rPr>
        <sz val="10"/>
        <rFont val="Times New Roman"/>
        <charset val="134"/>
      </rPr>
      <t>400</t>
    </r>
    <r>
      <rPr>
        <sz val="10"/>
        <rFont val="仿宋_GB2312"/>
        <charset val="134"/>
      </rPr>
      <t>处左右，道路硬化及提升</t>
    </r>
    <r>
      <rPr>
        <sz val="10"/>
        <rFont val="Times New Roman"/>
        <charset val="134"/>
      </rPr>
      <t>10</t>
    </r>
    <r>
      <rPr>
        <sz val="10"/>
        <rFont val="仿宋_GB2312"/>
        <charset val="134"/>
      </rPr>
      <t>公里左右，污水处理终端及配套管网建设</t>
    </r>
    <r>
      <rPr>
        <sz val="10"/>
        <rFont val="Times New Roman"/>
        <charset val="134"/>
      </rPr>
      <t>12</t>
    </r>
    <r>
      <rPr>
        <sz val="10"/>
        <rFont val="仿宋_GB2312"/>
        <charset val="134"/>
      </rPr>
      <t>处左右，同步开展河沟渠塘疏浚清淤、实施精神文明建设、特色产业发展和村容村貌提升等内容。</t>
    </r>
  </si>
  <si>
    <r>
      <rPr>
        <sz val="10"/>
        <rFont val="仿宋_GB2312"/>
        <charset val="134"/>
      </rPr>
      <t>争取申报建设</t>
    </r>
    <r>
      <rPr>
        <sz val="10"/>
        <rFont val="Times New Roman"/>
        <charset val="134"/>
      </rPr>
      <t>4</t>
    </r>
    <r>
      <rPr>
        <sz val="10"/>
        <rFont val="仿宋_GB2312"/>
        <charset val="134"/>
      </rPr>
      <t>个精品示范村，围绕产业提质增效、人才培育支撑、文化传承保护、生态绿色发展、治理活力有序</t>
    </r>
    <r>
      <rPr>
        <sz val="10"/>
        <rFont val="Times New Roman"/>
        <charset val="134"/>
      </rPr>
      <t>5</t>
    </r>
    <r>
      <rPr>
        <sz val="10"/>
        <rFont val="仿宋_GB2312"/>
        <charset val="134"/>
      </rPr>
      <t>个方面，实施和美乡村精品示范村项目。</t>
    </r>
  </si>
  <si>
    <r>
      <rPr>
        <sz val="10"/>
        <rFont val="Times New Roman"/>
        <charset val="134"/>
      </rPr>
      <t>2025</t>
    </r>
    <r>
      <rPr>
        <sz val="10"/>
        <rFont val="仿宋_GB2312"/>
        <charset val="134"/>
      </rPr>
      <t>年度高标准农田建设项目</t>
    </r>
  </si>
  <si>
    <r>
      <rPr>
        <sz val="10"/>
        <rFont val="仿宋_GB2312"/>
        <charset val="134"/>
      </rPr>
      <t>休宁县</t>
    </r>
    <r>
      <rPr>
        <sz val="10"/>
        <rFont val="Times New Roman"/>
        <charset val="134"/>
      </rPr>
      <t>2025</t>
    </r>
    <r>
      <rPr>
        <sz val="10"/>
        <rFont val="仿宋_GB2312"/>
        <charset val="134"/>
      </rPr>
      <t>年度高标准农田建设项目包括新增建设和改造提升两种类型，项目实施地点涉及五城镇、板桥乡、鹤城镇、岭南乡、流口镇、山斗乡和汪村镇等</t>
    </r>
    <r>
      <rPr>
        <sz val="10"/>
        <rFont val="Times New Roman"/>
        <charset val="134"/>
      </rPr>
      <t>7</t>
    </r>
    <r>
      <rPr>
        <sz val="10"/>
        <rFont val="仿宋_GB2312"/>
        <charset val="134"/>
      </rPr>
      <t>个乡镇，建设规模共计</t>
    </r>
    <r>
      <rPr>
        <sz val="10"/>
        <rFont val="Times New Roman"/>
        <charset val="134"/>
      </rPr>
      <t xml:space="preserve"> 1.56</t>
    </r>
    <r>
      <rPr>
        <sz val="10"/>
        <rFont val="仿宋_GB2312"/>
        <charset val="134"/>
      </rPr>
      <t>万亩。其中，新增建设项目规模</t>
    </r>
    <r>
      <rPr>
        <sz val="10"/>
        <rFont val="Times New Roman"/>
        <charset val="134"/>
      </rPr>
      <t>0.76</t>
    </r>
    <r>
      <rPr>
        <sz val="10"/>
        <rFont val="仿宋_GB2312"/>
        <charset val="134"/>
      </rPr>
      <t>万亩；改造提升项目规模</t>
    </r>
    <r>
      <rPr>
        <sz val="10"/>
        <rFont val="Times New Roman"/>
        <charset val="134"/>
      </rPr>
      <t>0.8</t>
    </r>
    <r>
      <rPr>
        <sz val="10"/>
        <rFont val="仿宋_GB2312"/>
        <charset val="134"/>
      </rPr>
      <t>万亩。</t>
    </r>
  </si>
  <si>
    <r>
      <rPr>
        <sz val="10"/>
        <rFont val="仿宋_GB2312"/>
        <charset val="134"/>
      </rPr>
      <t>休宁县东临溪片区农业高质量发展建设项目</t>
    </r>
  </si>
  <si>
    <r>
      <rPr>
        <sz val="10"/>
        <rFont val="仿宋_GB2312"/>
        <charset val="134"/>
      </rPr>
      <t>（</t>
    </r>
    <r>
      <rPr>
        <sz val="10"/>
        <rFont val="Times New Roman"/>
        <charset val="134"/>
      </rPr>
      <t>1</t>
    </r>
    <r>
      <rPr>
        <sz val="10"/>
        <rFont val="仿宋_GB2312"/>
        <charset val="134"/>
      </rPr>
      <t>）农田提质增效工程；包括东临溪镇农田整治</t>
    </r>
    <r>
      <rPr>
        <sz val="10"/>
        <rFont val="Times New Roman"/>
        <charset val="134"/>
      </rPr>
      <t>2000</t>
    </r>
    <r>
      <rPr>
        <sz val="10"/>
        <rFont val="仿宋_GB2312"/>
        <charset val="134"/>
      </rPr>
      <t>亩、源芳乡农田整治</t>
    </r>
    <r>
      <rPr>
        <sz val="10"/>
        <rFont val="Times New Roman"/>
        <charset val="134"/>
      </rPr>
      <t>280</t>
    </r>
    <r>
      <rPr>
        <sz val="10"/>
        <rFont val="仿宋_GB2312"/>
        <charset val="134"/>
      </rPr>
      <t>亩，灌溉水渠修复</t>
    </r>
    <r>
      <rPr>
        <sz val="10"/>
        <rFont val="Times New Roman"/>
        <charset val="134"/>
      </rPr>
      <t>36870</t>
    </r>
    <r>
      <rPr>
        <sz val="10"/>
        <rFont val="仿宋_GB2312"/>
        <charset val="134"/>
      </rPr>
      <t>米、放水口</t>
    </r>
    <r>
      <rPr>
        <sz val="10"/>
        <rFont val="Times New Roman"/>
        <charset val="134"/>
      </rPr>
      <t>450</t>
    </r>
    <r>
      <rPr>
        <sz val="10"/>
        <rFont val="仿宋_GB2312"/>
        <charset val="134"/>
      </rPr>
      <t>处、灌溉堰坝</t>
    </r>
    <r>
      <rPr>
        <sz val="10"/>
        <rFont val="Times New Roman"/>
        <charset val="134"/>
      </rPr>
      <t>16</t>
    </r>
    <r>
      <rPr>
        <sz val="10"/>
        <rFont val="仿宋_GB2312"/>
        <charset val="134"/>
      </rPr>
      <t>座、农田护堤</t>
    </r>
    <r>
      <rPr>
        <sz val="10"/>
        <rFont val="Times New Roman"/>
        <charset val="134"/>
      </rPr>
      <t>2000</t>
    </r>
    <r>
      <rPr>
        <sz val="10"/>
        <rFont val="仿宋_GB2312"/>
        <charset val="134"/>
      </rPr>
      <t>米、当家塘</t>
    </r>
    <r>
      <rPr>
        <sz val="10"/>
        <rFont val="Times New Roman"/>
        <charset val="134"/>
      </rPr>
      <t>26</t>
    </r>
    <r>
      <rPr>
        <sz val="10"/>
        <rFont val="仿宋_GB2312"/>
        <charset val="134"/>
      </rPr>
      <t>座、生产道路</t>
    </r>
    <r>
      <rPr>
        <sz val="10"/>
        <rFont val="Times New Roman"/>
        <charset val="134"/>
      </rPr>
      <t>26020</t>
    </r>
    <r>
      <rPr>
        <sz val="10"/>
        <rFont val="仿宋_GB2312"/>
        <charset val="134"/>
      </rPr>
      <t>米、农桥</t>
    </r>
    <r>
      <rPr>
        <sz val="10"/>
        <rFont val="Times New Roman"/>
        <charset val="134"/>
      </rPr>
      <t>2</t>
    </r>
    <r>
      <rPr>
        <sz val="10"/>
        <rFont val="仿宋_GB2312"/>
        <charset val="134"/>
      </rPr>
      <t>座、涵管桥</t>
    </r>
    <r>
      <rPr>
        <sz val="10"/>
        <rFont val="Times New Roman"/>
        <charset val="134"/>
      </rPr>
      <t>60</t>
    </r>
    <r>
      <rPr>
        <sz val="10"/>
        <rFont val="仿宋_GB2312"/>
        <charset val="134"/>
      </rPr>
      <t>座、农业生产电力增容变压器</t>
    </r>
    <r>
      <rPr>
        <sz val="10"/>
        <rFont val="Times New Roman"/>
        <charset val="134"/>
      </rPr>
      <t>1</t>
    </r>
    <r>
      <rPr>
        <sz val="10"/>
        <rFont val="仿宋_GB2312"/>
        <charset val="134"/>
      </rPr>
      <t>座。（</t>
    </r>
    <r>
      <rPr>
        <sz val="10"/>
        <rFont val="Times New Roman"/>
        <charset val="134"/>
      </rPr>
      <t>2</t>
    </r>
    <r>
      <rPr>
        <sz val="10"/>
        <rFont val="仿宋_GB2312"/>
        <charset val="134"/>
      </rPr>
      <t>）农业综合服务用房建设工程；包括东临溪镇农产品分拣加工中心占地面积</t>
    </r>
    <r>
      <rPr>
        <sz val="10"/>
        <rFont val="Times New Roman"/>
        <charset val="134"/>
      </rPr>
      <t>34.84</t>
    </r>
    <r>
      <rPr>
        <sz val="10"/>
        <rFont val="仿宋_GB2312"/>
        <charset val="134"/>
      </rPr>
      <t>亩，建筑面积</t>
    </r>
    <r>
      <rPr>
        <sz val="10"/>
        <rFont val="Times New Roman"/>
        <charset val="134"/>
      </rPr>
      <t>25550</t>
    </r>
    <r>
      <rPr>
        <sz val="10"/>
        <rFont val="仿宋_GB2312"/>
        <charset val="134"/>
      </rPr>
      <t>平方米，东临溪镇农特产品交易中心占地面积</t>
    </r>
    <r>
      <rPr>
        <sz val="10"/>
        <rFont val="Times New Roman"/>
        <charset val="134"/>
      </rPr>
      <t>9.2</t>
    </r>
    <r>
      <rPr>
        <sz val="10"/>
        <rFont val="仿宋_GB2312"/>
        <charset val="134"/>
      </rPr>
      <t>亩，建筑面积</t>
    </r>
    <r>
      <rPr>
        <sz val="10"/>
        <rFont val="Times New Roman"/>
        <charset val="134"/>
      </rPr>
      <t>6610</t>
    </r>
    <r>
      <rPr>
        <sz val="10"/>
        <rFont val="仿宋_GB2312"/>
        <charset val="134"/>
      </rPr>
      <t>平方米，源芳乡农产品加工及配套用房占地面积</t>
    </r>
    <r>
      <rPr>
        <sz val="10"/>
        <rFont val="Times New Roman"/>
        <charset val="134"/>
      </rPr>
      <t>2500</t>
    </r>
    <r>
      <rPr>
        <sz val="10"/>
        <rFont val="仿宋_GB2312"/>
        <charset val="134"/>
      </rPr>
      <t>平方米，建筑面积</t>
    </r>
    <r>
      <rPr>
        <sz val="10"/>
        <rFont val="Times New Roman"/>
        <charset val="134"/>
      </rPr>
      <t>5000</t>
    </r>
    <r>
      <rPr>
        <sz val="10"/>
        <rFont val="仿宋_GB2312"/>
        <charset val="134"/>
      </rPr>
      <t>平方米，榆村乡农产品加工及仓储用房占地</t>
    </r>
    <r>
      <rPr>
        <sz val="10"/>
        <rFont val="Times New Roman"/>
        <charset val="134"/>
      </rPr>
      <t>3000</t>
    </r>
    <r>
      <rPr>
        <sz val="10"/>
        <rFont val="仿宋_GB2312"/>
        <charset val="134"/>
      </rPr>
      <t>平方米，建筑面积</t>
    </r>
    <r>
      <rPr>
        <sz val="10"/>
        <rFont val="Times New Roman"/>
        <charset val="134"/>
      </rPr>
      <t>6000</t>
    </r>
    <r>
      <rPr>
        <sz val="10"/>
        <rFont val="仿宋_GB2312"/>
        <charset val="134"/>
      </rPr>
      <t>平方米，项目建设各类加工、仓储、保鲜、交易厂房及配套用房，配套建设电力、给排水等附属设施与工程。</t>
    </r>
  </si>
  <si>
    <r>
      <rPr>
        <sz val="10"/>
        <rFont val="仿宋_GB2312"/>
        <charset val="134"/>
      </rPr>
      <t>休宁县城乡供水管网工程</t>
    </r>
  </si>
  <si>
    <r>
      <rPr>
        <sz val="10"/>
        <rFont val="仿宋_GB2312"/>
        <charset val="134"/>
      </rPr>
      <t>项目供水管网延伸工程覆盖溪口镇、月潭湖镇、海阳镇、齐云山镇、万安镇、东临溪镇、五城镇、商山镇、板桥乡、榆村乡、源芳乡</t>
    </r>
    <r>
      <rPr>
        <sz val="10"/>
        <rFont val="Times New Roman"/>
        <charset val="134"/>
      </rPr>
      <t>11</t>
    </r>
    <r>
      <rPr>
        <sz val="10"/>
        <rFont val="仿宋_GB2312"/>
        <charset val="134"/>
      </rPr>
      <t>个乡镇，人口</t>
    </r>
    <r>
      <rPr>
        <sz val="10"/>
        <rFont val="Times New Roman"/>
        <charset val="134"/>
      </rPr>
      <t>100178</t>
    </r>
    <r>
      <rPr>
        <sz val="10"/>
        <rFont val="仿宋_GB2312"/>
        <charset val="134"/>
      </rPr>
      <t>人。供水管网延伸工程拟新建配水主管网</t>
    </r>
    <r>
      <rPr>
        <sz val="10"/>
        <rFont val="Times New Roman"/>
        <charset val="134"/>
      </rPr>
      <t>94.709</t>
    </r>
    <r>
      <rPr>
        <sz val="10"/>
        <rFont val="仿宋_GB2312"/>
        <charset val="134"/>
      </rPr>
      <t>千米，支管网</t>
    </r>
    <r>
      <rPr>
        <sz val="10"/>
        <rFont val="Times New Roman"/>
        <charset val="134"/>
      </rPr>
      <t>424.083</t>
    </r>
    <r>
      <rPr>
        <sz val="10"/>
        <rFont val="仿宋_GB2312"/>
        <charset val="134"/>
      </rPr>
      <t>千米。</t>
    </r>
  </si>
  <si>
    <t>交通运输局</t>
  </si>
  <si>
    <r>
      <rPr>
        <sz val="10"/>
        <rFont val="仿宋_GB2312"/>
        <charset val="134"/>
      </rPr>
      <t>德上高速祁门至皖赣界段休宁段建设</t>
    </r>
  </si>
  <si>
    <r>
      <rPr>
        <sz val="10"/>
        <rFont val="仿宋_GB2312"/>
        <charset val="134"/>
      </rPr>
      <t>省交通运输厅</t>
    </r>
  </si>
  <si>
    <r>
      <rPr>
        <sz val="10"/>
        <rFont val="仿宋_GB2312"/>
        <charset val="134"/>
      </rPr>
      <t>休宁县境内</t>
    </r>
    <r>
      <rPr>
        <sz val="10"/>
        <rFont val="Times New Roman"/>
        <charset val="134"/>
      </rPr>
      <t>16.57</t>
    </r>
    <r>
      <rPr>
        <sz val="10"/>
        <rFont val="仿宋_GB2312"/>
        <charset val="134"/>
      </rPr>
      <t>千米（全长</t>
    </r>
    <r>
      <rPr>
        <sz val="10"/>
        <rFont val="Times New Roman"/>
        <charset val="134"/>
      </rPr>
      <t>31.193</t>
    </r>
    <r>
      <rPr>
        <sz val="10"/>
        <rFont val="仿宋_GB2312"/>
        <charset val="134"/>
      </rPr>
      <t>千米），其中汪村镇互通连接线长</t>
    </r>
    <r>
      <rPr>
        <sz val="10"/>
        <rFont val="Times New Roman"/>
        <charset val="134"/>
      </rPr>
      <t>2.81</t>
    </r>
    <r>
      <rPr>
        <sz val="10"/>
        <rFont val="仿宋_GB2312"/>
        <charset val="134"/>
      </rPr>
      <t>千米。</t>
    </r>
  </si>
  <si>
    <r>
      <rPr>
        <sz val="10"/>
        <rFont val="Times New Roman"/>
        <charset val="134"/>
      </rPr>
      <t>2023</t>
    </r>
    <r>
      <rPr>
        <sz val="10"/>
        <rFont val="仿宋_GB2312"/>
        <charset val="134"/>
      </rPr>
      <t>年</t>
    </r>
    <r>
      <rPr>
        <sz val="10"/>
        <rFont val="Times New Roman"/>
        <charset val="134"/>
      </rPr>
      <t>3</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</si>
  <si>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路基工程完成挖填方</t>
    </r>
    <r>
      <rPr>
        <sz val="10"/>
        <rFont val="Times New Roman"/>
        <charset val="134"/>
      </rPr>
      <t>8.44</t>
    </r>
    <r>
      <rPr>
        <sz val="10"/>
        <rFont val="仿宋_GB2312"/>
        <charset val="134"/>
      </rPr>
      <t>万方，防排水工程</t>
    </r>
    <r>
      <rPr>
        <sz val="10"/>
        <rFont val="Times New Roman"/>
        <charset val="134"/>
      </rPr>
      <t>74</t>
    </r>
    <r>
      <rPr>
        <sz val="10"/>
        <rFont val="仿宋_GB2312"/>
        <charset val="134"/>
      </rPr>
      <t>方，客土喷播</t>
    </r>
    <r>
      <rPr>
        <sz val="10"/>
        <rFont val="Times New Roman"/>
        <charset val="134"/>
      </rPr>
      <t>400</t>
    </r>
    <r>
      <rPr>
        <sz val="10"/>
        <rFont val="仿宋_GB2312"/>
        <charset val="134"/>
      </rPr>
      <t>方，锚杆框格梁</t>
    </r>
    <r>
      <rPr>
        <sz val="10"/>
        <rFont val="Times New Roman"/>
        <charset val="134"/>
      </rPr>
      <t>235.5</t>
    </r>
    <r>
      <rPr>
        <sz val="10"/>
        <rFont val="仿宋_GB2312"/>
        <charset val="134"/>
      </rPr>
      <t>方，挡墙</t>
    </r>
    <r>
      <rPr>
        <sz val="10"/>
        <rFont val="Times New Roman"/>
        <charset val="134"/>
      </rPr>
      <t>657.5</t>
    </r>
    <r>
      <rPr>
        <sz val="10"/>
        <rFont val="仿宋_GB2312"/>
        <charset val="134"/>
      </rPr>
      <t>方。桥梁工程完成桩基</t>
    </r>
    <r>
      <rPr>
        <sz val="10"/>
        <rFont val="Times New Roman"/>
        <charset val="134"/>
      </rPr>
      <t>20</t>
    </r>
    <r>
      <rPr>
        <sz val="10"/>
        <rFont val="仿宋_GB2312"/>
        <charset val="134"/>
      </rPr>
      <t>根，承台</t>
    </r>
    <r>
      <rPr>
        <sz val="10"/>
        <rFont val="Times New Roman"/>
        <charset val="134"/>
      </rPr>
      <t>2</t>
    </r>
    <r>
      <rPr>
        <sz val="10"/>
        <rFont val="仿宋_GB2312"/>
        <charset val="134"/>
      </rPr>
      <t>个，完成墩柱</t>
    </r>
    <r>
      <rPr>
        <sz val="10"/>
        <rFont val="Times New Roman"/>
        <charset val="134"/>
      </rPr>
      <t>9</t>
    </r>
    <r>
      <rPr>
        <sz val="10"/>
        <rFont val="仿宋_GB2312"/>
        <charset val="134"/>
      </rPr>
      <t>根，完成盖梁</t>
    </r>
    <r>
      <rPr>
        <sz val="10"/>
        <rFont val="Times New Roman"/>
        <charset val="134"/>
      </rPr>
      <t>18</t>
    </r>
    <r>
      <rPr>
        <sz val="10"/>
        <rFont val="仿宋_GB2312"/>
        <charset val="134"/>
      </rPr>
      <t>个，完成</t>
    </r>
    <r>
      <rPr>
        <sz val="10"/>
        <rFont val="Times New Roman"/>
        <charset val="134"/>
      </rPr>
      <t>40</t>
    </r>
    <r>
      <rPr>
        <sz val="10"/>
        <rFont val="仿宋_GB2312"/>
        <charset val="134"/>
      </rPr>
      <t>米预制</t>
    </r>
    <r>
      <rPr>
        <sz val="10"/>
        <rFont val="Times New Roman"/>
        <charset val="134"/>
      </rPr>
      <t>T</t>
    </r>
    <r>
      <rPr>
        <sz val="10"/>
        <rFont val="仿宋_GB2312"/>
        <charset val="134"/>
      </rPr>
      <t>梁</t>
    </r>
    <r>
      <rPr>
        <sz val="10"/>
        <rFont val="Times New Roman"/>
        <charset val="134"/>
      </rPr>
      <t>194</t>
    </r>
    <r>
      <rPr>
        <sz val="10"/>
        <rFont val="仿宋_GB2312"/>
        <charset val="134"/>
      </rPr>
      <t>个，梁板安装</t>
    </r>
    <r>
      <rPr>
        <sz val="10"/>
        <rFont val="Times New Roman"/>
        <charset val="134"/>
      </rPr>
      <t>131</t>
    </r>
    <r>
      <rPr>
        <sz val="10"/>
        <rFont val="仿宋_GB2312"/>
        <charset val="134"/>
      </rPr>
      <t>个。隧道工程洞身开挖施工</t>
    </r>
    <r>
      <rPr>
        <sz val="10"/>
        <rFont val="Times New Roman"/>
        <charset val="134"/>
      </rPr>
      <t>1031.2</t>
    </r>
    <r>
      <rPr>
        <sz val="10"/>
        <rFont val="仿宋_GB2312"/>
        <charset val="134"/>
      </rPr>
      <t>米，二衬施工</t>
    </r>
    <r>
      <rPr>
        <sz val="10"/>
        <rFont val="Times New Roman"/>
        <charset val="134"/>
      </rPr>
      <t>1637.5</t>
    </r>
    <r>
      <rPr>
        <sz val="10"/>
        <rFont val="仿宋_GB2312"/>
        <charset val="134"/>
      </rPr>
      <t>米。</t>
    </r>
  </si>
  <si>
    <r>
      <rPr>
        <sz val="10"/>
        <rFont val="仿宋_GB2312"/>
        <charset val="134"/>
      </rPr>
      <t>交运局</t>
    </r>
  </si>
  <si>
    <r>
      <rPr>
        <sz val="10"/>
        <rFont val="仿宋_GB2312"/>
        <charset val="134"/>
      </rPr>
      <t>攻坚项目</t>
    </r>
    <r>
      <rPr>
        <sz val="10"/>
        <rFont val="Times New Roman"/>
        <charset val="134"/>
      </rPr>
      <t>-G530</t>
    </r>
    <r>
      <rPr>
        <sz val="10"/>
        <rFont val="仿宋_GB2312"/>
        <charset val="134"/>
      </rPr>
      <t>屯溪区梅林至休宁县三里亭一级公路改建工程休宁境内新塘至三里亭段项目</t>
    </r>
  </si>
  <si>
    <r>
      <rPr>
        <sz val="10"/>
        <rFont val="仿宋_GB2312"/>
        <charset val="134"/>
      </rPr>
      <t>此项目建设地点位于安徽省黄山市休宁县境内，路线全长</t>
    </r>
    <r>
      <rPr>
        <sz val="10"/>
        <rFont val="Times New Roman"/>
        <charset val="134"/>
      </rPr>
      <t>3.193</t>
    </r>
    <r>
      <rPr>
        <sz val="10"/>
        <rFont val="仿宋_GB2312"/>
        <charset val="134"/>
      </rPr>
      <t>公里，双向四车道一级公路，路基宽</t>
    </r>
    <r>
      <rPr>
        <sz val="10"/>
        <rFont val="Times New Roman"/>
        <charset val="134"/>
      </rPr>
      <t>23</t>
    </r>
    <r>
      <rPr>
        <sz val="10"/>
        <rFont val="仿宋_GB2312"/>
        <charset val="134"/>
      </rPr>
      <t>米，沥青混凝土路面。</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</si>
  <si>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-2027</t>
    </r>
    <r>
      <rPr>
        <sz val="10"/>
        <rFont val="仿宋_GB2312"/>
        <charset val="134"/>
      </rPr>
      <t>年</t>
    </r>
    <r>
      <rPr>
        <sz val="10"/>
        <rFont val="Times New Roman"/>
        <charset val="134"/>
      </rPr>
      <t>6</t>
    </r>
    <r>
      <rPr>
        <sz val="10"/>
        <rFont val="仿宋_GB2312"/>
        <charset val="134"/>
      </rPr>
      <t>月</t>
    </r>
  </si>
  <si>
    <r>
      <rPr>
        <sz val="10"/>
        <rFont val="仿宋_GB2312"/>
        <charset val="134"/>
      </rPr>
      <t>项目已开工，正在进行征地拆迁、清表工作</t>
    </r>
  </si>
  <si>
    <t>58-1</t>
  </si>
  <si>
    <r>
      <rPr>
        <sz val="10"/>
        <rFont val="仿宋_GB2312"/>
        <charset val="134"/>
      </rPr>
      <t>北外环路安置点建设工程</t>
    </r>
  </si>
  <si>
    <r>
      <rPr>
        <sz val="10"/>
        <rFont val="仿宋_GB2312"/>
        <charset val="134"/>
      </rPr>
      <t>项目用地面积</t>
    </r>
    <r>
      <rPr>
        <sz val="10"/>
        <rFont val="Times New Roman"/>
        <charset val="134"/>
      </rPr>
      <t>8434</t>
    </r>
    <r>
      <rPr>
        <sz val="10"/>
        <rFont val="仿宋_GB2312"/>
        <charset val="134"/>
      </rPr>
      <t>平方米，规划建筑总面积</t>
    </r>
    <r>
      <rPr>
        <sz val="10"/>
        <rFont val="Times New Roman"/>
        <charset val="134"/>
      </rPr>
      <t>2953.2</t>
    </r>
    <r>
      <rPr>
        <sz val="10"/>
        <rFont val="仿宋_GB2312"/>
        <charset val="134"/>
      </rPr>
      <t>平方米。建筑总占地面积为</t>
    </r>
    <r>
      <rPr>
        <sz val="10"/>
        <rFont val="Times New Roman"/>
        <charset val="134"/>
      </rPr>
      <t>1277.76</t>
    </r>
    <r>
      <rPr>
        <sz val="10"/>
        <rFont val="仿宋_GB2312"/>
        <charset val="134"/>
      </rPr>
      <t>平方米，新建</t>
    </r>
    <r>
      <rPr>
        <sz val="10"/>
        <rFont val="Times New Roman"/>
        <charset val="134"/>
      </rPr>
      <t>12</t>
    </r>
    <r>
      <rPr>
        <sz val="10"/>
        <rFont val="仿宋_GB2312"/>
        <charset val="134"/>
      </rPr>
      <t>栋</t>
    </r>
    <r>
      <rPr>
        <sz val="10"/>
        <rFont val="Times New Roman"/>
        <charset val="134"/>
      </rPr>
      <t>3</t>
    </r>
    <r>
      <rPr>
        <sz val="10"/>
        <rFont val="仿宋_GB2312"/>
        <charset val="134"/>
      </rPr>
      <t>层住宅，每户用地面积</t>
    </r>
    <r>
      <rPr>
        <sz val="10"/>
        <rFont val="Times New Roman"/>
        <charset val="134"/>
      </rPr>
      <t>150</t>
    </r>
    <r>
      <rPr>
        <sz val="10"/>
        <rFont val="仿宋_GB2312"/>
        <charset val="134"/>
      </rPr>
      <t>平方米。新建配套机动车停车位、非机动车停车位、室外健身广场、雨水管道、沥青道路等附属设施。</t>
    </r>
  </si>
  <si>
    <r>
      <rPr>
        <sz val="10"/>
        <rFont val="Times New Roman"/>
        <charset val="134"/>
      </rPr>
      <t>2025</t>
    </r>
    <r>
      <rPr>
        <sz val="10"/>
        <rFont val="仿宋_GB2312"/>
        <charset val="134"/>
      </rPr>
      <t>年</t>
    </r>
    <r>
      <rPr>
        <sz val="10"/>
        <rFont val="Times New Roman"/>
        <charset val="134"/>
      </rPr>
      <t>2</t>
    </r>
    <r>
      <rPr>
        <sz val="10"/>
        <rFont val="仿宋_GB2312"/>
        <charset val="134"/>
      </rPr>
      <t>月</t>
    </r>
    <r>
      <rPr>
        <sz val="10"/>
        <rFont val="Times New Roman"/>
        <charset val="134"/>
      </rPr>
      <t>-2025</t>
    </r>
    <r>
      <rPr>
        <sz val="10"/>
        <rFont val="仿宋_GB2312"/>
        <charset val="134"/>
      </rPr>
      <t>年</t>
    </r>
    <r>
      <rPr>
        <sz val="10"/>
        <rFont val="Times New Roman"/>
        <charset val="134"/>
      </rPr>
      <t>9</t>
    </r>
    <r>
      <rPr>
        <sz val="10"/>
        <rFont val="仿宋_GB2312"/>
        <charset val="134"/>
      </rPr>
      <t>月</t>
    </r>
  </si>
  <si>
    <r>
      <rPr>
        <sz val="10"/>
        <rFont val="仿宋_GB2312"/>
        <charset val="134"/>
      </rPr>
      <t>社会事业类</t>
    </r>
  </si>
  <si>
    <r>
      <rPr>
        <sz val="10"/>
        <rFont val="仿宋_GB2312"/>
        <charset val="134"/>
      </rPr>
      <t>正在进行土地报批</t>
    </r>
  </si>
  <si>
    <r>
      <rPr>
        <sz val="10"/>
        <rFont val="Times New Roman"/>
        <charset val="134"/>
      </rPr>
      <t>8</t>
    </r>
    <r>
      <rPr>
        <sz val="10"/>
        <rFont val="仿宋_GB2312"/>
        <charset val="134"/>
      </rPr>
      <t>月</t>
    </r>
  </si>
  <si>
    <t>58-2</t>
  </si>
  <si>
    <r>
      <rPr>
        <sz val="10"/>
        <rFont val="仿宋_GB2312"/>
        <charset val="0"/>
      </rPr>
      <t>老鸭山公墓建设工程</t>
    </r>
  </si>
  <si>
    <r>
      <rPr>
        <sz val="10"/>
        <rFont val="仿宋_GB2312"/>
        <charset val="134"/>
      </rPr>
      <t>约</t>
    </r>
    <r>
      <rPr>
        <sz val="10"/>
        <rFont val="Times New Roman"/>
        <charset val="134"/>
      </rPr>
      <t>300</t>
    </r>
    <r>
      <rPr>
        <sz val="10"/>
        <rFont val="仿宋_GB2312"/>
        <charset val="134"/>
      </rPr>
      <t>棺公墓及配套基础设施建设。</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</si>
  <si>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-2025</t>
    </r>
    <r>
      <rPr>
        <sz val="10"/>
        <rFont val="仿宋_GB2312"/>
        <charset val="134"/>
      </rPr>
      <t>年</t>
    </r>
    <r>
      <rPr>
        <sz val="10"/>
        <rFont val="Times New Roman"/>
        <charset val="134"/>
      </rPr>
      <t>9</t>
    </r>
    <r>
      <rPr>
        <sz val="10"/>
        <rFont val="仿宋_GB2312"/>
        <charset val="134"/>
      </rPr>
      <t>月</t>
    </r>
  </si>
  <si>
    <r>
      <rPr>
        <sz val="10"/>
        <rFont val="仿宋_GB2312"/>
        <charset val="134"/>
      </rPr>
      <t>攻坚项目</t>
    </r>
    <r>
      <rPr>
        <sz val="10"/>
        <rFont val="Times New Roman"/>
        <charset val="134"/>
      </rPr>
      <t>-F008</t>
    </r>
    <r>
      <rPr>
        <sz val="10"/>
        <rFont val="仿宋_GB2312"/>
        <charset val="134"/>
      </rPr>
      <t>屯溪至休歙界改建工程许家棚至榆村段</t>
    </r>
  </si>
  <si>
    <r>
      <rPr>
        <sz val="10"/>
        <rFont val="仿宋_GB2312"/>
        <charset val="134"/>
      </rPr>
      <t>本项目全长</t>
    </r>
    <r>
      <rPr>
        <sz val="10"/>
        <rFont val="Times New Roman"/>
        <charset val="134"/>
      </rPr>
      <t>4.99</t>
    </r>
    <r>
      <rPr>
        <sz val="10"/>
        <rFont val="仿宋_GB2312"/>
        <charset val="134"/>
      </rPr>
      <t>公里，二级公路，设计速度</t>
    </r>
    <r>
      <rPr>
        <sz val="10"/>
        <rFont val="Times New Roman"/>
        <charset val="134"/>
      </rPr>
      <t>40</t>
    </r>
    <r>
      <rPr>
        <sz val="10"/>
        <rFont val="仿宋_GB2312"/>
        <charset val="134"/>
      </rPr>
      <t>公里每小时，桥梁</t>
    </r>
    <r>
      <rPr>
        <sz val="10"/>
        <rFont val="Times New Roman"/>
        <charset val="134"/>
      </rPr>
      <t>23</t>
    </r>
    <r>
      <rPr>
        <sz val="10"/>
        <rFont val="仿宋_GB2312"/>
        <charset val="134"/>
      </rPr>
      <t>米每座。</t>
    </r>
  </si>
  <si>
    <r>
      <rPr>
        <sz val="10"/>
        <rFont val="Times New Roman"/>
        <charset val="134"/>
      </rPr>
      <t>2025</t>
    </r>
    <r>
      <rPr>
        <sz val="10"/>
        <rFont val="仿宋_GB2312"/>
        <charset val="134"/>
      </rPr>
      <t>年</t>
    </r>
    <r>
      <rPr>
        <sz val="10"/>
        <rFont val="Times New Roman"/>
        <charset val="134"/>
      </rPr>
      <t>6</t>
    </r>
    <r>
      <rPr>
        <sz val="10"/>
        <rFont val="仿宋_GB2312"/>
        <charset val="134"/>
      </rPr>
      <t>月</t>
    </r>
    <r>
      <rPr>
        <sz val="10"/>
        <rFont val="Times New Roman"/>
        <charset val="134"/>
      </rPr>
      <t>-2026</t>
    </r>
    <r>
      <rPr>
        <sz val="10"/>
        <rFont val="仿宋_GB2312"/>
        <charset val="134"/>
      </rPr>
      <t>年</t>
    </r>
    <r>
      <rPr>
        <sz val="10"/>
        <rFont val="Times New Roman"/>
        <charset val="134"/>
      </rPr>
      <t>6</t>
    </r>
    <r>
      <rPr>
        <sz val="10"/>
        <rFont val="仿宋_GB2312"/>
        <charset val="134"/>
      </rPr>
      <t>月</t>
    </r>
  </si>
  <si>
    <r>
      <rPr>
        <sz val="10"/>
        <rFont val="仿宋_GB2312"/>
        <charset val="134"/>
      </rPr>
      <t>攻坚项目</t>
    </r>
    <r>
      <rPr>
        <sz val="10"/>
        <rFont val="Times New Roman"/>
        <charset val="134"/>
      </rPr>
      <t>-</t>
    </r>
    <r>
      <rPr>
        <sz val="10"/>
        <rFont val="仿宋_GB2312"/>
        <charset val="134"/>
      </rPr>
      <t>休宁县流口至四门道路改建工程</t>
    </r>
  </si>
  <si>
    <r>
      <rPr>
        <sz val="10"/>
        <rFont val="仿宋_GB2312"/>
        <charset val="134"/>
      </rPr>
      <t>全长</t>
    </r>
    <r>
      <rPr>
        <sz val="10"/>
        <rFont val="Times New Roman"/>
        <charset val="134"/>
      </rPr>
      <t>25.478</t>
    </r>
    <r>
      <rPr>
        <sz val="10"/>
        <rFont val="仿宋_GB2312"/>
        <charset val="134"/>
      </rPr>
      <t>公里，三级公路，路基宽</t>
    </r>
    <r>
      <rPr>
        <sz val="10"/>
        <rFont val="Times New Roman"/>
        <charset val="134"/>
      </rPr>
      <t>7.5</t>
    </r>
    <r>
      <rPr>
        <sz val="10"/>
        <rFont val="仿宋_GB2312"/>
        <charset val="134"/>
      </rPr>
      <t>米，路面宽</t>
    </r>
    <r>
      <rPr>
        <sz val="10"/>
        <rFont val="Times New Roman"/>
        <charset val="134"/>
      </rPr>
      <t>6.5</t>
    </r>
    <r>
      <rPr>
        <sz val="10"/>
        <rFont val="仿宋_GB2312"/>
        <charset val="134"/>
      </rPr>
      <t>米。</t>
    </r>
  </si>
  <si>
    <r>
      <rPr>
        <sz val="10"/>
        <rFont val="Times New Roman"/>
        <charset val="134"/>
      </rPr>
      <t>2025</t>
    </r>
    <r>
      <rPr>
        <sz val="10"/>
        <rFont val="仿宋_GB2312"/>
        <charset val="134"/>
      </rPr>
      <t>年</t>
    </r>
    <r>
      <rPr>
        <sz val="10"/>
        <rFont val="Times New Roman"/>
        <charset val="134"/>
      </rPr>
      <t>5</t>
    </r>
    <r>
      <rPr>
        <sz val="10"/>
        <rFont val="仿宋_GB2312"/>
        <charset val="134"/>
      </rPr>
      <t>月</t>
    </r>
    <r>
      <rPr>
        <sz val="10"/>
        <rFont val="Times New Roman"/>
        <charset val="134"/>
      </rPr>
      <t>-2027</t>
    </r>
    <r>
      <rPr>
        <sz val="10"/>
        <rFont val="仿宋_GB2312"/>
        <charset val="134"/>
      </rPr>
      <t>年</t>
    </r>
    <r>
      <rPr>
        <sz val="10"/>
        <rFont val="Times New Roman"/>
        <charset val="134"/>
      </rPr>
      <t>5</t>
    </r>
    <r>
      <rPr>
        <sz val="10"/>
        <rFont val="仿宋_GB2312"/>
        <charset val="134"/>
      </rPr>
      <t>月</t>
    </r>
  </si>
  <si>
    <r>
      <rPr>
        <sz val="10"/>
        <rFont val="仿宋_GB2312"/>
        <charset val="134"/>
      </rPr>
      <t>农村公路提质改造工程</t>
    </r>
  </si>
  <si>
    <r>
      <rPr>
        <sz val="10"/>
        <rFont val="仿宋_GB2312"/>
        <charset val="134"/>
      </rPr>
      <t>升级改造三级路</t>
    </r>
    <r>
      <rPr>
        <sz val="10"/>
        <rFont val="Times New Roman"/>
        <charset val="134"/>
      </rPr>
      <t>12.2</t>
    </r>
    <r>
      <rPr>
        <sz val="10"/>
        <rFont val="仿宋_GB2312"/>
        <charset val="134"/>
      </rPr>
      <t>千米、改造双车道四级路</t>
    </r>
    <r>
      <rPr>
        <sz val="10"/>
        <rFont val="Times New Roman"/>
        <charset val="134"/>
      </rPr>
      <t>0.742</t>
    </r>
    <r>
      <rPr>
        <sz val="10"/>
        <rFont val="仿宋_GB2312"/>
        <charset val="134"/>
      </rPr>
      <t>千米、新改建单车道四级公路</t>
    </r>
    <r>
      <rPr>
        <sz val="10"/>
        <rFont val="Times New Roman"/>
        <charset val="134"/>
      </rPr>
      <t>7.369</t>
    </r>
    <r>
      <rPr>
        <sz val="10"/>
        <rFont val="仿宋_GB2312"/>
        <charset val="134"/>
      </rPr>
      <t>千米。</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</si>
  <si>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-2025</t>
    </r>
    <r>
      <rPr>
        <sz val="10"/>
        <rFont val="仿宋_GB2312"/>
        <charset val="134"/>
      </rPr>
      <t>年</t>
    </r>
    <r>
      <rPr>
        <sz val="10"/>
        <rFont val="Times New Roman"/>
        <charset val="134"/>
      </rPr>
      <t>11</t>
    </r>
    <r>
      <rPr>
        <sz val="10"/>
        <rFont val="仿宋_GB2312"/>
        <charset val="134"/>
      </rPr>
      <t>月</t>
    </r>
  </si>
  <si>
    <r>
      <rPr>
        <sz val="10"/>
        <rFont val="仿宋_GB2312"/>
        <charset val="134"/>
      </rPr>
      <t>休宁县建制村通双车道祖源路改建工程已开工建设。</t>
    </r>
  </si>
  <si>
    <t>61-1</t>
  </si>
  <si>
    <r>
      <rPr>
        <sz val="10"/>
        <rFont val="仿宋_GB2312"/>
        <charset val="134"/>
      </rPr>
      <t>休宁县建制村通双车道祖源路改建工程</t>
    </r>
  </si>
  <si>
    <r>
      <rPr>
        <sz val="10"/>
        <rFont val="仿宋_GB2312"/>
        <charset val="134"/>
      </rPr>
      <t>溪口镇人民政府</t>
    </r>
  </si>
  <si>
    <r>
      <rPr>
        <sz val="10"/>
        <rFont val="仿宋_GB2312"/>
        <charset val="134"/>
      </rPr>
      <t>言坑至祖源山上道路黑色化改造，修建双车道</t>
    </r>
    <r>
      <rPr>
        <sz val="10"/>
        <rFont val="Times New Roman"/>
        <charset val="134"/>
      </rPr>
      <t>5.46</t>
    </r>
    <r>
      <rPr>
        <sz val="10"/>
        <rFont val="仿宋_GB2312"/>
        <charset val="134"/>
      </rPr>
      <t>公里，附属挡墙、边沟建设。</t>
    </r>
  </si>
  <si>
    <r>
      <rPr>
        <sz val="10"/>
        <rFont val="Times New Roman"/>
        <charset val="134"/>
      </rPr>
      <t>2024</t>
    </r>
    <r>
      <rPr>
        <sz val="10"/>
        <rFont val="仿宋_GB2312"/>
        <charset val="134"/>
      </rPr>
      <t>年</t>
    </r>
    <r>
      <rPr>
        <sz val="10"/>
        <rFont val="Times New Roman"/>
        <charset val="134"/>
      </rPr>
      <t>9</t>
    </r>
    <r>
      <rPr>
        <sz val="10"/>
        <rFont val="仿宋_GB2312"/>
        <charset val="134"/>
      </rPr>
      <t>月</t>
    </r>
    <r>
      <rPr>
        <sz val="10"/>
        <rFont val="Times New Roman"/>
        <charset val="134"/>
      </rPr>
      <t>-2026</t>
    </r>
    <r>
      <rPr>
        <sz val="10"/>
        <rFont val="仿宋_GB2312"/>
        <charset val="134"/>
      </rPr>
      <t>年</t>
    </r>
    <r>
      <rPr>
        <sz val="10"/>
        <rFont val="Times New Roman"/>
        <charset val="134"/>
      </rPr>
      <t>6</t>
    </r>
    <r>
      <rPr>
        <sz val="10"/>
        <rFont val="仿宋_GB2312"/>
        <charset val="134"/>
      </rPr>
      <t>月</t>
    </r>
  </si>
  <si>
    <r>
      <rPr>
        <sz val="10"/>
        <rFont val="仿宋_GB2312"/>
        <charset val="134"/>
      </rPr>
      <t>完成双车道路基建设</t>
    </r>
    <r>
      <rPr>
        <sz val="10"/>
        <rFont val="Times New Roman"/>
        <charset val="134"/>
      </rPr>
      <t>3</t>
    </r>
    <r>
      <rPr>
        <sz val="10"/>
        <rFont val="仿宋_GB2312"/>
        <charset val="134"/>
      </rPr>
      <t>千米，附属挡墙、边沟建设</t>
    </r>
  </si>
  <si>
    <r>
      <rPr>
        <sz val="10"/>
        <rFont val="仿宋_GB2312"/>
        <charset val="134"/>
      </rPr>
      <t>溪口镇</t>
    </r>
  </si>
  <si>
    <t>61-2</t>
  </si>
  <si>
    <r>
      <rPr>
        <sz val="10"/>
        <rFont val="仿宋_GB2312"/>
        <charset val="134"/>
      </rPr>
      <t>溪口镇交通基础设施建设项目</t>
    </r>
  </si>
  <si>
    <r>
      <rPr>
        <sz val="10"/>
        <rFont val="仿宋_GB2312"/>
        <charset val="134"/>
      </rPr>
      <t>溪口镇域内自然村通硬化路，长</t>
    </r>
    <r>
      <rPr>
        <sz val="10"/>
        <rFont val="Times New Roman"/>
        <charset val="134"/>
      </rPr>
      <t>6</t>
    </r>
    <r>
      <rPr>
        <sz val="10"/>
        <rFont val="仿宋_GB2312"/>
        <charset val="134"/>
      </rPr>
      <t>公里，新建</t>
    </r>
    <r>
      <rPr>
        <sz val="10"/>
        <rFont val="Times New Roman"/>
        <charset val="134"/>
      </rPr>
      <t>5*20</t>
    </r>
    <r>
      <rPr>
        <sz val="10"/>
        <rFont val="仿宋_GB2312"/>
        <charset val="134"/>
      </rPr>
      <t>米桥梁</t>
    </r>
    <r>
      <rPr>
        <sz val="10"/>
        <rFont val="Times New Roman"/>
        <charset val="134"/>
      </rPr>
      <t>1</t>
    </r>
    <r>
      <rPr>
        <sz val="10"/>
        <rFont val="仿宋_GB2312"/>
        <charset val="134"/>
      </rPr>
      <t>座。</t>
    </r>
  </si>
  <si>
    <t>61-3</t>
  </si>
  <si>
    <r>
      <rPr>
        <sz val="10"/>
        <rFont val="仿宋_GB2312"/>
        <charset val="134"/>
      </rPr>
      <t>休宁县</t>
    </r>
    <r>
      <rPr>
        <sz val="10"/>
        <rFont val="Times New Roman"/>
        <charset val="134"/>
      </rPr>
      <t>2025</t>
    </r>
    <r>
      <rPr>
        <sz val="10"/>
        <rFont val="仿宋_GB2312"/>
        <charset val="134"/>
      </rPr>
      <t>年自然村通硬化路工程（黄川路）</t>
    </r>
  </si>
  <si>
    <r>
      <rPr>
        <sz val="10"/>
        <rFont val="仿宋_GB2312"/>
        <charset val="134"/>
      </rPr>
      <t>新路至黄川道路硬化工程，道路长</t>
    </r>
    <r>
      <rPr>
        <sz val="10"/>
        <rFont val="Times New Roman"/>
        <charset val="134"/>
      </rPr>
      <t>6.136</t>
    </r>
    <r>
      <rPr>
        <sz val="10"/>
        <rFont val="仿宋_GB2312"/>
        <charset val="134"/>
      </rPr>
      <t>千米，配套边沟及挡墙建设。</t>
    </r>
  </si>
  <si>
    <r>
      <rPr>
        <sz val="10"/>
        <rFont val="Times New Roman"/>
        <charset val="134"/>
      </rPr>
      <t>2025</t>
    </r>
    <r>
      <rPr>
        <sz val="10"/>
        <rFont val="仿宋_GB2312"/>
        <charset val="134"/>
      </rPr>
      <t>年</t>
    </r>
    <r>
      <rPr>
        <sz val="10"/>
        <rFont val="Times New Roman"/>
        <charset val="134"/>
      </rPr>
      <t>7</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</si>
  <si>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正在组织招标，编制控制价</t>
    </r>
  </si>
  <si>
    <r>
      <rPr>
        <sz val="10"/>
        <rFont val="仿宋_GB2312"/>
        <charset val="134"/>
      </rPr>
      <t>农村公路安全精细化提升工程</t>
    </r>
  </si>
  <si>
    <r>
      <rPr>
        <sz val="10"/>
        <rFont val="仿宋_GB2312"/>
        <charset val="134"/>
      </rPr>
      <t>加固改造危桥</t>
    </r>
    <r>
      <rPr>
        <sz val="10"/>
        <rFont val="Times New Roman"/>
        <charset val="134"/>
      </rPr>
      <t>140</t>
    </r>
    <r>
      <rPr>
        <sz val="10"/>
        <rFont val="仿宋_GB2312"/>
        <charset val="134"/>
      </rPr>
      <t>延米</t>
    </r>
    <r>
      <rPr>
        <sz val="10"/>
        <rFont val="Times New Roman"/>
        <charset val="134"/>
      </rPr>
      <t>/2</t>
    </r>
    <r>
      <rPr>
        <sz val="10"/>
        <rFont val="仿宋_GB2312"/>
        <charset val="134"/>
      </rPr>
      <t>座。</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</si>
  <si>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-2025</t>
    </r>
    <r>
      <rPr>
        <sz val="10"/>
        <rFont val="仿宋_GB2312"/>
        <charset val="134"/>
      </rPr>
      <t>年</t>
    </r>
    <r>
      <rPr>
        <sz val="10"/>
        <rFont val="Times New Roman"/>
        <charset val="134"/>
      </rPr>
      <t>4</t>
    </r>
    <r>
      <rPr>
        <sz val="10"/>
        <rFont val="仿宋_GB2312"/>
        <charset val="134"/>
      </rPr>
      <t>月</t>
    </r>
  </si>
  <si>
    <r>
      <rPr>
        <sz val="10"/>
        <rFont val="仿宋_GB2312"/>
        <charset val="134"/>
      </rPr>
      <t>安防工程</t>
    </r>
  </si>
  <si>
    <r>
      <rPr>
        <sz val="10"/>
        <rFont val="仿宋_GB2312"/>
        <charset val="134"/>
      </rPr>
      <t>农村公路养护工程</t>
    </r>
  </si>
  <si>
    <r>
      <rPr>
        <sz val="10"/>
        <rFont val="仿宋_GB2312"/>
        <charset val="134"/>
      </rPr>
      <t>实施</t>
    </r>
    <r>
      <rPr>
        <sz val="10"/>
        <rFont val="Times New Roman"/>
        <charset val="134"/>
      </rPr>
      <t>58</t>
    </r>
    <r>
      <rPr>
        <sz val="10"/>
        <rFont val="仿宋_GB2312"/>
        <charset val="134"/>
      </rPr>
      <t>公里养护工程。</t>
    </r>
  </si>
  <si>
    <r>
      <rPr>
        <sz val="10"/>
        <rFont val="Times New Roman"/>
        <charset val="134"/>
      </rPr>
      <t>2025</t>
    </r>
    <r>
      <rPr>
        <sz val="10"/>
        <rFont val="仿宋_GB2312"/>
        <charset val="134"/>
      </rPr>
      <t>年</t>
    </r>
    <r>
      <rPr>
        <sz val="10"/>
        <rFont val="Times New Roman"/>
        <charset val="134"/>
      </rPr>
      <t>4</t>
    </r>
    <r>
      <rPr>
        <sz val="10"/>
        <rFont val="仿宋_GB2312"/>
        <charset val="134"/>
      </rPr>
      <t>月</t>
    </r>
    <r>
      <rPr>
        <sz val="10"/>
        <rFont val="Times New Roman"/>
        <charset val="134"/>
      </rPr>
      <t>-2025</t>
    </r>
    <r>
      <rPr>
        <sz val="10"/>
        <rFont val="仿宋_GB2312"/>
        <charset val="134"/>
      </rPr>
      <t>年</t>
    </r>
    <r>
      <rPr>
        <sz val="10"/>
        <rFont val="Times New Roman"/>
        <charset val="134"/>
      </rPr>
      <t>10</t>
    </r>
    <r>
      <rPr>
        <sz val="10"/>
        <rFont val="仿宋_GB2312"/>
        <charset val="134"/>
      </rPr>
      <t>月</t>
    </r>
  </si>
  <si>
    <r>
      <rPr>
        <sz val="10"/>
        <rFont val="Times New Roman"/>
        <charset val="134"/>
      </rPr>
      <t>“</t>
    </r>
    <r>
      <rPr>
        <sz val="10"/>
        <rFont val="仿宋_GB2312"/>
        <charset val="134"/>
      </rPr>
      <t>心安月潭</t>
    </r>
    <r>
      <rPr>
        <sz val="10"/>
        <rFont val="Times New Roman"/>
        <charset val="134"/>
      </rPr>
      <t>”</t>
    </r>
    <r>
      <rPr>
        <sz val="10"/>
        <rFont val="仿宋_GB2312"/>
        <charset val="134"/>
      </rPr>
      <t>旅游风景道项目</t>
    </r>
  </si>
  <si>
    <r>
      <rPr>
        <sz val="10"/>
        <rFont val="仿宋_GB2312"/>
        <charset val="134"/>
      </rPr>
      <t>沿线四级公路加宽改造，重要节点打造、公共服务设施、绿化提升及路域环境整治。</t>
    </r>
  </si>
  <si>
    <r>
      <rPr>
        <sz val="10"/>
        <rFont val="仿宋_GB2312"/>
        <charset val="134"/>
      </rPr>
      <t>徽州天路风景道项目</t>
    </r>
  </si>
  <si>
    <r>
      <rPr>
        <sz val="10"/>
        <rFont val="仿宋_GB2312"/>
        <charset val="134"/>
      </rPr>
      <t>总长</t>
    </r>
    <r>
      <rPr>
        <sz val="10"/>
        <rFont val="Times New Roman"/>
        <charset val="134"/>
      </rPr>
      <t>60.2</t>
    </r>
    <r>
      <rPr>
        <sz val="10"/>
        <rFont val="仿宋_GB2312"/>
        <charset val="134"/>
      </rPr>
      <t>公里，包括路面改造、重要节点打造、公共服务设施、绿化提升及路域环境整治等。</t>
    </r>
  </si>
  <si>
    <t>65-1</t>
  </si>
  <si>
    <r>
      <rPr>
        <sz val="10"/>
        <rFont val="仿宋_GB2312"/>
        <charset val="134"/>
      </rPr>
      <t>徽州天路白际段旅游风景道建设项目</t>
    </r>
  </si>
  <si>
    <r>
      <rPr>
        <sz val="10"/>
        <rFont val="仿宋_GB2312"/>
        <charset val="134"/>
      </rPr>
      <t>白际乡人民政府</t>
    </r>
  </si>
  <si>
    <r>
      <rPr>
        <sz val="10"/>
        <rFont val="Times New Roman"/>
        <charset val="134"/>
      </rPr>
      <t>1</t>
    </r>
    <r>
      <rPr>
        <sz val="10"/>
        <rFont val="仿宋_GB2312"/>
        <charset val="134"/>
      </rPr>
      <t>、源白公路沿线小节点打造，利用空地打造露营基地，配套建设停车场及旅游公厕。</t>
    </r>
    <r>
      <rPr>
        <sz val="10"/>
        <rFont val="Times New Roman"/>
        <charset val="134"/>
      </rPr>
      <t>2</t>
    </r>
    <r>
      <rPr>
        <sz val="10"/>
        <rFont val="仿宋_GB2312"/>
        <charset val="134"/>
      </rPr>
      <t>、白溪路沿线小节点打造，配套停车场及休息亭。</t>
    </r>
    <r>
      <rPr>
        <sz val="10"/>
        <rFont val="Times New Roman"/>
        <charset val="134"/>
      </rPr>
      <t>3</t>
    </r>
    <r>
      <rPr>
        <sz val="10"/>
        <rFont val="仿宋_GB2312"/>
        <charset val="134"/>
      </rPr>
      <t>、白际村集散中心建设，主要是白际村口地标文化墙两侧绿化提升，乡政府门口停车场沿河设置美人靠，人民公社整体修复提升。</t>
    </r>
    <r>
      <rPr>
        <sz val="10"/>
        <rFont val="Times New Roman"/>
        <charset val="134"/>
      </rPr>
      <t>4</t>
    </r>
    <r>
      <rPr>
        <sz val="10"/>
        <rFont val="仿宋_GB2312"/>
        <charset val="134"/>
      </rPr>
      <t>、白际岭顶至大溪口道路拓宽，边坡防护治理，排水沟加盖预制板扩宽。</t>
    </r>
    <r>
      <rPr>
        <sz val="10"/>
        <rFont val="Times New Roman"/>
        <charset val="134"/>
      </rPr>
      <t>5</t>
    </r>
    <r>
      <rPr>
        <sz val="10"/>
        <rFont val="仿宋_GB2312"/>
        <charset val="134"/>
      </rPr>
      <t>、结竹营村结外组河道建设</t>
    </r>
    <r>
      <rPr>
        <sz val="10"/>
        <rFont val="Times New Roman"/>
        <charset val="134"/>
      </rPr>
      <t>500</t>
    </r>
    <r>
      <rPr>
        <sz val="10"/>
        <rFont val="仿宋_GB2312"/>
        <charset val="134"/>
      </rPr>
      <t>米生态护岸，沿岸亮化，空地设置健身设施等休闲娱乐设施。</t>
    </r>
    <r>
      <rPr>
        <sz val="10"/>
        <rFont val="Times New Roman"/>
        <charset val="134"/>
      </rPr>
      <t>6</t>
    </r>
    <r>
      <rPr>
        <sz val="10"/>
        <rFont val="仿宋_GB2312"/>
        <charset val="134"/>
      </rPr>
      <t>、盘活结竹营电站宿舍，改造旅游服务中心、打卡点，建设停车场，水岸环境提升增加节点。</t>
    </r>
    <r>
      <rPr>
        <sz val="10"/>
        <rFont val="Times New Roman"/>
        <charset val="134"/>
      </rPr>
      <t>7</t>
    </r>
    <r>
      <rPr>
        <sz val="10"/>
        <rFont val="仿宋_GB2312"/>
        <charset val="134"/>
      </rPr>
      <t>、白际岭顶至白际村</t>
    </r>
    <r>
      <rPr>
        <sz val="10"/>
        <rFont val="Times New Roman"/>
        <charset val="134"/>
      </rPr>
      <t>10</t>
    </r>
    <r>
      <rPr>
        <sz val="10"/>
        <rFont val="仿宋_GB2312"/>
        <charset val="134"/>
      </rPr>
      <t>公里骑行道建设。</t>
    </r>
  </si>
  <si>
    <r>
      <rPr>
        <sz val="10"/>
        <rFont val="仿宋_GB2312"/>
        <charset val="134"/>
      </rPr>
      <t>白际乡</t>
    </r>
  </si>
  <si>
    <r>
      <rPr>
        <sz val="10"/>
        <rFont val="仿宋_GB2312"/>
        <charset val="134"/>
      </rPr>
      <t>休宁县五城至里庄公路改建工程</t>
    </r>
  </si>
  <si>
    <r>
      <rPr>
        <sz val="10"/>
        <rFont val="仿宋_GB2312"/>
        <charset val="134"/>
      </rPr>
      <t>全长</t>
    </r>
    <r>
      <rPr>
        <sz val="10"/>
        <rFont val="Times New Roman"/>
        <charset val="134"/>
      </rPr>
      <t>25</t>
    </r>
    <r>
      <rPr>
        <sz val="10"/>
        <rFont val="仿宋_GB2312"/>
        <charset val="134"/>
      </rPr>
      <t>公里，三级公路，路基宽</t>
    </r>
    <r>
      <rPr>
        <sz val="10"/>
        <rFont val="Times New Roman"/>
        <charset val="134"/>
      </rPr>
      <t>7.5</t>
    </r>
    <r>
      <rPr>
        <sz val="10"/>
        <rFont val="仿宋_GB2312"/>
        <charset val="134"/>
      </rPr>
      <t>米，路面宽</t>
    </r>
    <r>
      <rPr>
        <sz val="10"/>
        <rFont val="Times New Roman"/>
        <charset val="134"/>
      </rPr>
      <t>6.5</t>
    </r>
    <r>
      <rPr>
        <sz val="10"/>
        <rFont val="仿宋_GB2312"/>
        <charset val="134"/>
      </rPr>
      <t>米。</t>
    </r>
  </si>
  <si>
    <r>
      <rPr>
        <sz val="10"/>
        <rFont val="仿宋_GB2312"/>
        <charset val="134"/>
      </rPr>
      <t>休宁县月潭湖镇宁溪至里庄道路提升工程</t>
    </r>
  </si>
  <si>
    <r>
      <rPr>
        <sz val="10"/>
        <rFont val="仿宋_GB2312"/>
        <charset val="134"/>
      </rPr>
      <t>主线全长</t>
    </r>
    <r>
      <rPr>
        <sz val="10"/>
        <rFont val="Times New Roman"/>
        <charset val="134"/>
      </rPr>
      <t>5.4</t>
    </r>
    <r>
      <rPr>
        <sz val="10"/>
        <rFont val="仿宋_GB2312"/>
        <charset val="134"/>
      </rPr>
      <t>公里，其中桥梁</t>
    </r>
    <r>
      <rPr>
        <sz val="10"/>
        <rFont val="Times New Roman"/>
        <charset val="134"/>
      </rPr>
      <t>2</t>
    </r>
    <r>
      <rPr>
        <sz val="10"/>
        <rFont val="仿宋_GB2312"/>
        <charset val="134"/>
      </rPr>
      <t>座，总长</t>
    </r>
    <r>
      <rPr>
        <sz val="10"/>
        <rFont val="Times New Roman"/>
        <charset val="134"/>
      </rPr>
      <t>592</t>
    </r>
    <r>
      <rPr>
        <sz val="10"/>
        <rFont val="仿宋_GB2312"/>
        <charset val="134"/>
      </rPr>
      <t>米、隧道</t>
    </r>
    <r>
      <rPr>
        <sz val="10"/>
        <rFont val="Times New Roman"/>
        <charset val="134"/>
      </rPr>
      <t>2</t>
    </r>
    <r>
      <rPr>
        <sz val="10"/>
        <rFont val="仿宋_GB2312"/>
        <charset val="134"/>
      </rPr>
      <t>座，总长</t>
    </r>
    <r>
      <rPr>
        <sz val="10"/>
        <rFont val="Times New Roman"/>
        <charset val="134"/>
      </rPr>
      <t>3770</t>
    </r>
    <r>
      <rPr>
        <sz val="10"/>
        <rFont val="仿宋_GB2312"/>
        <charset val="134"/>
      </rPr>
      <t>米；连接线长度</t>
    </r>
    <r>
      <rPr>
        <sz val="10"/>
        <rFont val="Times New Roman"/>
        <charset val="134"/>
      </rPr>
      <t>0.735</t>
    </r>
    <r>
      <rPr>
        <sz val="10"/>
        <rFont val="仿宋_GB2312"/>
        <charset val="134"/>
      </rPr>
      <t>公里，其中桥梁</t>
    </r>
    <r>
      <rPr>
        <sz val="10"/>
        <rFont val="Times New Roman"/>
        <charset val="134"/>
      </rPr>
      <t>1</t>
    </r>
    <r>
      <rPr>
        <sz val="10"/>
        <rFont val="仿宋_GB2312"/>
        <charset val="134"/>
      </rPr>
      <t>座，长</t>
    </r>
    <r>
      <rPr>
        <sz val="10"/>
        <rFont val="Times New Roman"/>
        <charset val="134"/>
      </rPr>
      <t>26</t>
    </r>
    <r>
      <rPr>
        <sz val="10"/>
        <rFont val="仿宋_GB2312"/>
        <charset val="134"/>
      </rPr>
      <t>米。</t>
    </r>
  </si>
  <si>
    <r>
      <rPr>
        <sz val="10"/>
        <rFont val="Times New Roman"/>
        <charset val="134"/>
      </rPr>
      <t>205</t>
    </r>
    <r>
      <rPr>
        <sz val="10"/>
        <rFont val="仿宋_GB2312"/>
        <charset val="134"/>
      </rPr>
      <t>国道学而酒店（水桥关）至新塘段改建工程</t>
    </r>
  </si>
  <si>
    <r>
      <rPr>
        <sz val="10"/>
        <rFont val="仿宋_GB2312"/>
        <charset val="134"/>
      </rPr>
      <t>新改建双向四车道一级公路</t>
    </r>
    <r>
      <rPr>
        <sz val="10"/>
        <rFont val="Times New Roman"/>
        <charset val="134"/>
      </rPr>
      <t>2.6</t>
    </r>
    <r>
      <rPr>
        <sz val="10"/>
        <rFont val="仿宋_GB2312"/>
        <charset val="134"/>
      </rPr>
      <t>千米。</t>
    </r>
  </si>
  <si>
    <r>
      <rPr>
        <sz val="10"/>
        <rFont val="仿宋_GB2312"/>
        <charset val="134"/>
      </rPr>
      <t>休宁通用机场</t>
    </r>
  </si>
  <si>
    <r>
      <rPr>
        <sz val="10"/>
        <rFont val="仿宋_GB2312"/>
        <charset val="134"/>
      </rPr>
      <t>休宁通用机场为</t>
    </r>
    <r>
      <rPr>
        <sz val="10"/>
        <rFont val="Times New Roman"/>
        <charset val="134"/>
      </rPr>
      <t>A1</t>
    </r>
    <r>
      <rPr>
        <sz val="10"/>
        <rFont val="仿宋_GB2312"/>
        <charset val="134"/>
      </rPr>
      <t>级机场，机场用地规模为</t>
    </r>
    <r>
      <rPr>
        <sz val="10"/>
        <rFont val="Times New Roman"/>
        <charset val="134"/>
      </rPr>
      <t>429</t>
    </r>
    <r>
      <rPr>
        <sz val="10"/>
        <rFont val="仿宋_GB2312"/>
        <charset val="134"/>
      </rPr>
      <t>亩，预设跑道尺寸为</t>
    </r>
    <r>
      <rPr>
        <sz val="10"/>
        <rFont val="Times New Roman"/>
        <charset val="134"/>
      </rPr>
      <t>800</t>
    </r>
    <r>
      <rPr>
        <sz val="10"/>
        <rFont val="仿宋_GB2312"/>
        <charset val="134"/>
      </rPr>
      <t>米</t>
    </r>
    <r>
      <rPr>
        <sz val="10"/>
        <rFont val="Times New Roman"/>
        <charset val="134"/>
      </rPr>
      <t>×30</t>
    </r>
    <r>
      <rPr>
        <sz val="10"/>
        <rFont val="仿宋_GB2312"/>
        <charset val="134"/>
      </rPr>
      <t>米，升降带为</t>
    </r>
    <r>
      <rPr>
        <sz val="10"/>
        <rFont val="Times New Roman"/>
        <charset val="134"/>
      </rPr>
      <t>920</t>
    </r>
    <r>
      <rPr>
        <sz val="10"/>
        <rFont val="仿宋_GB2312"/>
        <charset val="134"/>
      </rPr>
      <t>米</t>
    </r>
    <r>
      <rPr>
        <sz val="10"/>
        <rFont val="Times New Roman"/>
        <charset val="134"/>
      </rPr>
      <t>×40</t>
    </r>
    <r>
      <rPr>
        <sz val="10"/>
        <rFont val="仿宋_GB2312"/>
        <charset val="134"/>
      </rPr>
      <t>米。该跑道长度可以满足国内外大多数通用航空器满载起降，同时还可满足部分较大通用航空器满载起飞。</t>
    </r>
  </si>
  <si>
    <r>
      <rPr>
        <sz val="10"/>
        <rFont val="仿宋_GB2312"/>
        <charset val="134"/>
      </rPr>
      <t>五城综合运输服务站建设工程</t>
    </r>
  </si>
  <si>
    <r>
      <rPr>
        <sz val="10"/>
        <rFont val="仿宋_GB2312"/>
        <charset val="134"/>
      </rPr>
      <t>建设地点五城镇五城村，新建三级车站，项目规划面积</t>
    </r>
    <r>
      <rPr>
        <sz val="10"/>
        <rFont val="Times New Roman"/>
        <charset val="134"/>
      </rPr>
      <t>4000</t>
    </r>
    <r>
      <rPr>
        <sz val="10"/>
        <rFont val="仿宋_GB2312"/>
        <charset val="134"/>
      </rPr>
      <t>平方米，建筑占地面积</t>
    </r>
    <r>
      <rPr>
        <sz val="10"/>
        <rFont val="Times New Roman"/>
        <charset val="134"/>
      </rPr>
      <t>200</t>
    </r>
    <r>
      <rPr>
        <sz val="10"/>
        <rFont val="仿宋_GB2312"/>
        <charset val="134"/>
      </rPr>
      <t>平方米。</t>
    </r>
  </si>
  <si>
    <r>
      <rPr>
        <sz val="10"/>
        <rFont val="Times New Roman"/>
        <charset val="134"/>
      </rPr>
      <t>G205</t>
    </r>
    <r>
      <rPr>
        <sz val="10"/>
        <rFont val="仿宋_GB2312"/>
        <charset val="134"/>
      </rPr>
      <t>万安至东临溪改建工程（休宁段）</t>
    </r>
  </si>
  <si>
    <r>
      <rPr>
        <sz val="10"/>
        <rFont val="仿宋_GB2312"/>
        <charset val="134"/>
      </rPr>
      <t>建设里程全长</t>
    </r>
    <r>
      <rPr>
        <sz val="10"/>
        <rFont val="Times New Roman"/>
        <charset val="134"/>
      </rPr>
      <t>15.8</t>
    </r>
    <r>
      <rPr>
        <sz val="10"/>
        <rFont val="仿宋_GB2312"/>
        <charset val="134"/>
      </rPr>
      <t>公里（休宁县段约</t>
    </r>
    <r>
      <rPr>
        <sz val="10"/>
        <rFont val="Times New Roman"/>
        <charset val="134"/>
      </rPr>
      <t>7.1</t>
    </r>
    <r>
      <rPr>
        <sz val="10"/>
        <rFont val="仿宋_GB2312"/>
        <charset val="134"/>
      </rPr>
      <t>公里，屯溪区段约</t>
    </r>
    <r>
      <rPr>
        <sz val="10"/>
        <rFont val="Times New Roman"/>
        <charset val="134"/>
      </rPr>
      <t>8.7</t>
    </r>
    <r>
      <rPr>
        <sz val="10"/>
        <rFont val="仿宋_GB2312"/>
        <charset val="134"/>
      </rPr>
      <t>公里），按一级公路标准建设，设计时速</t>
    </r>
    <r>
      <rPr>
        <sz val="10"/>
        <rFont val="Times New Roman"/>
        <charset val="134"/>
      </rPr>
      <t>60</t>
    </r>
    <r>
      <rPr>
        <sz val="10"/>
        <rFont val="仿宋_GB2312"/>
        <charset val="134"/>
      </rPr>
      <t>公里每小时，路基宽</t>
    </r>
    <r>
      <rPr>
        <sz val="10"/>
        <rFont val="Times New Roman"/>
        <charset val="134"/>
      </rPr>
      <t>26</t>
    </r>
    <r>
      <rPr>
        <sz val="10"/>
        <rFont val="仿宋_GB2312"/>
        <charset val="134"/>
      </rPr>
      <t>米，路面宽</t>
    </r>
    <r>
      <rPr>
        <sz val="10"/>
        <rFont val="Times New Roman"/>
        <charset val="134"/>
      </rPr>
      <t>23</t>
    </r>
    <r>
      <rPr>
        <sz val="10"/>
        <rFont val="仿宋_GB2312"/>
        <charset val="134"/>
      </rPr>
      <t>米，沥青砼面层。</t>
    </r>
  </si>
  <si>
    <r>
      <rPr>
        <sz val="10"/>
        <rFont val="Times New Roman"/>
        <charset val="134"/>
      </rPr>
      <t xml:space="preserve">G530 </t>
    </r>
    <r>
      <rPr>
        <sz val="10"/>
        <rFont val="仿宋_GB2312"/>
        <charset val="134"/>
      </rPr>
      <t>屯溪区梅林至休宁县三里亭一级公路改建工程休宁县境内红星（规划万安机场）至新塘段</t>
    </r>
  </si>
  <si>
    <r>
      <rPr>
        <sz val="10"/>
        <rFont val="仿宋_GB2312"/>
        <charset val="134"/>
      </rPr>
      <t>建设里程全长</t>
    </r>
    <r>
      <rPr>
        <sz val="10"/>
        <rFont val="Times New Roman"/>
        <charset val="134"/>
      </rPr>
      <t>4.2</t>
    </r>
    <r>
      <rPr>
        <sz val="10"/>
        <rFont val="仿宋_GB2312"/>
        <charset val="134"/>
      </rPr>
      <t>公里，按一级公路标准建设，设计时速</t>
    </r>
    <r>
      <rPr>
        <sz val="10"/>
        <rFont val="Times New Roman"/>
        <charset val="134"/>
      </rPr>
      <t>60</t>
    </r>
    <r>
      <rPr>
        <sz val="10"/>
        <rFont val="仿宋_GB2312"/>
        <charset val="134"/>
      </rPr>
      <t>公里每小时，路基宽</t>
    </r>
    <r>
      <rPr>
        <sz val="10"/>
        <rFont val="Times New Roman"/>
        <charset val="134"/>
      </rPr>
      <t>23</t>
    </r>
    <r>
      <rPr>
        <sz val="10"/>
        <rFont val="仿宋_GB2312"/>
        <charset val="134"/>
      </rPr>
      <t>米，沥青砼面层。</t>
    </r>
  </si>
  <si>
    <r>
      <rPr>
        <sz val="10"/>
        <rFont val="Times New Roman"/>
        <charset val="134"/>
      </rPr>
      <t>G237</t>
    </r>
    <r>
      <rPr>
        <sz val="10"/>
        <rFont val="仿宋_GB2312"/>
        <charset val="134"/>
      </rPr>
      <t>五城至皖赣界段</t>
    </r>
  </si>
  <si>
    <r>
      <rPr>
        <sz val="10"/>
        <rFont val="仿宋_GB2312"/>
        <charset val="134"/>
      </rPr>
      <t>建设里程全长</t>
    </r>
    <r>
      <rPr>
        <sz val="10"/>
        <rFont val="Times New Roman"/>
        <charset val="134"/>
      </rPr>
      <t>23.8</t>
    </r>
    <r>
      <rPr>
        <sz val="10"/>
        <rFont val="仿宋_GB2312"/>
        <charset val="134"/>
      </rPr>
      <t>公里，按二级公路标准建设，设计时速</t>
    </r>
    <r>
      <rPr>
        <sz val="10"/>
        <rFont val="Times New Roman"/>
        <charset val="134"/>
      </rPr>
      <t>40</t>
    </r>
    <r>
      <rPr>
        <sz val="10"/>
        <rFont val="仿宋_GB2312"/>
        <charset val="134"/>
      </rPr>
      <t>公里每小时，路基宽</t>
    </r>
    <r>
      <rPr>
        <sz val="10"/>
        <rFont val="Times New Roman"/>
        <charset val="134"/>
      </rPr>
      <t>12</t>
    </r>
    <r>
      <rPr>
        <sz val="10"/>
        <rFont val="仿宋_GB2312"/>
        <charset val="134"/>
      </rPr>
      <t>米，沥青砼面层，新建扶车岭隧道一座。</t>
    </r>
  </si>
  <si>
    <r>
      <rPr>
        <sz val="10"/>
        <rFont val="仿宋_GB2312"/>
        <charset val="134"/>
      </rPr>
      <t>数字赋能休宁县交通运输综合管理建设项目</t>
    </r>
  </si>
  <si>
    <r>
      <rPr>
        <sz val="10"/>
        <rFont val="仿宋_GB2312"/>
        <charset val="134"/>
      </rPr>
      <t>充分运用</t>
    </r>
    <r>
      <rPr>
        <sz val="10"/>
        <rFont val="Times New Roman"/>
        <charset val="134"/>
      </rPr>
      <t>5G</t>
    </r>
    <r>
      <rPr>
        <sz val="10"/>
        <rFont val="仿宋_GB2312"/>
        <charset val="134"/>
      </rPr>
      <t>、大数据、人工智能等信息化技术，在交通运输工程建设、道路运输、城市公交、出租客运、水路运输、公路管养、维修驾培等领域，开展智能取证、远程监控、执法检查、区域协作、分析研判等数字化监督管理和应急抢险指挥。建设信息化管理队伍，提升交通运输综合管理水平，深入推进长三角交通运输区域执法一体化建设。数智赋能休宁县交通运输综合管理建设项目主要由数智基础设备库、应用系统、存储终端、信息安全四部分组成。</t>
    </r>
  </si>
  <si>
    <r>
      <rPr>
        <sz val="10"/>
        <rFont val="仿宋_GB2312"/>
        <charset val="134"/>
      </rPr>
      <t>休宁县绿色交通服务中心二期</t>
    </r>
  </si>
  <si>
    <r>
      <rPr>
        <sz val="10"/>
        <rFont val="仿宋_GB2312"/>
        <charset val="134"/>
      </rPr>
      <t>休宁县绿色交通服务中心二期（暂定公交办公楼、客运西站、大型货运车辆集散中心、休宁公安交通指挥中心和休宁县齐云机动车安全技术检测服务中心）占地面积为</t>
    </r>
    <r>
      <rPr>
        <sz val="10"/>
        <rFont val="Times New Roman"/>
        <charset val="134"/>
      </rPr>
      <t>31564</t>
    </r>
    <r>
      <rPr>
        <sz val="10"/>
        <rFont val="仿宋_GB2312"/>
        <charset val="134"/>
      </rPr>
      <t>平方米，建筑面积为</t>
    </r>
    <r>
      <rPr>
        <sz val="10"/>
        <rFont val="Times New Roman"/>
        <charset val="134"/>
      </rPr>
      <t>28379.33</t>
    </r>
    <r>
      <rPr>
        <sz val="10"/>
        <rFont val="仿宋_GB2312"/>
        <charset val="134"/>
      </rPr>
      <t>平方米，地上面积</t>
    </r>
    <r>
      <rPr>
        <sz val="10"/>
        <rFont val="Times New Roman"/>
        <charset val="134"/>
      </rPr>
      <t>22873.66</t>
    </r>
    <r>
      <rPr>
        <sz val="10"/>
        <rFont val="仿宋_GB2312"/>
        <charset val="134"/>
      </rPr>
      <t>平方米、地下面积</t>
    </r>
    <r>
      <rPr>
        <sz val="10"/>
        <rFont val="Times New Roman"/>
        <charset val="134"/>
      </rPr>
      <t>5505.67</t>
    </r>
    <r>
      <rPr>
        <sz val="10"/>
        <rFont val="仿宋_GB2312"/>
        <charset val="134"/>
      </rPr>
      <t>平方米。</t>
    </r>
  </si>
  <si>
    <t>住房和城乡建设局</t>
  </si>
  <si>
    <r>
      <rPr>
        <sz val="10"/>
        <rFont val="仿宋_GB2312"/>
        <charset val="134"/>
      </rPr>
      <t>攻坚项目</t>
    </r>
    <r>
      <rPr>
        <sz val="10"/>
        <rFont val="Times New Roman"/>
        <charset val="134"/>
      </rPr>
      <t>-</t>
    </r>
    <r>
      <rPr>
        <sz val="10"/>
        <rFont val="仿宋_GB2312"/>
        <charset val="134"/>
      </rPr>
      <t>休宁县城区雨污管网提升改造工程</t>
    </r>
    <r>
      <rPr>
        <sz val="10"/>
        <rFont val="Times New Roman"/>
        <charset val="134"/>
      </rPr>
      <t>—</t>
    </r>
    <r>
      <rPr>
        <sz val="10"/>
        <rFont val="仿宋_GB2312"/>
        <charset val="134"/>
      </rPr>
      <t>休宁县城区雨污水管网修复改造项目</t>
    </r>
  </si>
  <si>
    <r>
      <rPr>
        <sz val="10"/>
        <rFont val="仿宋_GB2312"/>
        <charset val="134"/>
      </rPr>
      <t>县住房和城乡建设局</t>
    </r>
  </si>
  <si>
    <r>
      <rPr>
        <sz val="10"/>
        <rFont val="仿宋_GB2312"/>
        <charset val="134"/>
      </rPr>
      <t>休宁县城区范围内约</t>
    </r>
    <r>
      <rPr>
        <sz val="10"/>
        <rFont val="Times New Roman"/>
        <charset val="134"/>
      </rPr>
      <t>114.73</t>
    </r>
    <r>
      <rPr>
        <sz val="10"/>
        <rFont val="仿宋_GB2312"/>
        <charset val="134"/>
      </rPr>
      <t>公里市政管网（</t>
    </r>
    <r>
      <rPr>
        <sz val="10"/>
        <rFont val="Times New Roman"/>
        <charset val="134"/>
      </rPr>
      <t>68.73</t>
    </r>
    <r>
      <rPr>
        <sz val="10"/>
        <rFont val="仿宋_GB2312"/>
        <charset val="134"/>
      </rPr>
      <t>千米市政污水管网和</t>
    </r>
    <r>
      <rPr>
        <sz val="10"/>
        <rFont val="Times New Roman"/>
        <charset val="134"/>
      </rPr>
      <t>51</t>
    </r>
    <r>
      <rPr>
        <sz val="10"/>
        <rFont val="仿宋_GB2312"/>
        <charset val="134"/>
      </rPr>
      <t>千米市政雨水管网）、相应支路支管雨污管网、检查井的缺陷修复，排水单元区划红线至公共雨污管网整改，以及开发区市政管网末端井及入市二污厂末端井在线监测点、污水提升泵站提升改造、水南泵站过江管增设建设等。</t>
    </r>
  </si>
  <si>
    <r>
      <rPr>
        <sz val="10"/>
        <rFont val="Times New Roman"/>
        <charset val="134"/>
      </rPr>
      <t>2024</t>
    </r>
    <r>
      <rPr>
        <sz val="10"/>
        <rFont val="仿宋_GB2312"/>
        <charset val="134"/>
      </rPr>
      <t>年</t>
    </r>
    <r>
      <rPr>
        <sz val="10"/>
        <rFont val="Times New Roman"/>
        <charset val="134"/>
      </rPr>
      <t>9</t>
    </r>
    <r>
      <rPr>
        <sz val="10"/>
        <rFont val="仿宋_GB2312"/>
        <charset val="134"/>
      </rPr>
      <t>月</t>
    </r>
    <r>
      <rPr>
        <sz val="10"/>
        <rFont val="Times New Roman"/>
        <charset val="134"/>
      </rPr>
      <t>-2026</t>
    </r>
    <r>
      <rPr>
        <sz val="10"/>
        <rFont val="仿宋_GB2312"/>
        <charset val="134"/>
      </rPr>
      <t>年</t>
    </r>
    <r>
      <rPr>
        <sz val="10"/>
        <rFont val="Times New Roman"/>
        <charset val="134"/>
      </rPr>
      <t>3</t>
    </r>
    <r>
      <rPr>
        <sz val="10"/>
        <rFont val="仿宋_GB2312"/>
        <charset val="134"/>
      </rPr>
      <t>月</t>
    </r>
  </si>
  <si>
    <r>
      <rPr>
        <sz val="10"/>
        <rFont val="仿宋_GB2312"/>
        <charset val="134"/>
      </rPr>
      <t>休宁县城区雨污管网提升改造工程</t>
    </r>
  </si>
  <si>
    <r>
      <rPr>
        <sz val="10"/>
        <rFont val="仿宋_GB2312"/>
        <charset val="134"/>
      </rPr>
      <t>已完成城区</t>
    </r>
    <r>
      <rPr>
        <sz val="10"/>
        <rFont val="Times New Roman"/>
        <charset val="134"/>
      </rPr>
      <t>20</t>
    </r>
    <r>
      <rPr>
        <sz val="10"/>
        <rFont val="仿宋_GB2312"/>
        <charset val="134"/>
      </rPr>
      <t>公里污水管网修复改造，完成过江管道建设</t>
    </r>
    <r>
      <rPr>
        <sz val="10"/>
        <rFont val="Times New Roman"/>
        <charset val="134"/>
      </rPr>
      <t>170</t>
    </r>
    <r>
      <rPr>
        <sz val="10"/>
        <rFont val="仿宋_GB2312"/>
        <charset val="134"/>
      </rPr>
      <t>米；完成</t>
    </r>
    <r>
      <rPr>
        <sz val="10"/>
        <rFont val="Times New Roman"/>
        <charset val="134"/>
      </rPr>
      <t>3</t>
    </r>
    <r>
      <rPr>
        <sz val="10"/>
        <rFont val="仿宋_GB2312"/>
        <charset val="134"/>
      </rPr>
      <t>个水质监测点的施工和设备安装；</t>
    </r>
  </si>
  <si>
    <r>
      <rPr>
        <sz val="10"/>
        <rFont val="仿宋_GB2312"/>
        <charset val="134"/>
      </rPr>
      <t>住建局</t>
    </r>
  </si>
  <si>
    <r>
      <rPr>
        <sz val="10"/>
        <rFont val="仿宋_GB2312"/>
        <charset val="0"/>
      </rPr>
      <t>萝宁广场</t>
    </r>
  </si>
  <si>
    <r>
      <rPr>
        <sz val="10"/>
        <rFont val="仿宋_GB2312"/>
        <charset val="0"/>
      </rPr>
      <t>市级重点项目</t>
    </r>
  </si>
  <si>
    <r>
      <rPr>
        <sz val="10"/>
        <rFont val="仿宋_GB2312"/>
        <charset val="134"/>
      </rPr>
      <t>黄山方圆萝宁文化发展有限公司</t>
    </r>
  </si>
  <si>
    <r>
      <rPr>
        <sz val="10"/>
        <rFont val="仿宋_GB2312"/>
        <charset val="0"/>
      </rPr>
      <t>项目用地面积</t>
    </r>
    <r>
      <rPr>
        <sz val="10"/>
        <rFont val="Times New Roman"/>
        <charset val="0"/>
      </rPr>
      <t>28826.45</t>
    </r>
    <r>
      <rPr>
        <sz val="10"/>
        <rFont val="仿宋_GB2312"/>
        <charset val="0"/>
      </rPr>
      <t>平万米，总建筑面积</t>
    </r>
    <r>
      <rPr>
        <sz val="10"/>
        <rFont val="Times New Roman"/>
        <charset val="0"/>
      </rPr>
      <t>89408.42</t>
    </r>
    <r>
      <rPr>
        <sz val="10"/>
        <rFont val="仿宋_GB2312"/>
        <charset val="0"/>
      </rPr>
      <t>平万米，共计建设</t>
    </r>
    <r>
      <rPr>
        <sz val="10"/>
        <rFont val="Times New Roman"/>
        <charset val="0"/>
      </rPr>
      <t>16</t>
    </r>
    <r>
      <rPr>
        <sz val="10"/>
        <rFont val="仿宋_GB2312"/>
        <charset val="0"/>
      </rPr>
      <t>个高层住宅、</t>
    </r>
    <r>
      <rPr>
        <sz val="10"/>
        <rFont val="Times New Roman"/>
        <charset val="0"/>
      </rPr>
      <t>1</t>
    </r>
    <r>
      <rPr>
        <sz val="10"/>
        <rFont val="仿宋_GB2312"/>
        <charset val="0"/>
      </rPr>
      <t>个多层住宅，商业建筑面积</t>
    </r>
    <r>
      <rPr>
        <sz val="10"/>
        <rFont val="Times New Roman"/>
        <charset val="0"/>
      </rPr>
      <t>17129</t>
    </r>
    <r>
      <rPr>
        <sz val="10"/>
        <rFont val="仿宋_GB2312"/>
        <charset val="0"/>
      </rPr>
      <t>平万米，公建及公用配套建筑面积</t>
    </r>
    <r>
      <rPr>
        <sz val="10"/>
        <rFont val="Times New Roman"/>
        <charset val="0"/>
      </rPr>
      <t>898</t>
    </r>
    <r>
      <rPr>
        <sz val="10"/>
        <rFont val="仿宋_GB2312"/>
        <charset val="0"/>
      </rPr>
      <t>平方米</t>
    </r>
    <r>
      <rPr>
        <sz val="10"/>
        <rFont val="Times New Roman"/>
        <charset val="0"/>
      </rPr>
      <t>.2025</t>
    </r>
    <r>
      <rPr>
        <sz val="10"/>
        <rFont val="仿宋_GB2312"/>
        <charset val="0"/>
      </rPr>
      <t>年主要建设</t>
    </r>
    <r>
      <rPr>
        <sz val="10"/>
        <rFont val="Times New Roman"/>
        <charset val="0"/>
      </rPr>
      <t>3</t>
    </r>
    <r>
      <rPr>
        <sz val="10"/>
        <rFont val="仿宋_GB2312"/>
        <charset val="0"/>
      </rPr>
      <t>栋高层住宅，</t>
    </r>
    <r>
      <rPr>
        <sz val="10"/>
        <rFont val="Times New Roman"/>
        <charset val="0"/>
      </rPr>
      <t>1</t>
    </r>
    <r>
      <rPr>
        <sz val="10"/>
        <rFont val="仿宋_GB2312"/>
        <charset val="0"/>
      </rPr>
      <t>个地下室。</t>
    </r>
  </si>
  <si>
    <r>
      <rPr>
        <sz val="10"/>
        <rFont val="Times New Roman"/>
        <charset val="0"/>
      </rPr>
      <t>2022</t>
    </r>
    <r>
      <rPr>
        <sz val="10"/>
        <rFont val="仿宋_GB2312"/>
        <charset val="0"/>
      </rPr>
      <t>年</t>
    </r>
    <r>
      <rPr>
        <sz val="10"/>
        <rFont val="Times New Roman"/>
        <charset val="0"/>
      </rPr>
      <t>3</t>
    </r>
    <r>
      <rPr>
        <sz val="10"/>
        <rFont val="仿宋_GB2312"/>
        <charset val="0"/>
      </rPr>
      <t>月</t>
    </r>
    <r>
      <rPr>
        <sz val="10"/>
        <rFont val="Times New Roman"/>
        <charset val="0"/>
      </rPr>
      <t>-2026</t>
    </r>
    <r>
      <rPr>
        <sz val="10"/>
        <rFont val="仿宋_GB2312"/>
        <charset val="0"/>
      </rPr>
      <t>年</t>
    </r>
    <r>
      <rPr>
        <sz val="10"/>
        <rFont val="Times New Roman"/>
        <charset val="0"/>
      </rPr>
      <t>12</t>
    </r>
    <r>
      <rPr>
        <sz val="10"/>
        <rFont val="仿宋_GB2312"/>
        <charset val="0"/>
      </rPr>
      <t>月</t>
    </r>
  </si>
  <si>
    <r>
      <rPr>
        <sz val="10"/>
        <rFont val="仿宋_GB2312"/>
        <charset val="0"/>
      </rPr>
      <t>是</t>
    </r>
  </si>
  <si>
    <r>
      <rPr>
        <sz val="10"/>
        <rFont val="仿宋_GB2312"/>
        <charset val="134"/>
      </rPr>
      <t>北区二期</t>
    </r>
    <r>
      <rPr>
        <sz val="10"/>
        <rFont val="Times New Roman"/>
        <charset val="134"/>
      </rPr>
      <t>5#</t>
    </r>
    <r>
      <rPr>
        <sz val="10"/>
        <rFont val="仿宋_GB2312"/>
        <charset val="134"/>
      </rPr>
      <t>、</t>
    </r>
    <r>
      <rPr>
        <sz val="10"/>
        <rFont val="Times New Roman"/>
        <charset val="134"/>
      </rPr>
      <t>6#</t>
    </r>
    <r>
      <rPr>
        <sz val="10"/>
        <rFont val="仿宋_GB2312"/>
        <charset val="134"/>
      </rPr>
      <t>、</t>
    </r>
    <r>
      <rPr>
        <sz val="10"/>
        <rFont val="Times New Roman"/>
        <charset val="134"/>
      </rPr>
      <t>15#</t>
    </r>
    <r>
      <rPr>
        <sz val="10"/>
        <rFont val="仿宋_GB2312"/>
        <charset val="134"/>
      </rPr>
      <t>续建工程：</t>
    </r>
    <r>
      <rPr>
        <sz val="10"/>
        <rFont val="Times New Roman"/>
        <charset val="134"/>
      </rPr>
      <t>5#</t>
    </r>
    <r>
      <rPr>
        <sz val="10"/>
        <rFont val="仿宋_GB2312"/>
        <charset val="134"/>
      </rPr>
      <t>、</t>
    </r>
    <r>
      <rPr>
        <sz val="10"/>
        <rFont val="Times New Roman"/>
        <charset val="134"/>
      </rPr>
      <t>6#</t>
    </r>
    <r>
      <rPr>
        <sz val="10"/>
        <rFont val="仿宋_GB2312"/>
        <charset val="134"/>
      </rPr>
      <t>已完成二层结构及地下室，</t>
    </r>
    <r>
      <rPr>
        <sz val="10"/>
        <rFont val="Times New Roman"/>
        <charset val="134"/>
      </rPr>
      <t>15#</t>
    </r>
    <r>
      <rPr>
        <sz val="10"/>
        <rFont val="仿宋_GB2312"/>
        <charset val="134"/>
      </rPr>
      <t>完成一层结构及地下室</t>
    </r>
  </si>
  <si>
    <r>
      <rPr>
        <sz val="10"/>
        <rFont val="仿宋_GB2312"/>
        <charset val="0"/>
      </rPr>
      <t>春江花月</t>
    </r>
  </si>
  <si>
    <r>
      <rPr>
        <sz val="10"/>
        <rFont val="仿宋_GB2312"/>
        <charset val="134"/>
      </rPr>
      <t>黄山率阳置业有限公司</t>
    </r>
  </si>
  <si>
    <r>
      <rPr>
        <sz val="10"/>
        <rFont val="仿宋_GB2312"/>
        <charset val="0"/>
      </rPr>
      <t>选址海阳镇二水厂地块，占</t>
    </r>
    <r>
      <rPr>
        <sz val="10"/>
        <rFont val="Times New Roman"/>
        <charset val="0"/>
      </rPr>
      <t>42.9</t>
    </r>
    <r>
      <rPr>
        <sz val="10"/>
        <rFont val="仿宋_GB2312"/>
        <charset val="0"/>
      </rPr>
      <t>亩，总建筑面积</t>
    </r>
    <r>
      <rPr>
        <sz val="10"/>
        <rFont val="Times New Roman"/>
        <charset val="0"/>
      </rPr>
      <t>5.8</t>
    </r>
    <r>
      <rPr>
        <sz val="10"/>
        <rFont val="仿宋_GB2312"/>
        <charset val="0"/>
      </rPr>
      <t>万平方米，主要建设接待中心、特色古民居建筑群等，配套建设给排水、绿化等附属设施。</t>
    </r>
  </si>
  <si>
    <r>
      <rPr>
        <sz val="10"/>
        <rFont val="Times New Roman"/>
        <charset val="0"/>
      </rPr>
      <t>2022</t>
    </r>
    <r>
      <rPr>
        <sz val="10"/>
        <rFont val="仿宋_GB2312"/>
        <charset val="0"/>
      </rPr>
      <t>年</t>
    </r>
    <r>
      <rPr>
        <sz val="10"/>
        <rFont val="Times New Roman"/>
        <charset val="0"/>
      </rPr>
      <t>3</t>
    </r>
    <r>
      <rPr>
        <sz val="10"/>
        <rFont val="仿宋_GB2312"/>
        <charset val="0"/>
      </rPr>
      <t>月</t>
    </r>
    <r>
      <rPr>
        <sz val="10"/>
        <rFont val="Times New Roman"/>
        <charset val="0"/>
      </rPr>
      <t>-2025</t>
    </r>
    <r>
      <rPr>
        <sz val="10"/>
        <rFont val="仿宋_GB2312"/>
        <charset val="0"/>
      </rPr>
      <t>年</t>
    </r>
    <r>
      <rPr>
        <sz val="10"/>
        <rFont val="Times New Roman"/>
        <charset val="0"/>
      </rPr>
      <t>6</t>
    </r>
    <r>
      <rPr>
        <sz val="10"/>
        <rFont val="仿宋_GB2312"/>
        <charset val="0"/>
      </rPr>
      <t>月</t>
    </r>
  </si>
  <si>
    <r>
      <rPr>
        <sz val="10"/>
        <rFont val="仿宋_GB2312"/>
        <charset val="134"/>
      </rPr>
      <t>排屋</t>
    </r>
    <r>
      <rPr>
        <sz val="10"/>
        <rFont val="Times New Roman"/>
        <charset val="134"/>
      </rPr>
      <t>D1D2</t>
    </r>
    <r>
      <rPr>
        <sz val="10"/>
        <rFont val="仿宋_GB2312"/>
        <charset val="134"/>
      </rPr>
      <t>高层</t>
    </r>
    <r>
      <rPr>
        <sz val="10"/>
        <rFont val="Times New Roman"/>
        <charset val="134"/>
      </rPr>
      <t>G1G2G3G5G6</t>
    </r>
    <r>
      <rPr>
        <sz val="10"/>
        <rFont val="仿宋_GB2312"/>
        <charset val="134"/>
      </rPr>
      <t>配电房地下室正在竣工验收，古民居土建已完工</t>
    </r>
    <r>
      <rPr>
        <sz val="10"/>
        <rFont val="Times New Roman"/>
        <charset val="134"/>
      </rPr>
      <t>;</t>
    </r>
    <r>
      <rPr>
        <sz val="10"/>
        <rFont val="仿宋_GB2312"/>
        <charset val="134"/>
      </rPr>
      <t>排屋</t>
    </r>
    <r>
      <rPr>
        <sz val="10"/>
        <rFont val="Times New Roman"/>
        <charset val="134"/>
      </rPr>
      <t>D3D6</t>
    </r>
    <r>
      <rPr>
        <sz val="10"/>
        <rFont val="仿宋_GB2312"/>
        <charset val="134"/>
      </rPr>
      <t>在建中</t>
    </r>
  </si>
  <si>
    <r>
      <rPr>
        <sz val="10"/>
        <rFont val="仿宋_GB2312"/>
        <charset val="134"/>
      </rPr>
      <t>半塔花园（四期）</t>
    </r>
  </si>
  <si>
    <r>
      <rPr>
        <sz val="10"/>
        <rFont val="仿宋_GB2312"/>
        <charset val="134"/>
      </rPr>
      <t>黄山横江半塔房地产开发有限公司</t>
    </r>
  </si>
  <si>
    <r>
      <rPr>
        <sz val="10"/>
        <rFont val="仿宋_GB2312"/>
        <charset val="134"/>
      </rPr>
      <t>新建</t>
    </r>
    <r>
      <rPr>
        <sz val="10"/>
        <rFont val="Times New Roman"/>
        <charset val="134"/>
      </rPr>
      <t>9</t>
    </r>
    <r>
      <rPr>
        <sz val="10"/>
        <rFont val="仿宋_GB2312"/>
        <charset val="134"/>
      </rPr>
      <t>幢多层住宅，总建筑面积约</t>
    </r>
    <r>
      <rPr>
        <sz val="10"/>
        <rFont val="Times New Roman"/>
        <charset val="134"/>
      </rPr>
      <t>33051</t>
    </r>
    <r>
      <rPr>
        <sz val="10"/>
        <rFont val="仿宋_GB2312"/>
        <charset val="134"/>
      </rPr>
      <t>平方米。</t>
    </r>
  </si>
  <si>
    <r>
      <rPr>
        <sz val="10"/>
        <rFont val="Times New Roman"/>
        <charset val="134"/>
      </rPr>
      <t>2023</t>
    </r>
    <r>
      <rPr>
        <sz val="10"/>
        <rFont val="仿宋_GB2312"/>
        <charset val="134"/>
      </rPr>
      <t>年</t>
    </r>
    <r>
      <rPr>
        <sz val="10"/>
        <rFont val="Times New Roman"/>
        <charset val="134"/>
      </rPr>
      <t>3</t>
    </r>
    <r>
      <rPr>
        <sz val="10"/>
        <rFont val="仿宋_GB2312"/>
        <charset val="134"/>
      </rPr>
      <t>月</t>
    </r>
    <r>
      <rPr>
        <sz val="10"/>
        <rFont val="Times New Roman"/>
        <charset val="134"/>
      </rPr>
      <t>-2025</t>
    </r>
    <r>
      <rPr>
        <sz val="10"/>
        <rFont val="仿宋_GB2312"/>
        <charset val="134"/>
      </rPr>
      <t>年</t>
    </r>
    <r>
      <rPr>
        <sz val="10"/>
        <rFont val="Times New Roman"/>
        <charset val="134"/>
      </rPr>
      <t>4</t>
    </r>
    <r>
      <rPr>
        <sz val="10"/>
        <rFont val="仿宋_GB2312"/>
        <charset val="134"/>
      </rPr>
      <t>月</t>
    </r>
  </si>
  <si>
    <r>
      <rPr>
        <sz val="10"/>
        <rFont val="仿宋_GB2312"/>
        <charset val="134"/>
      </rPr>
      <t>横江花园一期</t>
    </r>
  </si>
  <si>
    <r>
      <rPr>
        <sz val="10"/>
        <rFont val="仿宋_GB2312"/>
        <charset val="134"/>
      </rPr>
      <t>桩基完成，基础完成，一次结构完成，砌体完成，内外粉刷完成，外保温完成，真石漆完成，地坪完成。</t>
    </r>
  </si>
  <si>
    <r>
      <rPr>
        <sz val="10"/>
        <rFont val="仿宋_GB2312"/>
        <charset val="134"/>
      </rPr>
      <t>幸福里住宅项目</t>
    </r>
  </si>
  <si>
    <r>
      <rPr>
        <sz val="10"/>
        <rFont val="仿宋_GB2312"/>
        <charset val="134"/>
      </rPr>
      <t>黄山杭望置业有限公司</t>
    </r>
  </si>
  <si>
    <r>
      <rPr>
        <sz val="10"/>
        <rFont val="仿宋_GB2312"/>
        <charset val="134"/>
      </rPr>
      <t>项目总占地面积约</t>
    </r>
    <r>
      <rPr>
        <sz val="10"/>
        <rFont val="Times New Roman"/>
        <charset val="134"/>
      </rPr>
      <t>22.7</t>
    </r>
    <r>
      <rPr>
        <sz val="10"/>
        <rFont val="仿宋_GB2312"/>
        <charset val="134"/>
      </rPr>
      <t>亩，新建</t>
    </r>
    <r>
      <rPr>
        <sz val="10"/>
        <rFont val="Times New Roman"/>
        <charset val="134"/>
      </rPr>
      <t>8</t>
    </r>
    <r>
      <rPr>
        <sz val="10"/>
        <rFont val="仿宋_GB2312"/>
        <charset val="134"/>
      </rPr>
      <t>幢楼，商品住宅</t>
    </r>
    <r>
      <rPr>
        <sz val="10"/>
        <rFont val="Times New Roman"/>
        <charset val="134"/>
      </rPr>
      <t>208</t>
    </r>
    <r>
      <rPr>
        <sz val="10"/>
        <rFont val="仿宋_GB2312"/>
        <charset val="134"/>
      </rPr>
      <t>套，总建筑面积</t>
    </r>
    <r>
      <rPr>
        <sz val="10"/>
        <rFont val="Times New Roman"/>
        <charset val="134"/>
      </rPr>
      <t>28377</t>
    </r>
    <r>
      <rPr>
        <sz val="10"/>
        <rFont val="仿宋_GB2312"/>
        <charset val="134"/>
      </rPr>
      <t>平方米。</t>
    </r>
  </si>
  <si>
    <r>
      <rPr>
        <sz val="10"/>
        <rFont val="Times New Roman"/>
        <charset val="134"/>
      </rPr>
      <t>2024</t>
    </r>
    <r>
      <rPr>
        <sz val="10"/>
        <rFont val="仿宋_GB2312"/>
        <charset val="134"/>
      </rPr>
      <t>年</t>
    </r>
    <r>
      <rPr>
        <sz val="10"/>
        <rFont val="Times New Roman"/>
        <charset val="134"/>
      </rPr>
      <t>4</t>
    </r>
    <r>
      <rPr>
        <sz val="10"/>
        <rFont val="仿宋_GB2312"/>
        <charset val="134"/>
      </rPr>
      <t>月</t>
    </r>
    <r>
      <rPr>
        <sz val="10"/>
        <rFont val="Times New Roman"/>
        <charset val="134"/>
      </rPr>
      <t>-2025</t>
    </r>
    <r>
      <rPr>
        <sz val="10"/>
        <rFont val="仿宋_GB2312"/>
        <charset val="134"/>
      </rPr>
      <t>年</t>
    </r>
    <r>
      <rPr>
        <sz val="10"/>
        <rFont val="Times New Roman"/>
        <charset val="134"/>
      </rPr>
      <t>10</t>
    </r>
    <r>
      <rPr>
        <sz val="10"/>
        <rFont val="仿宋_GB2312"/>
        <charset val="134"/>
      </rPr>
      <t>月</t>
    </r>
  </si>
  <si>
    <r>
      <rPr>
        <sz val="10"/>
        <rFont val="仿宋_GB2312"/>
        <charset val="134"/>
      </rPr>
      <t>黄山幸福里住宅项目</t>
    </r>
  </si>
  <si>
    <r>
      <rPr>
        <sz val="10"/>
        <rFont val="Times New Roman"/>
        <charset val="134"/>
      </rPr>
      <t>1-5#</t>
    </r>
    <r>
      <rPr>
        <sz val="10"/>
        <rFont val="仿宋_GB2312"/>
        <charset val="134"/>
      </rPr>
      <t>楼已结顶；地下室砌体工程完成；</t>
    </r>
    <r>
      <rPr>
        <sz val="10"/>
        <rFont val="Times New Roman"/>
        <charset val="134"/>
      </rPr>
      <t>6#-8#</t>
    </r>
    <r>
      <rPr>
        <sz val="10"/>
        <rFont val="仿宋_GB2312"/>
        <charset val="134"/>
      </rPr>
      <t>、</t>
    </r>
    <r>
      <rPr>
        <sz val="10"/>
        <rFont val="Times New Roman"/>
        <charset val="134"/>
      </rPr>
      <t>10#</t>
    </r>
    <r>
      <rPr>
        <sz val="10"/>
        <rFont val="仿宋_GB2312"/>
        <charset val="134"/>
      </rPr>
      <t>楼砌体工程完成、</t>
    </r>
    <r>
      <rPr>
        <sz val="10"/>
        <rFont val="Times New Roman"/>
        <charset val="134"/>
      </rPr>
      <t>9#</t>
    </r>
    <r>
      <rPr>
        <sz val="10"/>
        <rFont val="仿宋_GB2312"/>
        <charset val="134"/>
      </rPr>
      <t>楼结构工程完成。</t>
    </r>
  </si>
  <si>
    <r>
      <rPr>
        <sz val="10"/>
        <rFont val="仿宋_GB2312"/>
        <charset val="134"/>
      </rPr>
      <t>龙湾湖畔创意产业园二期工程</t>
    </r>
  </si>
  <si>
    <r>
      <rPr>
        <sz val="10"/>
        <rFont val="仿宋_GB2312"/>
        <charset val="134"/>
      </rPr>
      <t>黄山龙湾湖畔创意产业园有限公司</t>
    </r>
  </si>
  <si>
    <r>
      <rPr>
        <sz val="10"/>
        <rFont val="仿宋_GB2312"/>
        <charset val="134"/>
      </rPr>
      <t>黄山龙湾湖畔创意产业园二期项目</t>
    </r>
    <r>
      <rPr>
        <sz val="10"/>
        <rFont val="Times New Roman"/>
        <charset val="134"/>
      </rPr>
      <t>13#</t>
    </r>
    <r>
      <rPr>
        <sz val="10"/>
        <rFont val="仿宋_GB2312"/>
        <charset val="134"/>
      </rPr>
      <t>、</t>
    </r>
    <r>
      <rPr>
        <sz val="10"/>
        <rFont val="Times New Roman"/>
        <charset val="134"/>
      </rPr>
      <t>15#</t>
    </r>
    <r>
      <rPr>
        <sz val="10"/>
        <rFont val="仿宋_GB2312"/>
        <charset val="134"/>
      </rPr>
      <t>、</t>
    </r>
    <r>
      <rPr>
        <sz val="10"/>
        <rFont val="Times New Roman"/>
        <charset val="134"/>
      </rPr>
      <t>17#</t>
    </r>
    <r>
      <rPr>
        <sz val="10"/>
        <rFont val="仿宋_GB2312"/>
        <charset val="134"/>
      </rPr>
      <t>楼建设工程，总建筑面积</t>
    </r>
    <r>
      <rPr>
        <sz val="10"/>
        <rFont val="Times New Roman"/>
        <charset val="134"/>
      </rPr>
      <t>11744.07</t>
    </r>
    <r>
      <rPr>
        <sz val="10"/>
        <rFont val="仿宋_GB2312"/>
        <charset val="134"/>
      </rPr>
      <t>平方米。</t>
    </r>
  </si>
  <si>
    <r>
      <rPr>
        <sz val="10"/>
        <rFont val="Times New Roman"/>
        <charset val="134"/>
      </rPr>
      <t>2024</t>
    </r>
    <r>
      <rPr>
        <sz val="10"/>
        <rFont val="仿宋_GB2312"/>
        <charset val="134"/>
      </rPr>
      <t>年</t>
    </r>
    <r>
      <rPr>
        <sz val="10"/>
        <rFont val="Times New Roman"/>
        <charset val="134"/>
      </rPr>
      <t>1</t>
    </r>
    <r>
      <rPr>
        <sz val="10"/>
        <rFont val="仿宋_GB2312"/>
        <charset val="134"/>
      </rPr>
      <t>月</t>
    </r>
    <r>
      <rPr>
        <sz val="10"/>
        <rFont val="Times New Roman"/>
        <charset val="134"/>
      </rPr>
      <t>-2026</t>
    </r>
    <r>
      <rPr>
        <sz val="10"/>
        <rFont val="仿宋_GB2312"/>
        <charset val="134"/>
      </rPr>
      <t>年</t>
    </r>
    <r>
      <rPr>
        <sz val="10"/>
        <rFont val="Times New Roman"/>
        <charset val="134"/>
      </rPr>
      <t>10</t>
    </r>
    <r>
      <rPr>
        <sz val="10"/>
        <rFont val="仿宋_GB2312"/>
        <charset val="134"/>
      </rPr>
      <t>月</t>
    </r>
  </si>
  <si>
    <r>
      <rPr>
        <sz val="10"/>
        <rFont val="仿宋_GB2312"/>
        <charset val="134"/>
      </rPr>
      <t>龙湾湖畔二期项目</t>
    </r>
    <r>
      <rPr>
        <sz val="10"/>
        <rFont val="Times New Roman"/>
        <charset val="134"/>
      </rPr>
      <t>17#</t>
    </r>
    <r>
      <rPr>
        <sz val="10"/>
        <rFont val="仿宋_GB2312"/>
        <charset val="134"/>
      </rPr>
      <t>、</t>
    </r>
    <r>
      <rPr>
        <sz val="10"/>
        <rFont val="Times New Roman"/>
        <charset val="134"/>
      </rPr>
      <t>13#</t>
    </r>
    <r>
      <rPr>
        <sz val="10"/>
        <rFont val="仿宋_GB2312"/>
        <charset val="134"/>
      </rPr>
      <t>、</t>
    </r>
    <r>
      <rPr>
        <sz val="10"/>
        <rFont val="Times New Roman"/>
        <charset val="134"/>
      </rPr>
      <t>15#</t>
    </r>
    <r>
      <rPr>
        <sz val="10"/>
        <rFont val="仿宋_GB2312"/>
        <charset val="134"/>
      </rPr>
      <t>楼已封顶；楼内正在进行样板房装修。</t>
    </r>
  </si>
  <si>
    <r>
      <rPr>
        <sz val="10"/>
        <rFont val="仿宋_GB2312"/>
        <charset val="134"/>
      </rPr>
      <t>文昌中路建设工程（黄山南路</t>
    </r>
    <r>
      <rPr>
        <sz val="10"/>
        <rFont val="Times New Roman"/>
        <charset val="134"/>
      </rPr>
      <t>-</t>
    </r>
    <r>
      <rPr>
        <sz val="10"/>
        <rFont val="仿宋_GB2312"/>
        <charset val="134"/>
      </rPr>
      <t>横江路段）</t>
    </r>
  </si>
  <si>
    <r>
      <rPr>
        <sz val="10"/>
        <rFont val="仿宋_GB2312"/>
        <charset val="134"/>
      </rPr>
      <t>新建文昌中路（黄山南路</t>
    </r>
    <r>
      <rPr>
        <sz val="10"/>
        <rFont val="Times New Roman"/>
        <charset val="134"/>
      </rPr>
      <t>-</t>
    </r>
    <r>
      <rPr>
        <sz val="10"/>
        <rFont val="仿宋_GB2312"/>
        <charset val="134"/>
      </rPr>
      <t>横江路），长</t>
    </r>
    <r>
      <rPr>
        <sz val="10"/>
        <rFont val="Times New Roman"/>
        <charset val="134"/>
      </rPr>
      <t>0.36</t>
    </r>
    <r>
      <rPr>
        <sz val="10"/>
        <rFont val="仿宋_GB2312"/>
        <charset val="134"/>
      </rPr>
      <t>千米、宽</t>
    </r>
    <r>
      <rPr>
        <sz val="10"/>
        <rFont val="Times New Roman"/>
        <charset val="134"/>
      </rPr>
      <t>34</t>
    </r>
    <r>
      <rPr>
        <sz val="10"/>
        <rFont val="仿宋_GB2312"/>
        <charset val="134"/>
      </rPr>
      <t>米道路及给排水、燃气等。</t>
    </r>
  </si>
  <si>
    <r>
      <rPr>
        <sz val="10"/>
        <rFont val="仿宋_GB2312"/>
        <charset val="134"/>
      </rPr>
      <t>缺口</t>
    </r>
    <r>
      <rPr>
        <sz val="10"/>
        <rFont val="Times New Roman"/>
        <charset val="134"/>
      </rPr>
      <t>1866</t>
    </r>
    <r>
      <rPr>
        <sz val="10"/>
        <rFont val="仿宋_GB2312"/>
        <charset val="134"/>
      </rPr>
      <t>万元</t>
    </r>
  </si>
  <si>
    <r>
      <rPr>
        <sz val="10"/>
        <rFont val="Times New Roman"/>
        <charset val="134"/>
      </rPr>
      <t>2025</t>
    </r>
    <r>
      <rPr>
        <sz val="10"/>
        <rFont val="仿宋_GB2312"/>
        <charset val="134"/>
      </rPr>
      <t>年老旧小区改造</t>
    </r>
  </si>
  <si>
    <r>
      <rPr>
        <sz val="10"/>
        <rFont val="仿宋_GB2312"/>
        <charset val="134"/>
      </rPr>
      <t>傍水阁小区周边基础设施改造，新建给排水设施、路灯，修整道路、屋面、楼梯间修补，架空线整理，宣传栏等。</t>
    </r>
  </si>
  <si>
    <r>
      <rPr>
        <sz val="10"/>
        <rFont val="仿宋_GB2312"/>
        <charset val="134"/>
      </rPr>
      <t>已完成项目招投标</t>
    </r>
  </si>
  <si>
    <r>
      <rPr>
        <sz val="10"/>
        <rFont val="仿宋_GB2312"/>
        <charset val="134"/>
      </rPr>
      <t>攻坚项目</t>
    </r>
    <r>
      <rPr>
        <sz val="10"/>
        <rFont val="Times New Roman"/>
        <charset val="134"/>
      </rPr>
      <t>-</t>
    </r>
    <r>
      <rPr>
        <sz val="10"/>
        <rFont val="仿宋_GB2312"/>
        <charset val="134"/>
      </rPr>
      <t>中燃门站迁建工程</t>
    </r>
  </si>
  <si>
    <r>
      <rPr>
        <sz val="10"/>
        <rFont val="仿宋_GB2312"/>
        <charset val="134"/>
      </rPr>
      <t>休宁中燃城市燃气发展有限公司</t>
    </r>
  </si>
  <si>
    <r>
      <rPr>
        <sz val="10"/>
        <rFont val="仿宋_GB2312"/>
        <charset val="134"/>
      </rPr>
      <t>总设计规模为每小时</t>
    </r>
    <r>
      <rPr>
        <sz val="10"/>
        <rFont val="Times New Roman"/>
        <charset val="134"/>
      </rPr>
      <t>16000</t>
    </r>
    <r>
      <rPr>
        <sz val="10"/>
        <rFont val="仿宋_GB2312"/>
        <charset val="134"/>
      </rPr>
      <t>立方纳米，进站设计</t>
    </r>
    <r>
      <rPr>
        <sz val="10"/>
        <rFont val="Times New Roman"/>
        <charset val="134"/>
      </rPr>
      <t>2</t>
    </r>
    <r>
      <rPr>
        <sz val="10"/>
        <rFont val="仿宋_GB2312"/>
        <charset val="134"/>
      </rPr>
      <t>路，单路设计规模每小时</t>
    </r>
    <r>
      <rPr>
        <sz val="10"/>
        <rFont val="Times New Roman"/>
        <charset val="134"/>
      </rPr>
      <t>16000</t>
    </r>
    <r>
      <rPr>
        <sz val="10"/>
        <rFont val="仿宋_GB2312"/>
        <charset val="134"/>
      </rPr>
      <t>立方纳米，其中二路流量计近期设计为每小时</t>
    </r>
    <r>
      <rPr>
        <sz val="10"/>
        <rFont val="Times New Roman"/>
        <charset val="134"/>
      </rPr>
      <t>8000</t>
    </r>
    <r>
      <rPr>
        <sz val="10"/>
        <rFont val="仿宋_GB2312"/>
        <charset val="134"/>
      </rPr>
      <t>立方纳米。调压路设计三路，近期</t>
    </r>
    <r>
      <rPr>
        <sz val="10"/>
        <rFont val="Times New Roman"/>
        <charset val="134"/>
      </rPr>
      <t>1</t>
    </r>
    <r>
      <rPr>
        <sz val="10"/>
        <rFont val="仿宋_GB2312"/>
        <charset val="134"/>
      </rPr>
      <t>用</t>
    </r>
    <r>
      <rPr>
        <sz val="10"/>
        <rFont val="Times New Roman"/>
        <charset val="134"/>
      </rPr>
      <t>1</t>
    </r>
    <r>
      <rPr>
        <sz val="10"/>
        <rFont val="仿宋_GB2312"/>
        <charset val="134"/>
      </rPr>
      <t>备，单路设计规模为每小时</t>
    </r>
    <r>
      <rPr>
        <sz val="10"/>
        <rFont val="Times New Roman"/>
        <charset val="134"/>
      </rPr>
      <t>8000</t>
    </r>
    <r>
      <rPr>
        <sz val="10"/>
        <rFont val="仿宋_GB2312"/>
        <charset val="134"/>
      </rPr>
      <t>立方纳米，远期设计三路，</t>
    </r>
    <r>
      <rPr>
        <sz val="10"/>
        <rFont val="Times New Roman"/>
        <charset val="134"/>
      </rPr>
      <t>2</t>
    </r>
    <r>
      <rPr>
        <sz val="10"/>
        <rFont val="仿宋_GB2312"/>
        <charset val="134"/>
      </rPr>
      <t>用</t>
    </r>
    <r>
      <rPr>
        <sz val="10"/>
        <rFont val="Times New Roman"/>
        <charset val="134"/>
      </rPr>
      <t>1</t>
    </r>
    <r>
      <rPr>
        <sz val="10"/>
        <rFont val="仿宋_GB2312"/>
        <charset val="134"/>
      </rPr>
      <t>备，单路设计规模为每小时</t>
    </r>
    <r>
      <rPr>
        <sz val="10"/>
        <rFont val="Times New Roman"/>
        <charset val="134"/>
      </rPr>
      <t>8000</t>
    </r>
    <r>
      <rPr>
        <sz val="10"/>
        <rFont val="仿宋_GB2312"/>
        <charset val="134"/>
      </rPr>
      <t>立方纳米，总设计规模为每小时</t>
    </r>
    <r>
      <rPr>
        <sz val="10"/>
        <rFont val="Times New Roman"/>
        <charset val="134"/>
      </rPr>
      <t>16000</t>
    </r>
    <r>
      <rPr>
        <sz val="10"/>
        <rFont val="仿宋_GB2312"/>
        <charset val="134"/>
      </rPr>
      <t>立方纳米。生产辅助房为工业建筑，耐火等级为二级，一层建筑，建筑高度为</t>
    </r>
    <r>
      <rPr>
        <sz val="10"/>
        <rFont val="Times New Roman"/>
        <charset val="134"/>
      </rPr>
      <t>3.8</t>
    </r>
    <r>
      <rPr>
        <sz val="10"/>
        <rFont val="仿宋_GB2312"/>
        <charset val="134"/>
      </rPr>
      <t>米。</t>
    </r>
    <r>
      <rPr>
        <sz val="10"/>
        <rFont val="Times New Roman"/>
        <charset val="134"/>
      </rPr>
      <t xml:space="preserve"> </t>
    </r>
    <r>
      <rPr>
        <sz val="10"/>
        <rFont val="仿宋_GB2312"/>
        <charset val="134"/>
      </rPr>
      <t>建筑面积为</t>
    </r>
    <r>
      <rPr>
        <sz val="10"/>
        <rFont val="Times New Roman"/>
        <charset val="134"/>
      </rPr>
      <t>105.4</t>
    </r>
    <r>
      <rPr>
        <sz val="10"/>
        <rFont val="仿宋_GB2312"/>
        <charset val="134"/>
      </rPr>
      <t>平方米，占地面积为</t>
    </r>
    <r>
      <rPr>
        <sz val="10"/>
        <rFont val="Times New Roman"/>
        <charset val="134"/>
      </rPr>
      <t xml:space="preserve"> 105.4</t>
    </r>
    <r>
      <rPr>
        <sz val="10"/>
        <rFont val="仿宋_GB2312"/>
        <charset val="134"/>
      </rPr>
      <t>平方米。火灾危险性为丙类。生产辅助房主要功能有值班室、自控室、发电机房、热水炉间、工具间及卫生间。设计交通流线顺畅合理，使整栋建筑采光、通风良好。结构形式采用框架结构，屋面为钢筋混凝土平屋面。</t>
    </r>
  </si>
  <si>
    <r>
      <rPr>
        <sz val="10"/>
        <rFont val="Times New Roman"/>
        <charset val="134"/>
      </rPr>
      <t>2025</t>
    </r>
    <r>
      <rPr>
        <sz val="10"/>
        <rFont val="仿宋_GB2312"/>
        <charset val="134"/>
      </rPr>
      <t>年</t>
    </r>
    <r>
      <rPr>
        <sz val="10"/>
        <rFont val="Times New Roman"/>
        <charset val="134"/>
      </rPr>
      <t>10</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</si>
  <si>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Times New Roman"/>
        <charset val="134"/>
      </rPr>
      <t>10</t>
    </r>
    <r>
      <rPr>
        <sz val="10"/>
        <rFont val="仿宋_GB2312"/>
        <charset val="134"/>
      </rPr>
      <t>月</t>
    </r>
  </si>
  <si>
    <r>
      <rPr>
        <sz val="10"/>
        <rFont val="仿宋_GB2312"/>
        <charset val="134"/>
      </rPr>
      <t>休宁县海阳镇</t>
    </r>
    <r>
      <rPr>
        <sz val="10"/>
        <rFont val="宋体"/>
        <charset val="134"/>
      </rPr>
      <t>瑯</t>
    </r>
    <r>
      <rPr>
        <sz val="10"/>
        <rFont val="仿宋_GB2312"/>
        <charset val="134"/>
      </rPr>
      <t>斯夹源春雨地块开发（暂定）</t>
    </r>
  </si>
  <si>
    <r>
      <rPr>
        <sz val="10"/>
        <rFont val="仿宋_GB2312"/>
        <charset val="134"/>
      </rPr>
      <t>黄山夹源春雨度假中心有限公司（暂定</t>
    </r>
    <r>
      <rPr>
        <sz val="10"/>
        <rFont val="Times New Roman"/>
        <charset val="134"/>
      </rPr>
      <t>)</t>
    </r>
  </si>
  <si>
    <r>
      <rPr>
        <sz val="10"/>
        <rFont val="仿宋_GB2312"/>
        <charset val="134"/>
      </rPr>
      <t>总用地</t>
    </r>
    <r>
      <rPr>
        <sz val="10"/>
        <rFont val="Times New Roman"/>
        <charset val="134"/>
      </rPr>
      <t>130.25</t>
    </r>
    <r>
      <rPr>
        <sz val="10"/>
        <rFont val="仿宋_GB2312"/>
        <charset val="134"/>
      </rPr>
      <t>亩，其中住宅用地</t>
    </r>
    <r>
      <rPr>
        <sz val="10"/>
        <rFont val="Times New Roman"/>
        <charset val="134"/>
      </rPr>
      <t>78.15</t>
    </r>
    <r>
      <rPr>
        <sz val="10"/>
        <rFont val="仿宋_GB2312"/>
        <charset val="134"/>
      </rPr>
      <t>亩，文化用地</t>
    </r>
    <r>
      <rPr>
        <sz val="10"/>
        <rFont val="Times New Roman"/>
        <charset val="134"/>
      </rPr>
      <t>10</t>
    </r>
    <r>
      <rPr>
        <sz val="10"/>
        <rFont val="仿宋_GB2312"/>
        <charset val="134"/>
      </rPr>
      <t>亩，其他公共用地</t>
    </r>
    <r>
      <rPr>
        <sz val="10"/>
        <rFont val="Times New Roman"/>
        <charset val="134"/>
      </rPr>
      <t>42.1</t>
    </r>
    <r>
      <rPr>
        <sz val="10"/>
        <rFont val="仿宋_GB2312"/>
        <charset val="134"/>
      </rPr>
      <t>亩。</t>
    </r>
  </si>
  <si>
    <r>
      <rPr>
        <sz val="10"/>
        <rFont val="仿宋_GB2312"/>
        <charset val="134"/>
      </rPr>
      <t>石人前大桥工程</t>
    </r>
  </si>
  <si>
    <r>
      <rPr>
        <sz val="10"/>
        <rFont val="仿宋_GB2312"/>
        <charset val="134"/>
      </rPr>
      <t>北起现状省道</t>
    </r>
    <r>
      <rPr>
        <sz val="10"/>
        <rFont val="Times New Roman"/>
        <charset val="134"/>
      </rPr>
      <t>S326</t>
    </r>
    <r>
      <rPr>
        <sz val="10"/>
        <rFont val="仿宋_GB2312"/>
        <charset val="134"/>
      </rPr>
      <t>（含该交叉口，桩号</t>
    </r>
    <r>
      <rPr>
        <sz val="10"/>
        <rFont val="Times New Roman"/>
        <charset val="134"/>
      </rPr>
      <t>K0+000</t>
    </r>
    <r>
      <rPr>
        <sz val="10"/>
        <rFont val="仿宋_GB2312"/>
        <charset val="134"/>
      </rPr>
      <t>），向南跨越现状横江。本项目线路总长约</t>
    </r>
    <r>
      <rPr>
        <sz val="10"/>
        <rFont val="Times New Roman"/>
        <charset val="134"/>
      </rPr>
      <t>288</t>
    </r>
    <r>
      <rPr>
        <sz val="10"/>
        <rFont val="仿宋_GB2312"/>
        <charset val="134"/>
      </rPr>
      <t>米，包含桥梁工程全长</t>
    </r>
    <r>
      <rPr>
        <sz val="10"/>
        <rFont val="Times New Roman"/>
        <charset val="134"/>
      </rPr>
      <t>183</t>
    </r>
    <r>
      <rPr>
        <sz val="10"/>
        <rFont val="仿宋_GB2312"/>
        <charset val="134"/>
      </rPr>
      <t>米，全宽</t>
    </r>
    <r>
      <rPr>
        <sz val="10"/>
        <rFont val="Times New Roman"/>
        <charset val="134"/>
      </rPr>
      <t>20.6</t>
    </r>
    <r>
      <rPr>
        <sz val="10"/>
        <rFont val="仿宋_GB2312"/>
        <charset val="134"/>
      </rPr>
      <t>米。跨径组合是</t>
    </r>
    <r>
      <rPr>
        <sz val="10"/>
        <rFont val="Times New Roman"/>
        <charset val="134"/>
      </rPr>
      <t>7×25</t>
    </r>
    <r>
      <rPr>
        <sz val="10"/>
        <rFont val="仿宋_GB2312"/>
        <charset val="134"/>
      </rPr>
      <t>米预应力后张小箱梁，先简支后连续。两侧接线约</t>
    </r>
    <r>
      <rPr>
        <sz val="10"/>
        <rFont val="Times New Roman"/>
        <charset val="134"/>
      </rPr>
      <t>105</t>
    </r>
    <r>
      <rPr>
        <sz val="10"/>
        <rFont val="仿宋_GB2312"/>
        <charset val="134"/>
      </rPr>
      <t>米。北侧与</t>
    </r>
    <r>
      <rPr>
        <sz val="10"/>
        <rFont val="Times New Roman"/>
        <charset val="134"/>
      </rPr>
      <t>S236</t>
    </r>
    <r>
      <rPr>
        <sz val="10"/>
        <rFont val="仿宋_GB2312"/>
        <charset val="134"/>
      </rPr>
      <t>交叉口顺接，南侧度假村内部道路与桥头引道顺接。含桥梁、桥头道路、交通信控、排水、照明等工程。</t>
    </r>
  </si>
  <si>
    <r>
      <rPr>
        <sz val="10"/>
        <rFont val="仿宋_GB2312"/>
        <charset val="134"/>
      </rPr>
      <t>城北污水管网联通工程</t>
    </r>
  </si>
  <si>
    <r>
      <rPr>
        <sz val="10"/>
        <rFont val="仿宋_GB2312"/>
        <charset val="134"/>
      </rPr>
      <t>松萝路穿铁路涵洞约</t>
    </r>
    <r>
      <rPr>
        <sz val="10"/>
        <rFont val="Times New Roman"/>
        <charset val="134"/>
      </rPr>
      <t>60</t>
    </r>
    <r>
      <rPr>
        <sz val="10"/>
        <rFont val="仿宋_GB2312"/>
        <charset val="134"/>
      </rPr>
      <t>米污水市政管网联通。</t>
    </r>
  </si>
  <si>
    <r>
      <rPr>
        <sz val="10"/>
        <rFont val="仿宋_GB2312"/>
        <charset val="134"/>
      </rPr>
      <t>休宁县城区排水防涝减灾监测体系工程（城市生命线工程）</t>
    </r>
  </si>
  <si>
    <r>
      <rPr>
        <sz val="10"/>
        <rFont val="仿宋_GB2312"/>
        <charset val="134"/>
      </rPr>
      <t>休宁县建成区共约</t>
    </r>
    <r>
      <rPr>
        <sz val="10"/>
        <rFont val="Times New Roman"/>
        <charset val="134"/>
      </rPr>
      <t>10</t>
    </r>
    <r>
      <rPr>
        <sz val="10"/>
        <rFont val="仿宋_GB2312"/>
        <charset val="134"/>
      </rPr>
      <t>平方公里，改造相应监测点位，项目主要包括</t>
    </r>
    <r>
      <rPr>
        <sz val="10"/>
        <rFont val="Times New Roman"/>
        <charset val="134"/>
      </rPr>
      <t>4</t>
    </r>
    <r>
      <rPr>
        <sz val="10"/>
        <rFont val="仿宋_GB2312"/>
        <charset val="134"/>
      </rPr>
      <t>个专项。</t>
    </r>
    <r>
      <rPr>
        <sz val="10"/>
        <rFont val="Times New Roman"/>
        <charset val="134"/>
      </rPr>
      <t>1.</t>
    </r>
    <r>
      <rPr>
        <sz val="10"/>
        <rFont val="仿宋_GB2312"/>
        <charset val="134"/>
      </rPr>
      <t>燃气；①城区燃气阀门井和管网（</t>
    </r>
    <r>
      <rPr>
        <sz val="10"/>
        <rFont val="Times New Roman"/>
        <charset val="134"/>
      </rPr>
      <t>60.22</t>
    </r>
    <r>
      <rPr>
        <sz val="10"/>
        <rFont val="仿宋_GB2312"/>
        <charset val="134"/>
      </rPr>
      <t>公里）布设可燃气体智能监测仪</t>
    </r>
    <r>
      <rPr>
        <sz val="10"/>
        <rFont val="Times New Roman"/>
        <charset val="134"/>
      </rPr>
      <t>600</t>
    </r>
    <r>
      <rPr>
        <sz val="10"/>
        <rFont val="仿宋_GB2312"/>
        <charset val="134"/>
      </rPr>
      <t>套；②安装视频监控系统</t>
    </r>
    <r>
      <rPr>
        <sz val="10"/>
        <rFont val="Times New Roman"/>
        <charset val="134"/>
      </rPr>
      <t>4</t>
    </r>
    <r>
      <rPr>
        <sz val="10"/>
        <rFont val="仿宋_GB2312"/>
        <charset val="134"/>
      </rPr>
      <t>套（</t>
    </r>
    <r>
      <rPr>
        <sz val="10"/>
        <rFont val="Times New Roman"/>
        <charset val="134"/>
      </rPr>
      <t>1</t>
    </r>
    <r>
      <rPr>
        <sz val="10"/>
        <rFont val="仿宋_GB2312"/>
        <charset val="134"/>
      </rPr>
      <t>家天然气站、</t>
    </r>
    <r>
      <rPr>
        <sz val="10"/>
        <rFont val="Times New Roman"/>
        <charset val="134"/>
      </rPr>
      <t>3</t>
    </r>
    <r>
      <rPr>
        <sz val="10"/>
        <rFont val="仿宋_GB2312"/>
        <charset val="134"/>
      </rPr>
      <t>家灌装液化气站），实现燃气安全监测全覆盖。</t>
    </r>
    <r>
      <rPr>
        <sz val="10"/>
        <rFont val="Times New Roman"/>
        <charset val="134"/>
      </rPr>
      <t>2.</t>
    </r>
    <r>
      <rPr>
        <sz val="10"/>
        <rFont val="仿宋_GB2312"/>
        <charset val="134"/>
      </rPr>
      <t>桥梁；对城区松萝桥、文昌桥、东湖桥</t>
    </r>
    <r>
      <rPr>
        <sz val="10"/>
        <rFont val="Times New Roman"/>
        <charset val="134"/>
      </rPr>
      <t>3</t>
    </r>
    <r>
      <rPr>
        <sz val="10"/>
        <rFont val="仿宋_GB2312"/>
        <charset val="134"/>
      </rPr>
      <t>座桥梁安装安全监测系统。</t>
    </r>
    <r>
      <rPr>
        <sz val="10"/>
        <rFont val="Times New Roman"/>
        <charset val="134"/>
      </rPr>
      <t>3.</t>
    </r>
    <r>
      <rPr>
        <sz val="10"/>
        <rFont val="仿宋_GB2312"/>
        <charset val="134"/>
      </rPr>
      <t>供水；布设流量计</t>
    </r>
    <r>
      <rPr>
        <sz val="10"/>
        <rFont val="Times New Roman"/>
        <charset val="134"/>
      </rPr>
      <t>25</t>
    </r>
    <r>
      <rPr>
        <sz val="10"/>
        <rFont val="仿宋_GB2312"/>
        <charset val="134"/>
      </rPr>
      <t>套、高频压力计</t>
    </r>
    <r>
      <rPr>
        <sz val="10"/>
        <rFont val="Times New Roman"/>
        <charset val="134"/>
      </rPr>
      <t>17</t>
    </r>
    <r>
      <rPr>
        <sz val="10"/>
        <rFont val="仿宋_GB2312"/>
        <charset val="134"/>
      </rPr>
      <t>套、智慧消火栓监测设备</t>
    </r>
    <r>
      <rPr>
        <sz val="10"/>
        <rFont val="Times New Roman"/>
        <charset val="134"/>
      </rPr>
      <t>82</t>
    </r>
    <r>
      <rPr>
        <sz val="10"/>
        <rFont val="仿宋_GB2312"/>
        <charset val="134"/>
      </rPr>
      <t>套、漏失在线监测设备</t>
    </r>
    <r>
      <rPr>
        <sz val="10"/>
        <rFont val="Times New Roman"/>
        <charset val="134"/>
      </rPr>
      <t>165</t>
    </r>
    <r>
      <rPr>
        <sz val="10"/>
        <rFont val="仿宋_GB2312"/>
        <charset val="134"/>
      </rPr>
      <t>套、管网水质监测设备</t>
    </r>
    <r>
      <rPr>
        <sz val="10"/>
        <rFont val="Times New Roman"/>
        <charset val="134"/>
      </rPr>
      <t>5</t>
    </r>
    <r>
      <rPr>
        <sz val="10"/>
        <rFont val="仿宋_GB2312"/>
        <charset val="134"/>
      </rPr>
      <t>套、水源地水质监测设备</t>
    </r>
    <r>
      <rPr>
        <sz val="10"/>
        <rFont val="Times New Roman"/>
        <charset val="134"/>
      </rPr>
      <t>2</t>
    </r>
    <r>
      <rPr>
        <sz val="10"/>
        <rFont val="仿宋_GB2312"/>
        <charset val="134"/>
      </rPr>
      <t>套，覆盖城区</t>
    </r>
    <r>
      <rPr>
        <sz val="10"/>
        <rFont val="Times New Roman"/>
        <charset val="134"/>
      </rPr>
      <t>63.213</t>
    </r>
    <r>
      <rPr>
        <sz val="10"/>
        <rFont val="仿宋_GB2312"/>
        <charset val="134"/>
      </rPr>
      <t>公里供水管网。</t>
    </r>
    <r>
      <rPr>
        <sz val="10"/>
        <rFont val="Times New Roman"/>
        <charset val="134"/>
      </rPr>
      <t>4.</t>
    </r>
    <r>
      <rPr>
        <sz val="10"/>
        <rFont val="仿宋_GB2312"/>
        <charset val="134"/>
      </rPr>
      <t>排水；布设管网液位计</t>
    </r>
    <r>
      <rPr>
        <sz val="10"/>
        <rFont val="Times New Roman"/>
        <charset val="134"/>
      </rPr>
      <t>37</t>
    </r>
    <r>
      <rPr>
        <sz val="10"/>
        <rFont val="仿宋_GB2312"/>
        <charset val="134"/>
      </rPr>
      <t>套，管网流量计</t>
    </r>
    <r>
      <rPr>
        <sz val="10"/>
        <rFont val="Times New Roman"/>
        <charset val="134"/>
      </rPr>
      <t>6</t>
    </r>
    <r>
      <rPr>
        <sz val="10"/>
        <rFont val="仿宋_GB2312"/>
        <charset val="134"/>
      </rPr>
      <t>套，河道水位计</t>
    </r>
    <r>
      <rPr>
        <sz val="10"/>
        <rFont val="Times New Roman"/>
        <charset val="134"/>
      </rPr>
      <t>4</t>
    </r>
    <r>
      <rPr>
        <sz val="10"/>
        <rFont val="仿宋_GB2312"/>
        <charset val="134"/>
      </rPr>
      <t>套，易涝点水位计和视频监控设备各</t>
    </r>
    <r>
      <rPr>
        <sz val="10"/>
        <rFont val="Times New Roman"/>
        <charset val="134"/>
      </rPr>
      <t>3</t>
    </r>
    <r>
      <rPr>
        <sz val="10"/>
        <rFont val="仿宋_GB2312"/>
        <charset val="134"/>
      </rPr>
      <t>套，水质监测设备</t>
    </r>
    <r>
      <rPr>
        <sz val="10"/>
        <rFont val="Times New Roman"/>
        <charset val="134"/>
      </rPr>
      <t>1</t>
    </r>
    <r>
      <rPr>
        <sz val="10"/>
        <rFont val="仿宋_GB2312"/>
        <charset val="134"/>
      </rPr>
      <t>套，泵站前池液位计</t>
    </r>
    <r>
      <rPr>
        <sz val="10"/>
        <rFont val="Times New Roman"/>
        <charset val="134"/>
      </rPr>
      <t>2</t>
    </r>
    <r>
      <rPr>
        <sz val="10"/>
        <rFont val="仿宋_GB2312"/>
        <charset val="134"/>
      </rPr>
      <t>套等，覆盖城区</t>
    </r>
    <r>
      <rPr>
        <sz val="10"/>
        <rFont val="Times New Roman"/>
        <charset val="134"/>
      </rPr>
      <t>120.83</t>
    </r>
    <r>
      <rPr>
        <sz val="10"/>
        <rFont val="仿宋_GB2312"/>
        <charset val="134"/>
      </rPr>
      <t>公里排水管渠。项目建成后，基本实现重点桥梁、重点区域地下管线在线监测和预测预警，切实提升城市生命线安全保障能力。</t>
    </r>
  </si>
  <si>
    <r>
      <rPr>
        <sz val="10"/>
        <rFont val="仿宋_GB2312"/>
        <charset val="134"/>
      </rPr>
      <t>休宁县供水提升改造项目</t>
    </r>
  </si>
  <si>
    <t>15000</t>
  </si>
  <si>
    <r>
      <rPr>
        <sz val="10"/>
        <rFont val="Times New Roman"/>
        <charset val="134"/>
      </rPr>
      <t>1</t>
    </r>
    <r>
      <rPr>
        <sz val="10"/>
        <rFont val="仿宋_GB2312"/>
        <charset val="134"/>
      </rPr>
      <t>、提升改造供水管道（</t>
    </r>
    <r>
      <rPr>
        <sz val="10"/>
        <rFont val="Times New Roman"/>
        <charset val="134"/>
      </rPr>
      <t>DN200</t>
    </r>
    <r>
      <rPr>
        <sz val="10"/>
        <rFont val="仿宋_GB2312"/>
        <charset val="134"/>
      </rPr>
      <t>～</t>
    </r>
    <r>
      <rPr>
        <sz val="10"/>
        <rFont val="Times New Roman"/>
        <charset val="134"/>
      </rPr>
      <t>DN800</t>
    </r>
    <r>
      <rPr>
        <sz val="10"/>
        <rFont val="仿宋_GB2312"/>
        <charset val="134"/>
      </rPr>
      <t>）</t>
    </r>
    <r>
      <rPr>
        <sz val="10"/>
        <rFont val="Times New Roman"/>
        <charset val="134"/>
      </rPr>
      <t>74450</t>
    </r>
    <r>
      <rPr>
        <sz val="10"/>
        <rFont val="仿宋_GB2312"/>
        <charset val="134"/>
      </rPr>
      <t>米，同时改造阀门井（含阀门）</t>
    </r>
    <r>
      <rPr>
        <sz val="10"/>
        <rFont val="Times New Roman"/>
        <charset val="134"/>
      </rPr>
      <t>308</t>
    </r>
    <r>
      <rPr>
        <sz val="10"/>
        <rFont val="仿宋_GB2312"/>
        <charset val="134"/>
      </rPr>
      <t>套，排气阀井（含排气阀）</t>
    </r>
    <r>
      <rPr>
        <sz val="10"/>
        <rFont val="Times New Roman"/>
        <charset val="134"/>
      </rPr>
      <t>333</t>
    </r>
    <r>
      <rPr>
        <sz val="10"/>
        <rFont val="仿宋_GB2312"/>
        <charset val="134"/>
      </rPr>
      <t>套，排泥阀井（含排泥阀）</t>
    </r>
    <r>
      <rPr>
        <sz val="10"/>
        <rFont val="Times New Roman"/>
        <charset val="134"/>
      </rPr>
      <t>345</t>
    </r>
    <r>
      <rPr>
        <sz val="10"/>
        <rFont val="仿宋_GB2312"/>
        <charset val="134"/>
      </rPr>
      <t>套。</t>
    </r>
    <r>
      <rPr>
        <sz val="10"/>
        <rFont val="Times New Roman"/>
        <charset val="134"/>
      </rPr>
      <t xml:space="preserve"> </t>
    </r>
    <r>
      <rPr>
        <sz val="10"/>
        <rFont val="仿宋_GB2312"/>
        <charset val="134"/>
      </rPr>
      <t>更换现状老供水管道（含现状拆除与新敷设）（</t>
    </r>
    <r>
      <rPr>
        <sz val="10"/>
        <rFont val="Times New Roman"/>
        <charset val="134"/>
      </rPr>
      <t>DN100</t>
    </r>
    <r>
      <rPr>
        <sz val="10"/>
        <rFont val="仿宋_GB2312"/>
        <charset val="134"/>
      </rPr>
      <t>～</t>
    </r>
    <r>
      <rPr>
        <sz val="10"/>
        <rFont val="Times New Roman"/>
        <charset val="134"/>
      </rPr>
      <t>DN500</t>
    </r>
    <r>
      <rPr>
        <sz val="10"/>
        <rFont val="仿宋_GB2312"/>
        <charset val="134"/>
      </rPr>
      <t>）</t>
    </r>
    <r>
      <rPr>
        <sz val="10"/>
        <rFont val="Times New Roman"/>
        <charset val="134"/>
      </rPr>
      <t>12174</t>
    </r>
    <r>
      <rPr>
        <sz val="10"/>
        <rFont val="仿宋_GB2312"/>
        <charset val="134"/>
      </rPr>
      <t>米，破路修复</t>
    </r>
    <r>
      <rPr>
        <sz val="10"/>
        <rFont val="Times New Roman"/>
        <charset val="134"/>
      </rPr>
      <t>30678</t>
    </r>
    <r>
      <rPr>
        <sz val="10"/>
        <rFont val="仿宋_GB2312"/>
        <charset val="134"/>
      </rPr>
      <t>平方米。</t>
    </r>
    <r>
      <rPr>
        <sz val="10"/>
        <rFont val="Times New Roman"/>
        <charset val="134"/>
      </rPr>
      <t>2</t>
    </r>
    <r>
      <rPr>
        <sz val="10"/>
        <rFont val="仿宋_GB2312"/>
        <charset val="134"/>
      </rPr>
      <t>、二水厂技改：⑴</t>
    </r>
    <r>
      <rPr>
        <sz val="10"/>
        <rFont val="Times New Roman"/>
        <charset val="134"/>
      </rPr>
      <t xml:space="preserve"> </t>
    </r>
    <r>
      <rPr>
        <sz val="10"/>
        <rFont val="仿宋_GB2312"/>
        <charset val="134"/>
      </rPr>
      <t>泵房及吸水井各一座（及配套设备、管件）；⑵</t>
    </r>
    <r>
      <rPr>
        <sz val="10"/>
        <rFont val="Times New Roman"/>
        <charset val="134"/>
      </rPr>
      <t xml:space="preserve"> </t>
    </r>
    <r>
      <rPr>
        <sz val="10"/>
        <rFont val="仿宋_GB2312"/>
        <charset val="134"/>
      </rPr>
      <t>二级泵房水泵机组及配套设备（含控制柜）；⑶</t>
    </r>
    <r>
      <rPr>
        <sz val="10"/>
        <rFont val="Times New Roman"/>
        <charset val="134"/>
      </rPr>
      <t xml:space="preserve"> </t>
    </r>
    <r>
      <rPr>
        <sz val="10"/>
        <rFont val="仿宋_GB2312"/>
        <charset val="134"/>
      </rPr>
      <t>取水泵组及配套设备（含控制柜）；⑷</t>
    </r>
    <r>
      <rPr>
        <sz val="10"/>
        <rFont val="Times New Roman"/>
        <charset val="134"/>
      </rPr>
      <t xml:space="preserve"> </t>
    </r>
    <r>
      <rPr>
        <sz val="10"/>
        <rFont val="仿宋_GB2312"/>
        <charset val="134"/>
      </rPr>
      <t>出水总管</t>
    </r>
    <r>
      <rPr>
        <sz val="10"/>
        <rFont val="Times New Roman"/>
        <charset val="134"/>
      </rPr>
      <t xml:space="preserve"> DN600</t>
    </r>
    <r>
      <rPr>
        <sz val="10"/>
        <rFont val="仿宋_GB2312"/>
        <charset val="134"/>
      </rPr>
      <t>管道及阀门更换；⑸</t>
    </r>
    <r>
      <rPr>
        <sz val="10"/>
        <rFont val="Times New Roman"/>
        <charset val="134"/>
      </rPr>
      <t xml:space="preserve"> </t>
    </r>
    <r>
      <rPr>
        <sz val="10"/>
        <rFont val="仿宋_GB2312"/>
        <charset val="134"/>
      </rPr>
      <t>自动控制系统（含加药系统、仪表系统、安防系统）；⑹</t>
    </r>
    <r>
      <rPr>
        <sz val="10"/>
        <rFont val="Times New Roman"/>
        <charset val="134"/>
      </rPr>
      <t xml:space="preserve"> </t>
    </r>
    <r>
      <rPr>
        <sz val="10"/>
        <rFont val="仿宋_GB2312"/>
        <charset val="134"/>
      </rPr>
      <t>智慧水务。</t>
    </r>
    <r>
      <rPr>
        <sz val="10"/>
        <rFont val="Times New Roman"/>
        <charset val="134"/>
      </rPr>
      <t>3.</t>
    </r>
    <r>
      <rPr>
        <sz val="10"/>
        <rFont val="仿宋_GB2312"/>
        <charset val="134"/>
      </rPr>
      <t>小区生活泵房改造：生活泵组更换</t>
    </r>
    <r>
      <rPr>
        <sz val="10"/>
        <rFont val="Times New Roman"/>
        <charset val="134"/>
      </rPr>
      <t>50</t>
    </r>
    <r>
      <rPr>
        <sz val="10"/>
        <rFont val="仿宋_GB2312"/>
        <charset val="134"/>
      </rPr>
      <t>套，配套管道更换</t>
    </r>
    <r>
      <rPr>
        <sz val="10"/>
        <rFont val="Times New Roman"/>
        <charset val="134"/>
      </rPr>
      <t>50</t>
    </r>
    <r>
      <rPr>
        <sz val="10"/>
        <rFont val="仿宋_GB2312"/>
        <charset val="134"/>
      </rPr>
      <t>套，生活泵房改造</t>
    </r>
    <r>
      <rPr>
        <sz val="10"/>
        <rFont val="Times New Roman"/>
        <charset val="134"/>
      </rPr>
      <t>50</t>
    </r>
    <r>
      <rPr>
        <sz val="10"/>
        <rFont val="仿宋_GB2312"/>
        <charset val="134"/>
      </rPr>
      <t>座。更换水表：普通机械表</t>
    </r>
    <r>
      <rPr>
        <sz val="10"/>
        <rFont val="Times New Roman"/>
        <charset val="134"/>
      </rPr>
      <t>20000</t>
    </r>
    <r>
      <rPr>
        <sz val="10"/>
        <rFont val="仿宋_GB2312"/>
        <charset val="134"/>
      </rPr>
      <t>只，远传表</t>
    </r>
    <r>
      <rPr>
        <sz val="10"/>
        <rFont val="Times New Roman"/>
        <charset val="134"/>
      </rPr>
      <t>7000</t>
    </r>
    <r>
      <rPr>
        <sz val="10"/>
        <rFont val="仿宋_GB2312"/>
        <charset val="134"/>
      </rPr>
      <t>只。</t>
    </r>
  </si>
  <si>
    <r>
      <rPr>
        <sz val="10"/>
        <rFont val="仿宋_GB2312"/>
        <charset val="134"/>
      </rPr>
      <t>攻坚项目</t>
    </r>
    <r>
      <rPr>
        <sz val="10"/>
        <rFont val="Times New Roman"/>
        <charset val="134"/>
      </rPr>
      <t>-</t>
    </r>
    <r>
      <rPr>
        <sz val="10"/>
        <rFont val="仿宋_GB2312"/>
        <charset val="134"/>
      </rPr>
      <t>休宁县城市燃气设施更新改造项目</t>
    </r>
  </si>
  <si>
    <r>
      <rPr>
        <sz val="10"/>
        <rFont val="Times New Roman"/>
        <charset val="134"/>
      </rPr>
      <t>1</t>
    </r>
    <r>
      <rPr>
        <sz val="10"/>
        <rFont val="仿宋_GB2312"/>
        <charset val="134"/>
      </rPr>
      <t>、休宁天然气门站过滤调压计量加臭撬、工艺管线、电气、自控、生产区改造。</t>
    </r>
    <r>
      <rPr>
        <sz val="10"/>
        <rFont val="Times New Roman"/>
        <charset val="134"/>
      </rPr>
      <t>2</t>
    </r>
    <r>
      <rPr>
        <sz val="10"/>
        <rFont val="仿宋_GB2312"/>
        <charset val="134"/>
      </rPr>
      <t>、</t>
    </r>
    <r>
      <rPr>
        <sz val="10"/>
        <rFont val="Times New Roman"/>
        <charset val="134"/>
      </rPr>
      <t>20000</t>
    </r>
    <r>
      <rPr>
        <sz val="10"/>
        <rFont val="仿宋_GB2312"/>
        <charset val="134"/>
      </rPr>
      <t>户终端用户燃气设施更新改造，包括</t>
    </r>
    <r>
      <rPr>
        <sz val="10"/>
        <rFont val="Times New Roman"/>
        <charset val="134"/>
      </rPr>
      <t>8500</t>
    </r>
    <r>
      <rPr>
        <sz val="10"/>
        <rFont val="仿宋_GB2312"/>
        <charset val="134"/>
      </rPr>
      <t>户燃气表具智能升级改造，以及加装报警器、切断阀、自闭阀、燃气专用金属软管。</t>
    </r>
    <r>
      <rPr>
        <sz val="10"/>
        <rFont val="Times New Roman"/>
        <charset val="134"/>
      </rPr>
      <t>3</t>
    </r>
    <r>
      <rPr>
        <sz val="10"/>
        <rFont val="仿宋_GB2312"/>
        <charset val="134"/>
      </rPr>
      <t>、智慧燃气综合云平台自控系统更新改造。</t>
    </r>
  </si>
  <si>
    <r>
      <rPr>
        <sz val="10"/>
        <rFont val="仿宋_GB2312"/>
        <charset val="134"/>
      </rPr>
      <t>休宁县城西及城南片区地下管网建设项目</t>
    </r>
  </si>
  <si>
    <r>
      <rPr>
        <sz val="10"/>
        <rFont val="仿宋_GB2312"/>
        <charset val="134"/>
      </rPr>
      <t>休宁县城区城西、城南片区新建雨水检查井</t>
    </r>
    <r>
      <rPr>
        <sz val="10"/>
        <rFont val="Times New Roman"/>
        <charset val="134"/>
      </rPr>
      <t>866</t>
    </r>
    <r>
      <rPr>
        <sz val="10"/>
        <rFont val="仿宋_GB2312"/>
        <charset val="134"/>
      </rPr>
      <t>座、雨水口</t>
    </r>
    <r>
      <rPr>
        <sz val="10"/>
        <rFont val="Times New Roman"/>
        <charset val="134"/>
      </rPr>
      <t>1127</t>
    </r>
    <r>
      <rPr>
        <sz val="10"/>
        <rFont val="仿宋_GB2312"/>
        <charset val="134"/>
      </rPr>
      <t>座、雨水管网（</t>
    </r>
    <r>
      <rPr>
        <sz val="10"/>
        <rFont val="Times New Roman"/>
        <charset val="134"/>
      </rPr>
      <t>dn300</t>
    </r>
    <r>
      <rPr>
        <sz val="10"/>
        <rFont val="仿宋_GB2312"/>
        <charset val="134"/>
      </rPr>
      <t>～</t>
    </r>
    <r>
      <rPr>
        <sz val="10"/>
        <rFont val="Times New Roman"/>
        <charset val="134"/>
      </rPr>
      <t>dn2000</t>
    </r>
    <r>
      <rPr>
        <sz val="10"/>
        <rFont val="仿宋_GB2312"/>
        <charset val="134"/>
      </rPr>
      <t>）</t>
    </r>
    <r>
      <rPr>
        <sz val="10"/>
        <rFont val="Times New Roman"/>
        <charset val="134"/>
      </rPr>
      <t>37513</t>
    </r>
    <r>
      <rPr>
        <sz val="10"/>
        <rFont val="仿宋_GB2312"/>
        <charset val="134"/>
      </rPr>
      <t>米、排出口</t>
    </r>
    <r>
      <rPr>
        <sz val="10"/>
        <rFont val="Times New Roman"/>
        <charset val="134"/>
      </rPr>
      <t>13</t>
    </r>
    <r>
      <rPr>
        <sz val="10"/>
        <rFont val="仿宋_GB2312"/>
        <charset val="134"/>
      </rPr>
      <t>座，新建污水检查井</t>
    </r>
    <r>
      <rPr>
        <sz val="10"/>
        <rFont val="Times New Roman"/>
        <charset val="134"/>
      </rPr>
      <t>866</t>
    </r>
    <r>
      <rPr>
        <sz val="10"/>
        <rFont val="仿宋_GB2312"/>
        <charset val="134"/>
      </rPr>
      <t>座、污水管网（</t>
    </r>
    <r>
      <rPr>
        <sz val="10"/>
        <rFont val="Times New Roman"/>
        <charset val="134"/>
      </rPr>
      <t>dn300</t>
    </r>
    <r>
      <rPr>
        <sz val="10"/>
        <rFont val="仿宋_GB2312"/>
        <charset val="134"/>
      </rPr>
      <t>～</t>
    </r>
    <r>
      <rPr>
        <sz val="10"/>
        <rFont val="Times New Roman"/>
        <charset val="134"/>
      </rPr>
      <t>dn600</t>
    </r>
    <r>
      <rPr>
        <sz val="10"/>
        <rFont val="仿宋_GB2312"/>
        <charset val="134"/>
      </rPr>
      <t>）</t>
    </r>
    <r>
      <rPr>
        <sz val="10"/>
        <rFont val="Times New Roman"/>
        <charset val="134"/>
      </rPr>
      <t xml:space="preserve">24156 </t>
    </r>
    <r>
      <rPr>
        <sz val="10"/>
        <rFont val="仿宋_GB2312"/>
        <charset val="134"/>
      </rPr>
      <t>米，管道清淤</t>
    </r>
    <r>
      <rPr>
        <sz val="10"/>
        <rFont val="Times New Roman"/>
        <charset val="134"/>
      </rPr>
      <t>107540</t>
    </r>
    <r>
      <rPr>
        <sz val="10"/>
        <rFont val="仿宋_GB2312"/>
        <charset val="134"/>
      </rPr>
      <t>平方米，拆除老旧合流管网约</t>
    </r>
    <r>
      <rPr>
        <sz val="10"/>
        <rFont val="Times New Roman"/>
        <charset val="134"/>
      </rPr>
      <t>6125</t>
    </r>
    <r>
      <rPr>
        <sz val="10"/>
        <rFont val="仿宋_GB2312"/>
        <charset val="134"/>
      </rPr>
      <t>米，破路修复</t>
    </r>
    <r>
      <rPr>
        <sz val="10"/>
        <rFont val="Times New Roman"/>
        <charset val="134"/>
      </rPr>
      <t>55330</t>
    </r>
    <r>
      <rPr>
        <sz val="10"/>
        <rFont val="仿宋_GB2312"/>
        <charset val="134"/>
      </rPr>
      <t>平方米。</t>
    </r>
  </si>
  <si>
    <r>
      <rPr>
        <sz val="10"/>
        <rFont val="仿宋_GB2312"/>
        <charset val="134"/>
      </rPr>
      <t>黄山市休宁县历史文化名城名镇名村街区保护项目</t>
    </r>
  </si>
  <si>
    <r>
      <rPr>
        <sz val="10"/>
        <rFont val="仿宋_GB2312"/>
        <charset val="134"/>
      </rPr>
      <t>对齐宁街、万安老街、黄村、右龙村共计</t>
    </r>
    <r>
      <rPr>
        <sz val="10"/>
        <rFont val="Times New Roman"/>
        <charset val="134"/>
      </rPr>
      <t>93</t>
    </r>
    <r>
      <rPr>
        <sz val="10"/>
        <rFont val="仿宋_GB2312"/>
        <charset val="134"/>
      </rPr>
      <t>处历史建筑和传统风貌建筑进行主体结构修复和外部风貌整治，以及万安老街沿街沿河立面改造、街区内环境整治提升、停车场建设、石板路修复、污水改造等。</t>
    </r>
  </si>
  <si>
    <r>
      <rPr>
        <sz val="10"/>
        <rFont val="仿宋_GB2312"/>
        <charset val="134"/>
      </rPr>
      <t>城区主干道文昌路建设</t>
    </r>
  </si>
  <si>
    <r>
      <rPr>
        <sz val="10"/>
        <rFont val="仿宋_GB2312"/>
        <charset val="134"/>
      </rPr>
      <t>围绕城区国土空间规划，补齐城市更新短板，新建文昌西路（文昌西桥</t>
    </r>
    <r>
      <rPr>
        <sz val="10"/>
        <rFont val="Times New Roman"/>
        <charset val="134"/>
      </rPr>
      <t>-</t>
    </r>
    <r>
      <rPr>
        <sz val="10"/>
        <rFont val="仿宋_GB2312"/>
        <charset val="134"/>
      </rPr>
      <t>齐云大道），长</t>
    </r>
    <r>
      <rPr>
        <sz val="10"/>
        <rFont val="Times New Roman"/>
        <charset val="134"/>
      </rPr>
      <t>1.5</t>
    </r>
    <r>
      <rPr>
        <sz val="10"/>
        <rFont val="仿宋_GB2312"/>
        <charset val="134"/>
      </rPr>
      <t>千米，宽</t>
    </r>
    <r>
      <rPr>
        <sz val="10"/>
        <rFont val="Times New Roman"/>
        <charset val="134"/>
      </rPr>
      <t>34</t>
    </r>
    <r>
      <rPr>
        <sz val="10"/>
        <rFont val="仿宋_GB2312"/>
        <charset val="134"/>
      </rPr>
      <t>米</t>
    </r>
    <r>
      <rPr>
        <sz val="10"/>
        <rFont val="Times New Roman"/>
        <charset val="134"/>
      </rPr>
      <t xml:space="preserve">  </t>
    </r>
    <r>
      <rPr>
        <sz val="10"/>
        <rFont val="仿宋_GB2312"/>
        <charset val="134"/>
      </rPr>
      <t>道路及给排水、燃气等，新建文昌中路（横江路</t>
    </r>
    <r>
      <rPr>
        <sz val="10"/>
        <rFont val="Times New Roman"/>
        <charset val="134"/>
      </rPr>
      <t>-</t>
    </r>
    <r>
      <rPr>
        <sz val="10"/>
        <rFont val="仿宋_GB2312"/>
        <charset val="134"/>
      </rPr>
      <t>萝宁街），长</t>
    </r>
    <r>
      <rPr>
        <sz val="10"/>
        <rFont val="Times New Roman"/>
        <charset val="134"/>
      </rPr>
      <t>0.79</t>
    </r>
    <r>
      <rPr>
        <sz val="10"/>
        <rFont val="仿宋_GB2312"/>
        <charset val="134"/>
      </rPr>
      <t>千米、宽</t>
    </r>
    <r>
      <rPr>
        <sz val="10"/>
        <rFont val="Times New Roman"/>
        <charset val="134"/>
      </rPr>
      <t>34</t>
    </r>
    <r>
      <rPr>
        <sz val="10"/>
        <rFont val="仿宋_GB2312"/>
        <charset val="134"/>
      </rPr>
      <t>米道路及给排水、燃气等。</t>
    </r>
  </si>
  <si>
    <r>
      <rPr>
        <sz val="10"/>
        <rFont val="仿宋_GB2312"/>
        <charset val="134"/>
      </rPr>
      <t>横江支流北干渠综合治理工程</t>
    </r>
  </si>
  <si>
    <r>
      <rPr>
        <sz val="10"/>
        <rFont val="仿宋_GB2312"/>
        <charset val="134"/>
      </rPr>
      <t>横江支流北干渠，长</t>
    </r>
    <r>
      <rPr>
        <sz val="10"/>
        <rFont val="Times New Roman"/>
        <charset val="134"/>
      </rPr>
      <t>4</t>
    </r>
    <r>
      <rPr>
        <sz val="10"/>
        <rFont val="仿宋_GB2312"/>
        <charset val="134"/>
      </rPr>
      <t>千米河道清淤、疏浚，底泥更换，沿河排口溯源排查整治，水生净化植物种植等防洪及内河污染治理。</t>
    </r>
  </si>
  <si>
    <r>
      <rPr>
        <sz val="10"/>
        <rFont val="仿宋_GB2312"/>
        <charset val="134"/>
      </rPr>
      <t>休宁县城区老旧小区改造工程</t>
    </r>
  </si>
  <si>
    <r>
      <rPr>
        <sz val="10"/>
        <rFont val="仿宋_GB2312"/>
        <charset val="134"/>
      </rPr>
      <t>对休宁县城区的夹溪社区、萝宁社区、齐宁社区、横江社区、东湖社区、玉宁社区、文昌社区、枫林社区、万宁社区、万安老街社区等</t>
    </r>
    <r>
      <rPr>
        <sz val="10"/>
        <rFont val="Times New Roman"/>
        <charset val="134"/>
      </rPr>
      <t>10</t>
    </r>
    <r>
      <rPr>
        <sz val="10"/>
        <rFont val="仿宋_GB2312"/>
        <charset val="134"/>
      </rPr>
      <t>个社区的老旧小区进行改造，总建筑面积</t>
    </r>
    <r>
      <rPr>
        <sz val="10"/>
        <rFont val="Times New Roman"/>
        <charset val="134"/>
      </rPr>
      <t>244.87</t>
    </r>
    <r>
      <rPr>
        <sz val="10"/>
        <rFont val="仿宋_GB2312"/>
        <charset val="134"/>
      </rPr>
      <t>万平方米，总改造户数</t>
    </r>
    <r>
      <rPr>
        <sz val="10"/>
        <rFont val="Times New Roman"/>
        <charset val="134"/>
      </rPr>
      <t>19079</t>
    </r>
    <r>
      <rPr>
        <sz val="10"/>
        <rFont val="仿宋_GB2312"/>
        <charset val="134"/>
      </rPr>
      <t>户，涉及居住人口约</t>
    </r>
    <r>
      <rPr>
        <sz val="10"/>
        <rFont val="Times New Roman"/>
        <charset val="134"/>
      </rPr>
      <t>42663</t>
    </r>
    <r>
      <rPr>
        <sz val="10"/>
        <rFont val="仿宋_GB2312"/>
        <charset val="134"/>
      </rPr>
      <t>人。包括对隐患危房进行改造、修缮老旧建筑物，对老破公共设施检测修缮，老旧小区改造范围内给水管道、雨污水管网检测修复，雨污管道分流、污水管道、强弱电工程、道路、消防设施、环卫设施，改造旧损停车位，建设充电桩，修缮广告牌及其他附属工程等。其中，老旧小区改造范围内可出租国有产权用房建筑面积</t>
    </r>
    <r>
      <rPr>
        <sz val="10"/>
        <rFont val="Times New Roman"/>
        <charset val="134"/>
      </rPr>
      <t>48913</t>
    </r>
    <r>
      <rPr>
        <sz val="10"/>
        <rFont val="仿宋_GB2312"/>
        <charset val="134"/>
      </rPr>
      <t>平方米，停车位</t>
    </r>
    <r>
      <rPr>
        <sz val="10"/>
        <rFont val="Times New Roman"/>
        <charset val="134"/>
      </rPr>
      <t>4799</t>
    </r>
    <r>
      <rPr>
        <sz val="10"/>
        <rFont val="仿宋_GB2312"/>
        <charset val="134"/>
      </rPr>
      <t>个，建设充电桩</t>
    </r>
    <r>
      <rPr>
        <sz val="10"/>
        <rFont val="Times New Roman"/>
        <charset val="134"/>
      </rPr>
      <t>960</t>
    </r>
    <r>
      <rPr>
        <sz val="10"/>
        <rFont val="仿宋_GB2312"/>
        <charset val="134"/>
      </rPr>
      <t>个。</t>
    </r>
  </si>
  <si>
    <t>卫生健康委</t>
  </si>
  <si>
    <r>
      <rPr>
        <sz val="10"/>
        <rFont val="仿宋_GB2312"/>
        <charset val="134"/>
      </rPr>
      <t>休宁县综合医疗服务能力提升项目</t>
    </r>
  </si>
  <si>
    <r>
      <rPr>
        <sz val="10"/>
        <rFont val="仿宋_GB2312"/>
        <charset val="134"/>
      </rPr>
      <t>县卫生健康委</t>
    </r>
  </si>
  <si>
    <r>
      <rPr>
        <sz val="10"/>
        <rFont val="仿宋_GB2312"/>
        <charset val="134"/>
      </rPr>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r>
  </si>
  <si>
    <r>
      <rPr>
        <sz val="10"/>
        <rFont val="Times New Roman"/>
        <charset val="134"/>
      </rPr>
      <t>2020</t>
    </r>
    <r>
      <rPr>
        <sz val="10"/>
        <rFont val="仿宋_GB2312"/>
        <charset val="134"/>
      </rPr>
      <t>年</t>
    </r>
    <r>
      <rPr>
        <sz val="10"/>
        <rFont val="Times New Roman"/>
        <charset val="134"/>
      </rPr>
      <t>10</t>
    </r>
    <r>
      <rPr>
        <sz val="10"/>
        <rFont val="仿宋_GB2312"/>
        <charset val="134"/>
      </rPr>
      <t>月</t>
    </r>
    <r>
      <rPr>
        <sz val="10"/>
        <rFont val="Times New Roman"/>
        <charset val="134"/>
      </rPr>
      <t>-2026</t>
    </r>
    <r>
      <rPr>
        <sz val="10"/>
        <rFont val="仿宋_GB2312"/>
        <charset val="134"/>
      </rPr>
      <t>年</t>
    </r>
    <r>
      <rPr>
        <sz val="10"/>
        <rFont val="Times New Roman"/>
        <charset val="134"/>
      </rPr>
      <t>10</t>
    </r>
    <r>
      <rPr>
        <sz val="10"/>
        <rFont val="仿宋_GB2312"/>
        <charset val="134"/>
      </rPr>
      <t>月</t>
    </r>
  </si>
  <si>
    <r>
      <rPr>
        <sz val="10"/>
        <rFont val="仿宋_GB2312"/>
        <charset val="134"/>
      </rPr>
      <t>休宁县人民医院新建医技楼完成桩基浇筑；蓝田卫生院改造正在编制、清单控制价</t>
    </r>
  </si>
  <si>
    <r>
      <rPr>
        <sz val="10"/>
        <rFont val="仿宋_GB2312"/>
        <charset val="134"/>
      </rPr>
      <t>卫健委</t>
    </r>
  </si>
  <si>
    <r>
      <rPr>
        <sz val="10"/>
        <rFont val="仿宋_GB2312"/>
        <charset val="134"/>
      </rPr>
      <t>休宁县人民医院医共体建设工程项目</t>
    </r>
  </si>
  <si>
    <r>
      <rPr>
        <sz val="10"/>
        <rFont val="仿宋_GB2312"/>
        <charset val="134"/>
      </rPr>
      <t>包括住院部改建工程</t>
    </r>
    <r>
      <rPr>
        <sz val="10"/>
        <rFont val="Times New Roman"/>
        <charset val="134"/>
      </rPr>
      <t>7600</t>
    </r>
    <r>
      <rPr>
        <sz val="10"/>
        <rFont val="仿宋_GB2312"/>
        <charset val="134"/>
      </rPr>
      <t>平方米、后勤保障用房改建工程</t>
    </r>
    <r>
      <rPr>
        <sz val="10"/>
        <rFont val="Times New Roman"/>
        <charset val="134"/>
      </rPr>
      <t>2200</t>
    </r>
    <r>
      <rPr>
        <sz val="10"/>
        <rFont val="仿宋_GB2312"/>
        <charset val="134"/>
      </rPr>
      <t>平方米、体检中心改建工程</t>
    </r>
    <r>
      <rPr>
        <sz val="10"/>
        <rFont val="Times New Roman"/>
        <charset val="134"/>
      </rPr>
      <t>1000</t>
    </r>
    <r>
      <rPr>
        <sz val="10"/>
        <rFont val="仿宋_GB2312"/>
        <charset val="134"/>
      </rPr>
      <t>平方米、感染病区改建工程</t>
    </r>
    <r>
      <rPr>
        <sz val="10"/>
        <rFont val="Times New Roman"/>
        <charset val="134"/>
      </rPr>
      <t>1000</t>
    </r>
    <r>
      <rPr>
        <sz val="10"/>
        <rFont val="仿宋_GB2312"/>
        <charset val="134"/>
      </rPr>
      <t>平方米及配套公共卫生设施信息化提升工程，医技楼建设工程新建建筑面积</t>
    </r>
    <r>
      <rPr>
        <sz val="10"/>
        <rFont val="Times New Roman"/>
        <charset val="134"/>
      </rPr>
      <t>5000</t>
    </r>
    <r>
      <rPr>
        <sz val="10"/>
        <rFont val="仿宋_GB2312"/>
        <charset val="134"/>
      </rPr>
      <t>平方米，包括业务用房</t>
    </r>
    <r>
      <rPr>
        <sz val="10"/>
        <rFont val="Times New Roman"/>
        <charset val="134"/>
      </rPr>
      <t>4500</t>
    </r>
    <r>
      <rPr>
        <sz val="10"/>
        <rFont val="仿宋_GB2312"/>
        <charset val="134"/>
      </rPr>
      <t>平方米、配套用房</t>
    </r>
    <r>
      <rPr>
        <sz val="10"/>
        <rFont val="Times New Roman"/>
        <charset val="134"/>
      </rPr>
      <t>500</t>
    </r>
    <r>
      <rPr>
        <sz val="10"/>
        <rFont val="仿宋_GB2312"/>
        <charset val="134"/>
      </rPr>
      <t>平方米，配套建设风雨长廊、电动车雨棚、室外道路恢复等室外工程。</t>
    </r>
  </si>
  <si>
    <r>
      <rPr>
        <sz val="10"/>
        <rFont val="Times New Roman"/>
        <charset val="134"/>
      </rPr>
      <t>2025</t>
    </r>
    <r>
      <rPr>
        <sz val="10"/>
        <rFont val="仿宋_GB2312"/>
        <charset val="134"/>
      </rPr>
      <t>年</t>
    </r>
    <r>
      <rPr>
        <sz val="10"/>
        <rFont val="Times New Roman"/>
        <charset val="134"/>
      </rPr>
      <t>10</t>
    </r>
    <r>
      <rPr>
        <sz val="10"/>
        <rFont val="仿宋_GB2312"/>
        <charset val="134"/>
      </rPr>
      <t>月</t>
    </r>
    <r>
      <rPr>
        <sz val="10"/>
        <rFont val="Times New Roman"/>
        <charset val="134"/>
      </rPr>
      <t>-2026</t>
    </r>
    <r>
      <rPr>
        <sz val="10"/>
        <rFont val="仿宋_GB2312"/>
        <charset val="134"/>
      </rPr>
      <t>年</t>
    </r>
    <r>
      <rPr>
        <sz val="10"/>
        <rFont val="Times New Roman"/>
        <charset val="134"/>
      </rPr>
      <t>10</t>
    </r>
    <r>
      <rPr>
        <sz val="10"/>
        <rFont val="仿宋_GB2312"/>
        <charset val="134"/>
      </rPr>
      <t>月</t>
    </r>
  </si>
  <si>
    <r>
      <rPr>
        <sz val="10"/>
        <rFont val="仿宋_GB2312"/>
        <charset val="134"/>
      </rPr>
      <t>休宁县人民医院新建医技楼工程</t>
    </r>
  </si>
  <si>
    <r>
      <rPr>
        <sz val="10"/>
        <rFont val="仿宋_GB2312"/>
        <charset val="134"/>
      </rPr>
      <t>休宁县人民医院新建医技楼完成桩基浇筑</t>
    </r>
  </si>
  <si>
    <r>
      <rPr>
        <sz val="10"/>
        <rFont val="仿宋_GB2312"/>
        <charset val="134"/>
      </rPr>
      <t>休宁县总医院医养结合服务能力建设项目</t>
    </r>
  </si>
  <si>
    <r>
      <rPr>
        <sz val="10"/>
        <rFont val="仿宋_GB2312"/>
        <charset val="134"/>
      </rPr>
      <t>对县总医院改扩建住院部</t>
    </r>
    <r>
      <rPr>
        <sz val="10"/>
        <rFont val="Times New Roman"/>
        <charset val="134"/>
      </rPr>
      <t>8000</t>
    </r>
    <r>
      <rPr>
        <sz val="10"/>
        <rFont val="仿宋_GB2312"/>
        <charset val="134"/>
      </rPr>
      <t>平方米，改造床位</t>
    </r>
    <r>
      <rPr>
        <sz val="10"/>
        <rFont val="Times New Roman"/>
        <charset val="134"/>
      </rPr>
      <t>160</t>
    </r>
    <r>
      <rPr>
        <sz val="10"/>
        <rFont val="仿宋_GB2312"/>
        <charset val="134"/>
      </rPr>
      <t>张及相关设备购置。</t>
    </r>
  </si>
  <si>
    <r>
      <rPr>
        <sz val="10"/>
        <rFont val="仿宋_GB2312"/>
        <charset val="134"/>
      </rPr>
      <t>休宁县医疗卫生机构设备更新提升项目</t>
    </r>
  </si>
  <si>
    <r>
      <rPr>
        <sz val="10"/>
        <rFont val="仿宋_GB2312"/>
        <charset val="134"/>
      </rPr>
      <t>拟对各医疗卫生机构更新设备</t>
    </r>
    <r>
      <rPr>
        <sz val="10"/>
        <rFont val="Times New Roman"/>
        <charset val="134"/>
      </rPr>
      <t>506</t>
    </r>
    <r>
      <rPr>
        <sz val="10"/>
        <rFont val="仿宋_GB2312"/>
        <charset val="134"/>
      </rPr>
      <t>台（套），包括医学影像设备</t>
    </r>
    <r>
      <rPr>
        <sz val="10"/>
        <rFont val="Times New Roman"/>
        <charset val="134"/>
      </rPr>
      <t>36</t>
    </r>
    <r>
      <rPr>
        <sz val="10"/>
        <rFont val="仿宋_GB2312"/>
        <charset val="134"/>
      </rPr>
      <t>台（套）、其他类医疗设备</t>
    </r>
    <r>
      <rPr>
        <sz val="10"/>
        <rFont val="Times New Roman"/>
        <charset val="134"/>
      </rPr>
      <t>104</t>
    </r>
    <r>
      <rPr>
        <sz val="10"/>
        <rFont val="仿宋_GB2312"/>
        <charset val="134"/>
      </rPr>
      <t>台（套）、服务器</t>
    </r>
    <r>
      <rPr>
        <sz val="10"/>
        <rFont val="Times New Roman"/>
        <charset val="134"/>
      </rPr>
      <t>4</t>
    </r>
    <r>
      <rPr>
        <sz val="10"/>
        <rFont val="仿宋_GB2312"/>
        <charset val="134"/>
      </rPr>
      <t>台（套）、终端类</t>
    </r>
    <r>
      <rPr>
        <sz val="10"/>
        <rFont val="Times New Roman"/>
        <charset val="134"/>
      </rPr>
      <t>202</t>
    </r>
    <r>
      <rPr>
        <sz val="10"/>
        <rFont val="仿宋_GB2312"/>
        <charset val="134"/>
      </rPr>
      <t>台（套）、网络设备类</t>
    </r>
    <r>
      <rPr>
        <sz val="10"/>
        <rFont val="Times New Roman"/>
        <charset val="134"/>
      </rPr>
      <t>2</t>
    </r>
    <r>
      <rPr>
        <sz val="10"/>
        <rFont val="仿宋_GB2312"/>
        <charset val="134"/>
      </rPr>
      <t>台（套）、安全设备类</t>
    </r>
    <r>
      <rPr>
        <sz val="10"/>
        <rFont val="Times New Roman"/>
        <charset val="134"/>
      </rPr>
      <t>158</t>
    </r>
    <r>
      <rPr>
        <sz val="10"/>
        <rFont val="仿宋_GB2312"/>
        <charset val="134"/>
      </rPr>
      <t>台（套）。</t>
    </r>
  </si>
  <si>
    <r>
      <rPr>
        <sz val="10"/>
        <rFont val="仿宋_GB2312"/>
        <charset val="134"/>
      </rPr>
      <t>休宁县中医药传承发展综合能力提升建设项目</t>
    </r>
  </si>
  <si>
    <r>
      <rPr>
        <sz val="10"/>
        <rFont val="仿宋_GB2312"/>
        <charset val="134"/>
      </rPr>
      <t>以县中医医院为依托，对各医疗卫生机构加强中医药传承发展综合能力提升建设，计划改扩建</t>
    </r>
    <r>
      <rPr>
        <sz val="10"/>
        <rFont val="Times New Roman"/>
        <charset val="134"/>
      </rPr>
      <t>15000</t>
    </r>
    <r>
      <rPr>
        <sz val="10"/>
        <rFont val="仿宋_GB2312"/>
        <charset val="134"/>
      </rPr>
      <t>平方米及配套相关中医设备。</t>
    </r>
  </si>
  <si>
    <r>
      <rPr>
        <sz val="10"/>
        <rFont val="仿宋_GB2312"/>
        <charset val="134"/>
      </rPr>
      <t>黄山市休宁县总医院基础设施改造提升及老旧医疗设备更新项目</t>
    </r>
  </si>
  <si>
    <r>
      <rPr>
        <sz val="10"/>
        <rFont val="仿宋_GB2312"/>
        <charset val="134"/>
      </rPr>
      <t>本项目总建筑面积</t>
    </r>
    <r>
      <rPr>
        <sz val="10"/>
        <rFont val="Times New Roman"/>
        <charset val="134"/>
      </rPr>
      <t>1.66</t>
    </r>
    <r>
      <rPr>
        <sz val="10"/>
        <rFont val="仿宋_GB2312"/>
        <charset val="134"/>
      </rPr>
      <t>万平方米，其中，改造面积</t>
    </r>
    <r>
      <rPr>
        <sz val="10"/>
        <rFont val="Times New Roman"/>
        <charset val="134"/>
      </rPr>
      <t>1.26</t>
    </r>
    <r>
      <rPr>
        <sz val="10"/>
        <rFont val="仿宋_GB2312"/>
        <charset val="134"/>
      </rPr>
      <t>万平方米，改造床位</t>
    </r>
    <r>
      <rPr>
        <sz val="10"/>
        <rFont val="Times New Roman"/>
        <charset val="134"/>
      </rPr>
      <t>350</t>
    </r>
    <r>
      <rPr>
        <sz val="10"/>
        <rFont val="仿宋_GB2312"/>
        <charset val="134"/>
      </rPr>
      <t>张，主要改造内容为住院部病房楼多人间病房改造为</t>
    </r>
    <r>
      <rPr>
        <sz val="10"/>
        <rFont val="Times New Roman"/>
        <charset val="134"/>
      </rPr>
      <t>2-3</t>
    </r>
    <r>
      <rPr>
        <sz val="10"/>
        <rFont val="仿宋_GB2312"/>
        <charset val="134"/>
      </rPr>
      <t>人间及现状休宁县总医院老住院部、体检中心、感染病区、门诊楼的老化强弱电、给排水、暖通、消防及医用气体、负压吸引等医疗基础设施的改造提升；院内新建面积</t>
    </r>
    <r>
      <rPr>
        <sz val="10"/>
        <rFont val="Times New Roman"/>
        <charset val="134"/>
      </rPr>
      <t>0.4</t>
    </r>
    <r>
      <rPr>
        <sz val="10"/>
        <rFont val="仿宋_GB2312"/>
        <charset val="134"/>
      </rPr>
      <t>万平方米应急检验中心，同时对现状超过使用年限、损坏医疗设备进行更新，其中包括磁共振成像系统、</t>
    </r>
    <r>
      <rPr>
        <sz val="10"/>
        <rFont val="Times New Roman"/>
        <charset val="134"/>
      </rPr>
      <t>X</t>
    </r>
    <r>
      <rPr>
        <sz val="10"/>
        <rFont val="仿宋_GB2312"/>
        <charset val="134"/>
      </rPr>
      <t>线计算机断层扫描仪（</t>
    </r>
    <r>
      <rPr>
        <sz val="10"/>
        <rFont val="Times New Roman"/>
        <charset val="134"/>
      </rPr>
      <t>CT</t>
    </r>
    <r>
      <rPr>
        <sz val="10"/>
        <rFont val="仿宋_GB2312"/>
        <charset val="134"/>
      </rPr>
      <t>）等医学影像类设备</t>
    </r>
    <r>
      <rPr>
        <sz val="10"/>
        <rFont val="Times New Roman"/>
        <charset val="134"/>
      </rPr>
      <t>19</t>
    </r>
    <r>
      <rPr>
        <sz val="10"/>
        <rFont val="仿宋_GB2312"/>
        <charset val="134"/>
      </rPr>
      <t>台（套），胃肠镜系统、麻醉机等其他类设备</t>
    </r>
    <r>
      <rPr>
        <sz val="10"/>
        <rFont val="Times New Roman"/>
        <charset val="134"/>
      </rPr>
      <t>104</t>
    </r>
    <r>
      <rPr>
        <sz val="10"/>
        <rFont val="仿宋_GB2312"/>
        <charset val="134"/>
      </rPr>
      <t>台（套）。本项目完成后，休宁县总医院增加床位</t>
    </r>
    <r>
      <rPr>
        <sz val="10"/>
        <rFont val="Times New Roman"/>
        <charset val="134"/>
      </rPr>
      <t>50</t>
    </r>
    <r>
      <rPr>
        <sz val="10"/>
        <rFont val="仿宋_GB2312"/>
        <charset val="134"/>
      </rPr>
      <t>张。</t>
    </r>
  </si>
  <si>
    <t>教育局</t>
  </si>
  <si>
    <r>
      <rPr>
        <sz val="10"/>
        <rFont val="仿宋_GB2312"/>
        <charset val="134"/>
      </rPr>
      <t>海阳第四小学新建项目</t>
    </r>
  </si>
  <si>
    <r>
      <rPr>
        <sz val="10"/>
        <rFont val="仿宋_GB2312"/>
        <charset val="134"/>
      </rPr>
      <t>县教育局</t>
    </r>
  </si>
  <si>
    <r>
      <rPr>
        <sz val="10"/>
        <rFont val="仿宋_GB2312"/>
        <charset val="134"/>
      </rPr>
      <t>该项目总占地面积</t>
    </r>
    <r>
      <rPr>
        <sz val="10"/>
        <rFont val="Times New Roman"/>
        <charset val="134"/>
      </rPr>
      <t>35578.74</t>
    </r>
    <r>
      <rPr>
        <sz val="10"/>
        <rFont val="仿宋_GB2312"/>
        <charset val="134"/>
      </rPr>
      <t>平方米</t>
    </r>
    <r>
      <rPr>
        <sz val="10"/>
        <rFont val="Times New Roman"/>
        <charset val="134"/>
      </rPr>
      <t>,</t>
    </r>
    <r>
      <rPr>
        <sz val="10"/>
        <rFont val="仿宋_GB2312"/>
        <charset val="134"/>
      </rPr>
      <t>总建筑面积</t>
    </r>
    <r>
      <rPr>
        <sz val="10"/>
        <rFont val="Times New Roman"/>
        <charset val="134"/>
      </rPr>
      <t>24211.56</t>
    </r>
    <r>
      <rPr>
        <sz val="10"/>
        <rFont val="仿宋_GB2312"/>
        <charset val="134"/>
      </rPr>
      <t>平方米</t>
    </r>
    <r>
      <rPr>
        <sz val="10"/>
        <rFont val="Times New Roman"/>
        <charset val="134"/>
      </rPr>
      <t>,</t>
    </r>
    <r>
      <rPr>
        <sz val="10"/>
        <rFont val="仿宋_GB2312"/>
        <charset val="134"/>
      </rPr>
      <t>新建教学楼</t>
    </r>
    <r>
      <rPr>
        <sz val="10"/>
        <rFont val="Times New Roman"/>
        <charset val="134"/>
      </rPr>
      <t>3</t>
    </r>
    <r>
      <rPr>
        <sz val="10"/>
        <rFont val="仿宋_GB2312"/>
        <charset val="134"/>
      </rPr>
      <t>栋</t>
    </r>
    <r>
      <rPr>
        <sz val="10"/>
        <rFont val="Times New Roman"/>
        <charset val="134"/>
      </rPr>
      <t>,</t>
    </r>
    <r>
      <rPr>
        <sz val="10"/>
        <rFont val="仿宋_GB2312"/>
        <charset val="134"/>
      </rPr>
      <t>其中</t>
    </r>
    <r>
      <rPr>
        <sz val="10"/>
        <rFont val="Times New Roman"/>
        <charset val="134"/>
      </rPr>
      <t>2</t>
    </r>
    <r>
      <rPr>
        <sz val="10"/>
        <rFont val="仿宋_GB2312"/>
        <charset val="134"/>
      </rPr>
      <t>号教学楼建筑面积</t>
    </r>
    <r>
      <rPr>
        <sz val="10"/>
        <rFont val="Times New Roman"/>
        <charset val="134"/>
      </rPr>
      <t>3386.35</t>
    </r>
    <r>
      <rPr>
        <sz val="10"/>
        <rFont val="仿宋_GB2312"/>
        <charset val="134"/>
      </rPr>
      <t>平方米、</t>
    </r>
    <r>
      <rPr>
        <sz val="10"/>
        <rFont val="Times New Roman"/>
        <charset val="134"/>
      </rPr>
      <t>5</t>
    </r>
    <r>
      <rPr>
        <sz val="10"/>
        <rFont val="仿宋_GB2312"/>
        <charset val="134"/>
      </rPr>
      <t>层框架结构；</t>
    </r>
    <r>
      <rPr>
        <sz val="10"/>
        <rFont val="Times New Roman"/>
        <charset val="134"/>
      </rPr>
      <t>3</t>
    </r>
    <r>
      <rPr>
        <sz val="10"/>
        <rFont val="仿宋_GB2312"/>
        <charset val="134"/>
      </rPr>
      <t>、</t>
    </r>
    <r>
      <rPr>
        <sz val="10"/>
        <rFont val="Times New Roman"/>
        <charset val="134"/>
      </rPr>
      <t>4</t>
    </r>
    <r>
      <rPr>
        <sz val="10"/>
        <rFont val="仿宋_GB2312"/>
        <charset val="134"/>
      </rPr>
      <t>号教学楼每栋建筑面积</t>
    </r>
    <r>
      <rPr>
        <sz val="10"/>
        <rFont val="Times New Roman"/>
        <charset val="134"/>
      </rPr>
      <t>3579.5</t>
    </r>
    <r>
      <rPr>
        <sz val="10"/>
        <rFont val="仿宋_GB2312"/>
        <charset val="134"/>
      </rPr>
      <t>平方米</t>
    </r>
    <r>
      <rPr>
        <sz val="10"/>
        <rFont val="Times New Roman"/>
        <charset val="134"/>
      </rPr>
      <t>,5</t>
    </r>
    <r>
      <rPr>
        <sz val="10"/>
        <rFont val="仿宋_GB2312"/>
        <charset val="134"/>
      </rPr>
      <t>层框架结构；新建综合楼</t>
    </r>
    <r>
      <rPr>
        <sz val="10"/>
        <rFont val="Times New Roman"/>
        <charset val="134"/>
      </rPr>
      <t>1</t>
    </r>
    <r>
      <rPr>
        <sz val="10"/>
        <rFont val="仿宋_GB2312"/>
        <charset val="134"/>
      </rPr>
      <t>栋</t>
    </r>
    <r>
      <rPr>
        <sz val="10"/>
        <rFont val="Times New Roman"/>
        <charset val="134"/>
      </rPr>
      <t>,</t>
    </r>
    <r>
      <rPr>
        <sz val="10"/>
        <rFont val="仿宋_GB2312"/>
        <charset val="134"/>
      </rPr>
      <t>建筑面积</t>
    </r>
    <r>
      <rPr>
        <sz val="10"/>
        <rFont val="Times New Roman"/>
        <charset val="134"/>
      </rPr>
      <t>3247.4</t>
    </r>
    <r>
      <rPr>
        <sz val="10"/>
        <rFont val="仿宋_GB2312"/>
        <charset val="134"/>
      </rPr>
      <t>平方米、</t>
    </r>
    <r>
      <rPr>
        <sz val="10"/>
        <rFont val="Times New Roman"/>
        <charset val="134"/>
      </rPr>
      <t>5</t>
    </r>
    <r>
      <rPr>
        <sz val="10"/>
        <rFont val="仿宋_GB2312"/>
        <charset val="134"/>
      </rPr>
      <t>层框架结构。新建风雨操场</t>
    </r>
    <r>
      <rPr>
        <sz val="10"/>
        <rFont val="Times New Roman"/>
        <charset val="134"/>
      </rPr>
      <t>4180.43</t>
    </r>
    <r>
      <rPr>
        <sz val="10"/>
        <rFont val="仿宋_GB2312"/>
        <charset val="134"/>
      </rPr>
      <t>平方米</t>
    </r>
    <r>
      <rPr>
        <sz val="10"/>
        <rFont val="Times New Roman"/>
        <charset val="134"/>
      </rPr>
      <t>(</t>
    </r>
    <r>
      <rPr>
        <sz val="10"/>
        <rFont val="仿宋_GB2312"/>
        <charset val="134"/>
      </rPr>
      <t>其中地下</t>
    </r>
    <r>
      <rPr>
        <sz val="10"/>
        <rFont val="Times New Roman"/>
        <charset val="134"/>
      </rPr>
      <t>1694.6</t>
    </r>
    <r>
      <rPr>
        <sz val="10"/>
        <rFont val="仿宋_GB2312"/>
        <charset val="134"/>
      </rPr>
      <t>平方米</t>
    </r>
    <r>
      <rPr>
        <sz val="10"/>
        <rFont val="Times New Roman"/>
        <charset val="134"/>
      </rPr>
      <t>)</t>
    </r>
    <r>
      <rPr>
        <sz val="10"/>
        <rFont val="仿宋_GB2312"/>
        <charset val="134"/>
      </rPr>
      <t>，新建食堂报告厅</t>
    </r>
    <r>
      <rPr>
        <sz val="10"/>
        <rFont val="Times New Roman"/>
        <charset val="134"/>
      </rPr>
      <t>2810.56</t>
    </r>
    <r>
      <rPr>
        <sz val="10"/>
        <rFont val="仿宋_GB2312"/>
        <charset val="134"/>
      </rPr>
      <t>平方米、</t>
    </r>
    <r>
      <rPr>
        <sz val="10"/>
        <rFont val="Times New Roman"/>
        <charset val="134"/>
      </rPr>
      <t>2</t>
    </r>
    <r>
      <rPr>
        <sz val="10"/>
        <rFont val="仿宋_GB2312"/>
        <charset val="134"/>
      </rPr>
      <t>层框架结构，新建连接</t>
    </r>
    <r>
      <rPr>
        <sz val="10"/>
        <rFont val="Times New Roman"/>
        <charset val="134"/>
      </rPr>
      <t xml:space="preserve">
</t>
    </r>
    <r>
      <rPr>
        <sz val="10"/>
        <rFont val="仿宋_GB2312"/>
        <charset val="134"/>
      </rPr>
      <t>体</t>
    </r>
    <r>
      <rPr>
        <sz val="10"/>
        <rFont val="Times New Roman"/>
        <charset val="134"/>
      </rPr>
      <t>A</t>
    </r>
    <r>
      <rPr>
        <sz val="10"/>
        <rFont val="仿宋_GB2312"/>
        <charset val="134"/>
      </rPr>
      <t>、</t>
    </r>
    <r>
      <rPr>
        <sz val="10"/>
        <rFont val="Times New Roman"/>
        <charset val="134"/>
      </rPr>
      <t>B</t>
    </r>
    <r>
      <rPr>
        <sz val="10"/>
        <rFont val="仿宋_GB2312"/>
        <charset val="134"/>
      </rPr>
      <t>每栋建筑面积</t>
    </r>
    <r>
      <rPr>
        <sz val="10"/>
        <rFont val="Times New Roman"/>
        <charset val="134"/>
      </rPr>
      <t>1713.91</t>
    </r>
    <r>
      <rPr>
        <sz val="10"/>
        <rFont val="仿宋_GB2312"/>
        <charset val="134"/>
      </rPr>
      <t>平方米</t>
    </r>
    <r>
      <rPr>
        <sz val="10"/>
        <rFont val="Times New Roman"/>
        <charset val="134"/>
      </rPr>
      <t>,5</t>
    </r>
    <r>
      <rPr>
        <sz val="10"/>
        <rFont val="仿宋_GB2312"/>
        <charset val="134"/>
      </rPr>
      <t>层框架结构；室外包括围墙、大门、操场、给排水、排污、硬化、绿化、亮化。食堂及教育教学设备采购。</t>
    </r>
  </si>
  <si>
    <r>
      <rPr>
        <sz val="10"/>
        <rFont val="Times New Roman"/>
        <charset val="134"/>
      </rPr>
      <t>2024</t>
    </r>
    <r>
      <rPr>
        <sz val="10"/>
        <rFont val="仿宋_GB2312"/>
        <charset val="134"/>
      </rPr>
      <t>年</t>
    </r>
    <r>
      <rPr>
        <sz val="10"/>
        <rFont val="Times New Roman"/>
        <charset val="134"/>
      </rPr>
      <t>5</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</si>
  <si>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新建海阳第四小学项目</t>
    </r>
  </si>
  <si>
    <r>
      <rPr>
        <sz val="10"/>
        <rFont val="仿宋_GB2312"/>
        <charset val="134"/>
      </rPr>
      <t>目前</t>
    </r>
    <r>
      <rPr>
        <sz val="10"/>
        <rFont val="Times New Roman"/>
        <charset val="134"/>
      </rPr>
      <t>1#</t>
    </r>
    <r>
      <rPr>
        <sz val="10"/>
        <rFont val="仿宋_GB2312"/>
        <charset val="134"/>
      </rPr>
      <t>、</t>
    </r>
    <r>
      <rPr>
        <sz val="10"/>
        <rFont val="Times New Roman"/>
        <charset val="134"/>
      </rPr>
      <t>2#</t>
    </r>
    <r>
      <rPr>
        <sz val="10"/>
        <rFont val="仿宋_GB2312"/>
        <charset val="134"/>
      </rPr>
      <t>、</t>
    </r>
    <r>
      <rPr>
        <sz val="10"/>
        <rFont val="Times New Roman"/>
        <charset val="134"/>
      </rPr>
      <t>3#</t>
    </r>
    <r>
      <rPr>
        <sz val="10"/>
        <rFont val="仿宋_GB2312"/>
        <charset val="134"/>
      </rPr>
      <t>、</t>
    </r>
    <r>
      <rPr>
        <sz val="10"/>
        <rFont val="Times New Roman"/>
        <charset val="134"/>
      </rPr>
      <t>4#</t>
    </r>
    <r>
      <rPr>
        <sz val="10"/>
        <rFont val="仿宋_GB2312"/>
        <charset val="134"/>
      </rPr>
      <t>号楼已完成主体封顶，即将进入内外装饰装修阶段；</t>
    </r>
    <r>
      <rPr>
        <sz val="10"/>
        <rFont val="Times New Roman"/>
        <charset val="134"/>
      </rPr>
      <t>5#</t>
    </r>
    <r>
      <rPr>
        <sz val="10"/>
        <rFont val="仿宋_GB2312"/>
        <charset val="134"/>
      </rPr>
      <t>、</t>
    </r>
    <r>
      <rPr>
        <sz val="10"/>
        <rFont val="Times New Roman"/>
        <charset val="134"/>
      </rPr>
      <t>6#</t>
    </r>
    <r>
      <rPr>
        <sz val="10"/>
        <rFont val="仿宋_GB2312"/>
        <charset val="134"/>
      </rPr>
      <t>号楼钢结构屋顶预计</t>
    </r>
    <r>
      <rPr>
        <sz val="10"/>
        <rFont val="Times New Roman"/>
        <charset val="134"/>
      </rPr>
      <t>4</t>
    </r>
    <r>
      <rPr>
        <sz val="10"/>
        <rFont val="仿宋_GB2312"/>
        <charset val="134"/>
      </rPr>
      <t>月底完成封顶。</t>
    </r>
  </si>
  <si>
    <r>
      <rPr>
        <sz val="10"/>
        <rFont val="仿宋_GB2312"/>
        <charset val="134"/>
      </rPr>
      <t>缺口</t>
    </r>
    <r>
      <rPr>
        <sz val="10"/>
        <rFont val="Times New Roman"/>
        <charset val="134"/>
      </rPr>
      <t>4950</t>
    </r>
    <r>
      <rPr>
        <sz val="10"/>
        <rFont val="仿宋_GB2312"/>
        <charset val="134"/>
      </rPr>
      <t>万元</t>
    </r>
  </si>
  <si>
    <r>
      <rPr>
        <sz val="10"/>
        <rFont val="仿宋_GB2312"/>
        <charset val="134"/>
      </rPr>
      <t>教育局</t>
    </r>
  </si>
  <si>
    <r>
      <rPr>
        <sz val="10"/>
        <rFont val="仿宋_GB2312"/>
        <charset val="134"/>
      </rPr>
      <t>休宁县中小学、幼儿园和中职学校采购项目</t>
    </r>
  </si>
  <si>
    <r>
      <rPr>
        <sz val="10"/>
        <rFont val="Times New Roman"/>
        <charset val="134"/>
      </rPr>
      <t>1.</t>
    </r>
    <r>
      <rPr>
        <sz val="10"/>
        <rFont val="仿宋_GB2312"/>
        <charset val="134"/>
      </rPr>
      <t>中小学课桌椅等采购项目。</t>
    </r>
    <r>
      <rPr>
        <sz val="10"/>
        <rFont val="Times New Roman"/>
        <charset val="134"/>
      </rPr>
      <t>2.</t>
    </r>
    <r>
      <rPr>
        <sz val="10"/>
        <rFont val="仿宋_GB2312"/>
        <charset val="134"/>
      </rPr>
      <t>中小学采购厨房设备</t>
    </r>
    <r>
      <rPr>
        <sz val="10"/>
        <rFont val="Times New Roman"/>
        <charset val="134"/>
      </rPr>
      <t>1</t>
    </r>
    <r>
      <rPr>
        <sz val="10"/>
        <rFont val="仿宋_GB2312"/>
        <charset val="134"/>
      </rPr>
      <t>批、热水器</t>
    </r>
    <r>
      <rPr>
        <sz val="10"/>
        <rFont val="Times New Roman"/>
        <charset val="134"/>
      </rPr>
      <t>11</t>
    </r>
    <r>
      <rPr>
        <sz val="10"/>
        <rFont val="仿宋_GB2312"/>
        <charset val="134"/>
      </rPr>
      <t>套。</t>
    </r>
    <r>
      <rPr>
        <sz val="10"/>
        <rFont val="Times New Roman"/>
        <charset val="134"/>
      </rPr>
      <t>3.</t>
    </r>
    <r>
      <rPr>
        <sz val="10"/>
        <rFont val="仿宋_GB2312"/>
        <charset val="134"/>
      </rPr>
      <t>中小学采购空调。</t>
    </r>
    <r>
      <rPr>
        <sz val="10"/>
        <rFont val="Times New Roman"/>
        <charset val="134"/>
      </rPr>
      <t>4.</t>
    </r>
    <r>
      <rPr>
        <sz val="10"/>
        <rFont val="仿宋_GB2312"/>
        <charset val="134"/>
      </rPr>
      <t>学校采购电脑及相关设备。</t>
    </r>
    <r>
      <rPr>
        <sz val="10"/>
        <rFont val="Times New Roman"/>
        <charset val="134"/>
      </rPr>
      <t>5.</t>
    </r>
    <r>
      <rPr>
        <sz val="10"/>
        <rFont val="仿宋_GB2312"/>
        <charset val="134"/>
      </rPr>
      <t>中小学采购班班通设备。</t>
    </r>
    <r>
      <rPr>
        <sz val="10"/>
        <rFont val="Times New Roman"/>
        <charset val="134"/>
      </rPr>
      <t>6.</t>
    </r>
    <r>
      <rPr>
        <sz val="10"/>
        <rFont val="仿宋_GB2312"/>
        <charset val="134"/>
      </rPr>
      <t>中小学采购理化生教学仪器。</t>
    </r>
    <r>
      <rPr>
        <sz val="10"/>
        <rFont val="Times New Roman"/>
        <charset val="134"/>
      </rPr>
      <t>7.</t>
    </r>
    <r>
      <rPr>
        <sz val="10"/>
        <rFont val="仿宋_GB2312"/>
        <charset val="134"/>
      </rPr>
      <t>中小学采购音体美教学器材。</t>
    </r>
    <r>
      <rPr>
        <sz val="10"/>
        <rFont val="Times New Roman"/>
        <charset val="134"/>
      </rPr>
      <t>8.</t>
    </r>
    <r>
      <rPr>
        <sz val="10"/>
        <rFont val="仿宋_GB2312"/>
        <charset val="134"/>
      </rPr>
      <t>小学采购科学实验器材。</t>
    </r>
    <r>
      <rPr>
        <sz val="10"/>
        <rFont val="Times New Roman"/>
        <charset val="134"/>
      </rPr>
      <t>9.</t>
    </r>
    <r>
      <rPr>
        <sz val="10"/>
        <rFont val="仿宋_GB2312"/>
        <charset val="134"/>
      </rPr>
      <t>中小学采购监控等校园安全设备。</t>
    </r>
    <r>
      <rPr>
        <sz val="10"/>
        <rFont val="Times New Roman"/>
        <charset val="134"/>
      </rPr>
      <t>10.</t>
    </r>
    <r>
      <rPr>
        <sz val="10"/>
        <rFont val="仿宋_GB2312"/>
        <charset val="134"/>
      </rPr>
      <t>中小学采购打复印机。</t>
    </r>
    <r>
      <rPr>
        <sz val="10"/>
        <rFont val="Times New Roman"/>
        <charset val="134"/>
      </rPr>
      <t>11.</t>
    </r>
    <r>
      <rPr>
        <sz val="10"/>
        <rFont val="仿宋_GB2312"/>
        <charset val="134"/>
      </rPr>
      <t>小学录播教室采购录播设备。</t>
    </r>
    <r>
      <rPr>
        <sz val="10"/>
        <rFont val="Times New Roman"/>
        <charset val="134"/>
      </rPr>
      <t>12.</t>
    </r>
    <r>
      <rPr>
        <sz val="10"/>
        <rFont val="仿宋_GB2312"/>
        <charset val="134"/>
      </rPr>
      <t>中小学采购央馆虚拟实验室。</t>
    </r>
    <r>
      <rPr>
        <sz val="10"/>
        <rFont val="Times New Roman"/>
        <charset val="134"/>
      </rPr>
      <t>13.</t>
    </r>
    <r>
      <rPr>
        <sz val="10"/>
        <rFont val="仿宋_GB2312"/>
        <charset val="134"/>
      </rPr>
      <t>中小学采购网络阅卷系统。</t>
    </r>
    <r>
      <rPr>
        <sz val="10"/>
        <rFont val="Times New Roman"/>
        <charset val="134"/>
      </rPr>
      <t>14.</t>
    </r>
    <r>
      <rPr>
        <sz val="10"/>
        <rFont val="仿宋_GB2312"/>
        <charset val="134"/>
      </rPr>
      <t>全县幼儿园采购玩具等设备。</t>
    </r>
    <r>
      <rPr>
        <sz val="10"/>
        <rFont val="Times New Roman"/>
        <charset val="134"/>
      </rPr>
      <t>15.</t>
    </r>
    <r>
      <rPr>
        <sz val="10"/>
        <rFont val="仿宋_GB2312"/>
        <charset val="134"/>
      </rPr>
      <t>全县幼儿园采购幼教一体机。</t>
    </r>
    <r>
      <rPr>
        <sz val="10"/>
        <rFont val="Times New Roman"/>
        <charset val="134"/>
      </rPr>
      <t>16.</t>
    </r>
    <r>
      <rPr>
        <sz val="10"/>
        <rFont val="仿宋_GB2312"/>
        <charset val="134"/>
      </rPr>
      <t>全县幼儿园采购图书。</t>
    </r>
    <r>
      <rPr>
        <sz val="10"/>
        <rFont val="Times New Roman"/>
        <charset val="134"/>
      </rPr>
      <t>17.</t>
    </r>
    <r>
      <rPr>
        <sz val="10"/>
        <rFont val="仿宋_GB2312"/>
        <charset val="134"/>
      </rPr>
      <t>全县幼儿园采购室外运动场悬浮地板等。</t>
    </r>
    <r>
      <rPr>
        <sz val="10"/>
        <rFont val="Times New Roman"/>
        <charset val="134"/>
      </rPr>
      <t>18.</t>
    </r>
    <r>
      <rPr>
        <sz val="10"/>
        <rFont val="仿宋_GB2312"/>
        <charset val="134"/>
      </rPr>
      <t>休宁徽匠学校采购食堂设备。</t>
    </r>
    <r>
      <rPr>
        <sz val="10"/>
        <rFont val="Times New Roman"/>
        <charset val="134"/>
      </rPr>
      <t>19.</t>
    </r>
    <r>
      <rPr>
        <sz val="10"/>
        <rFont val="仿宋_GB2312"/>
        <charset val="134"/>
      </rPr>
      <t>全县中小学采购教育教学设施设备。</t>
    </r>
  </si>
  <si>
    <r>
      <rPr>
        <sz val="10"/>
        <rFont val="Times New Roman"/>
        <charset val="134"/>
      </rPr>
      <t>2025</t>
    </r>
    <r>
      <rPr>
        <sz val="10"/>
        <rFont val="仿宋_GB2312"/>
        <charset val="134"/>
      </rPr>
      <t>年</t>
    </r>
    <r>
      <rPr>
        <sz val="10"/>
        <rFont val="Times New Roman"/>
        <charset val="134"/>
      </rPr>
      <t>4</t>
    </r>
    <r>
      <rPr>
        <sz val="10"/>
        <rFont val="仿宋_GB2312"/>
        <charset val="134"/>
      </rPr>
      <t>月</t>
    </r>
    <r>
      <rPr>
        <sz val="10"/>
        <rFont val="Times New Roman"/>
        <charset val="134"/>
      </rPr>
      <t>-2025</t>
    </r>
    <r>
      <rPr>
        <sz val="10"/>
        <rFont val="仿宋_GB2312"/>
        <charset val="134"/>
      </rPr>
      <t>年</t>
    </r>
    <r>
      <rPr>
        <sz val="10"/>
        <rFont val="Times New Roman"/>
        <charset val="134"/>
      </rPr>
      <t>11</t>
    </r>
    <r>
      <rPr>
        <sz val="10"/>
        <rFont val="仿宋_GB2312"/>
        <charset val="134"/>
      </rPr>
      <t>月</t>
    </r>
  </si>
  <si>
    <r>
      <rPr>
        <sz val="10"/>
        <rFont val="仿宋_GB2312"/>
        <charset val="134"/>
      </rPr>
      <t>项目暂未开始实施</t>
    </r>
  </si>
  <si>
    <r>
      <rPr>
        <sz val="10"/>
        <rFont val="仿宋_GB2312"/>
        <charset val="134"/>
      </rPr>
      <t>义务教育经费保障机制校舍维修改造项目</t>
    </r>
  </si>
  <si>
    <r>
      <rPr>
        <sz val="10"/>
        <rFont val="仿宋_GB2312"/>
        <charset val="134"/>
      </rPr>
      <t>根据实际需要为全县各公办义务教育阶段学校校舍维修和改造，保障义务教育学校校舍质量和安全。</t>
    </r>
  </si>
  <si>
    <r>
      <rPr>
        <sz val="10"/>
        <rFont val="仿宋_GB2312"/>
        <charset val="134"/>
      </rPr>
      <t>黄山新教育学校运动场提升改造及图书馆新建项目（黄山新教育学校迁建项目三期工程）</t>
    </r>
  </si>
  <si>
    <r>
      <rPr>
        <sz val="10"/>
        <rFont val="仿宋_GB2312"/>
        <charset val="134"/>
      </rPr>
      <t>黄山新教育学校</t>
    </r>
  </si>
  <si>
    <r>
      <rPr>
        <sz val="10"/>
        <rFont val="仿宋_GB2312"/>
        <charset val="134"/>
      </rPr>
      <t>黄山新教育学校运动场提升改造及图书馆新建项目，拟新建图书馆一座，占地面积</t>
    </r>
    <r>
      <rPr>
        <sz val="10"/>
        <rFont val="Times New Roman"/>
        <charset val="134"/>
      </rPr>
      <t>1056.7</t>
    </r>
    <r>
      <rPr>
        <sz val="10"/>
        <rFont val="仿宋_GB2312"/>
        <charset val="134"/>
      </rPr>
      <t>平方米，建筑面积</t>
    </r>
    <r>
      <rPr>
        <sz val="10"/>
        <rFont val="Times New Roman"/>
        <charset val="134"/>
      </rPr>
      <t>2076.48</t>
    </r>
    <r>
      <rPr>
        <sz val="10"/>
        <rFont val="仿宋_GB2312"/>
        <charset val="134"/>
      </rPr>
      <t>平方米。拟改造运动场，占地面积约</t>
    </r>
    <r>
      <rPr>
        <sz val="10"/>
        <rFont val="Times New Roman"/>
        <charset val="134"/>
      </rPr>
      <t>21033</t>
    </r>
    <r>
      <rPr>
        <sz val="10"/>
        <rFont val="仿宋_GB2312"/>
        <charset val="134"/>
      </rPr>
      <t>平方米，其中篮球场面积约为</t>
    </r>
    <r>
      <rPr>
        <sz val="10"/>
        <rFont val="Times New Roman"/>
        <charset val="134"/>
      </rPr>
      <t>2081</t>
    </r>
    <r>
      <rPr>
        <sz val="10"/>
        <rFont val="仿宋_GB2312"/>
        <charset val="134"/>
      </rPr>
      <t>平方米，足球场面积约</t>
    </r>
    <r>
      <rPr>
        <sz val="10"/>
        <rFont val="Times New Roman"/>
        <charset val="134"/>
      </rPr>
      <t>17080</t>
    </r>
    <r>
      <rPr>
        <sz val="10"/>
        <rFont val="仿宋_GB2312"/>
        <charset val="134"/>
      </rPr>
      <t>平方米，看台约</t>
    </r>
    <r>
      <rPr>
        <sz val="10"/>
        <rFont val="Times New Roman"/>
        <charset val="134"/>
      </rPr>
      <t>1872</t>
    </r>
    <r>
      <rPr>
        <sz val="10"/>
        <rFont val="仿宋_GB2312"/>
        <charset val="134"/>
      </rPr>
      <t>平方米。</t>
    </r>
  </si>
  <si>
    <r>
      <rPr>
        <sz val="10"/>
        <rFont val="仿宋_GB2312"/>
        <charset val="134"/>
      </rPr>
      <t>现阶段正在办理土地划拨手续</t>
    </r>
  </si>
  <si>
    <r>
      <rPr>
        <sz val="10"/>
        <rFont val="仿宋_GB2312"/>
        <charset val="134"/>
      </rPr>
      <t>攻坚项目</t>
    </r>
    <r>
      <rPr>
        <sz val="10"/>
        <rFont val="Times New Roman"/>
        <charset val="134"/>
      </rPr>
      <t>-</t>
    </r>
    <r>
      <rPr>
        <sz val="10"/>
        <rFont val="仿宋_GB2312"/>
        <charset val="134"/>
      </rPr>
      <t>黄山健康职业学院二期新建教学楼</t>
    </r>
  </si>
  <si>
    <r>
      <rPr>
        <sz val="10"/>
        <rFont val="仿宋_GB2312"/>
        <charset val="134"/>
      </rPr>
      <t>黄山健康职业技术学院</t>
    </r>
  </si>
  <si>
    <r>
      <rPr>
        <sz val="10"/>
        <rFont val="仿宋_GB2312"/>
        <charset val="134"/>
      </rPr>
      <t>新建教学楼</t>
    </r>
    <r>
      <rPr>
        <sz val="10"/>
        <rFont val="Times New Roman"/>
        <charset val="134"/>
      </rPr>
      <t>10000</t>
    </r>
    <r>
      <rPr>
        <sz val="10"/>
        <rFont val="仿宋_GB2312"/>
        <charset val="134"/>
      </rPr>
      <t>平方米。</t>
    </r>
  </si>
  <si>
    <r>
      <rPr>
        <sz val="10"/>
        <rFont val="仿宋_GB2312"/>
        <charset val="134"/>
      </rPr>
      <t>安徽省休宁中学新建教学楼及风雨操场项目</t>
    </r>
  </si>
  <si>
    <r>
      <rPr>
        <sz val="10"/>
        <rFont val="Times New Roman"/>
        <charset val="134"/>
      </rPr>
      <t>1.</t>
    </r>
    <r>
      <rPr>
        <sz val="10"/>
        <rFont val="仿宋_GB2312"/>
        <charset val="134"/>
      </rPr>
      <t>新建教学楼一栋，五层框架结构，建筑面积为</t>
    </r>
    <r>
      <rPr>
        <sz val="10"/>
        <rFont val="Times New Roman"/>
        <charset val="134"/>
      </rPr>
      <t>3800</t>
    </r>
    <r>
      <rPr>
        <sz val="10"/>
        <rFont val="仿宋_GB2312"/>
        <charset val="134"/>
      </rPr>
      <t>平方米，新增学位</t>
    </r>
    <r>
      <rPr>
        <sz val="10"/>
        <rFont val="Times New Roman"/>
        <charset val="134"/>
      </rPr>
      <t>220</t>
    </r>
    <r>
      <rPr>
        <sz val="10"/>
        <rFont val="仿宋_GB2312"/>
        <charset val="134"/>
      </rPr>
      <t>个。</t>
    </r>
    <r>
      <rPr>
        <sz val="10"/>
        <rFont val="Times New Roman"/>
        <charset val="134"/>
      </rPr>
      <t>2.</t>
    </r>
    <r>
      <rPr>
        <sz val="10"/>
        <rFont val="仿宋_GB2312"/>
        <charset val="134"/>
      </rPr>
      <t>新建风雨操场一栋，</t>
    </r>
    <r>
      <rPr>
        <sz val="10"/>
        <rFont val="Times New Roman"/>
        <charset val="134"/>
      </rPr>
      <t>3</t>
    </r>
    <r>
      <rPr>
        <sz val="10"/>
        <rFont val="仿宋_GB2312"/>
        <charset val="134"/>
      </rPr>
      <t>层框架结构（一层为架空层、二层为食堂、三层为风雨操场），建筑面积为</t>
    </r>
    <r>
      <rPr>
        <sz val="10"/>
        <rFont val="Times New Roman"/>
        <charset val="134"/>
      </rPr>
      <t>4800</t>
    </r>
    <r>
      <rPr>
        <sz val="10"/>
        <rFont val="仿宋_GB2312"/>
        <charset val="134"/>
      </rPr>
      <t>平方米。</t>
    </r>
  </si>
  <si>
    <t>民政局</t>
  </si>
  <si>
    <r>
      <rPr>
        <sz val="10"/>
        <rFont val="仿宋_GB2312"/>
        <charset val="134"/>
      </rPr>
      <t>上海洪天休宁养老院改造提升项目</t>
    </r>
  </si>
  <si>
    <r>
      <rPr>
        <sz val="10"/>
        <rFont val="仿宋_GB2312"/>
        <charset val="134"/>
      </rPr>
      <t>县民政局</t>
    </r>
  </si>
  <si>
    <r>
      <rPr>
        <sz val="10"/>
        <rFont val="仿宋_GB2312"/>
        <charset val="134"/>
      </rPr>
      <t>项目建设内容主要为对上海洪天休宁养老院</t>
    </r>
    <r>
      <rPr>
        <sz val="10"/>
        <rFont val="Times New Roman"/>
        <charset val="134"/>
      </rPr>
      <t>1</t>
    </r>
    <r>
      <rPr>
        <sz val="10"/>
        <rFont val="仿宋_GB2312"/>
        <charset val="134"/>
      </rPr>
      <t>号、</t>
    </r>
    <r>
      <rPr>
        <sz val="10"/>
        <rFont val="Times New Roman"/>
        <charset val="134"/>
      </rPr>
      <t>2</t>
    </r>
    <r>
      <rPr>
        <sz val="10"/>
        <rFont val="仿宋_GB2312"/>
        <charset val="134"/>
      </rPr>
      <t>号楼、</t>
    </r>
    <r>
      <rPr>
        <sz val="10"/>
        <rFont val="Times New Roman"/>
        <charset val="134"/>
      </rPr>
      <t>6</t>
    </r>
    <r>
      <rPr>
        <sz val="10"/>
        <rFont val="仿宋_GB2312"/>
        <charset val="134"/>
      </rPr>
      <t>号楼进行改造装修，完善相关设施设备实现居住、餐饮、康复、文化娱乐等功能。</t>
    </r>
  </si>
  <si>
    <r>
      <rPr>
        <sz val="10"/>
        <rFont val="Times New Roman"/>
        <charset val="134"/>
      </rPr>
      <t>2024</t>
    </r>
    <r>
      <rPr>
        <sz val="10"/>
        <rFont val="仿宋_GB2312"/>
        <charset val="134"/>
      </rPr>
      <t>年</t>
    </r>
    <r>
      <rPr>
        <sz val="10"/>
        <rFont val="Times New Roman"/>
        <charset val="134"/>
      </rPr>
      <t>12</t>
    </r>
    <r>
      <rPr>
        <sz val="10"/>
        <rFont val="仿宋_GB2312"/>
        <charset val="134"/>
      </rPr>
      <t>月</t>
    </r>
    <r>
      <rPr>
        <sz val="10"/>
        <rFont val="Times New Roman"/>
        <charset val="134"/>
      </rPr>
      <t>-2025</t>
    </r>
    <r>
      <rPr>
        <sz val="10"/>
        <rFont val="仿宋_GB2312"/>
        <charset val="134"/>
      </rPr>
      <t>年</t>
    </r>
    <r>
      <rPr>
        <sz val="10"/>
        <rFont val="Times New Roman"/>
        <charset val="134"/>
      </rPr>
      <t>6</t>
    </r>
    <r>
      <rPr>
        <sz val="10"/>
        <rFont val="仿宋_GB2312"/>
        <charset val="134"/>
      </rPr>
      <t>月</t>
    </r>
  </si>
  <si>
    <r>
      <rPr>
        <sz val="10"/>
        <rFont val="仿宋_GB2312"/>
        <charset val="134"/>
      </rPr>
      <t>已竣工</t>
    </r>
  </si>
  <si>
    <r>
      <rPr>
        <sz val="10"/>
        <rFont val="仿宋_GB2312"/>
        <charset val="134"/>
      </rPr>
      <t>计划申报</t>
    </r>
  </si>
  <si>
    <r>
      <rPr>
        <sz val="10"/>
        <rFont val="仿宋_GB2312"/>
        <charset val="134"/>
      </rPr>
      <t>民政局</t>
    </r>
  </si>
  <si>
    <r>
      <rPr>
        <sz val="10"/>
        <rFont val="仿宋_GB2312"/>
        <charset val="134"/>
      </rPr>
      <t>休宁县殡仪馆新建项目</t>
    </r>
  </si>
  <si>
    <r>
      <rPr>
        <sz val="10"/>
        <rFont val="仿宋_GB2312"/>
        <charset val="134"/>
      </rPr>
      <t>项目建设大悼念厅</t>
    </r>
    <r>
      <rPr>
        <sz val="10"/>
        <rFont val="Times New Roman"/>
        <charset val="134"/>
      </rPr>
      <t xml:space="preserve"> </t>
    </r>
    <r>
      <rPr>
        <sz val="10"/>
        <rFont val="仿宋_GB2312"/>
        <charset val="134"/>
      </rPr>
      <t>、小悼念厅</t>
    </r>
    <r>
      <rPr>
        <sz val="10"/>
        <rFont val="Times New Roman"/>
        <charset val="134"/>
      </rPr>
      <t xml:space="preserve"> </t>
    </r>
    <r>
      <rPr>
        <sz val="10"/>
        <rFont val="仿宋_GB2312"/>
        <charset val="134"/>
      </rPr>
      <t>、火化车间、遗体处理间、业务楼殡仪市场等，配套购买火化调配</t>
    </r>
    <r>
      <rPr>
        <sz val="10"/>
        <rFont val="Times New Roman"/>
        <charset val="134"/>
      </rPr>
      <t>3</t>
    </r>
    <r>
      <rPr>
        <sz val="10"/>
        <rFont val="仿宋_GB2312"/>
        <charset val="134"/>
      </rPr>
      <t>套。</t>
    </r>
  </si>
  <si>
    <r>
      <rPr>
        <sz val="10"/>
        <rFont val="仿宋_GB2312"/>
        <charset val="134"/>
      </rPr>
      <t>目前该项目已完成选址、立项批复，可行性研究报告已批复，已完成土地勘测及地质灾害风险评估与社会稳定风险评估报告，自规局和生态环境局已分别出具用地审批及环评审批。目前正在申请中央预算内资金。待资金发放到位后即启动项目建设。</t>
    </r>
  </si>
  <si>
    <r>
      <rPr>
        <sz val="10"/>
        <rFont val="仿宋_GB2312"/>
        <charset val="134"/>
      </rPr>
      <t>休宁县失能特困老年人集中养护院</t>
    </r>
  </si>
  <si>
    <r>
      <rPr>
        <sz val="10"/>
        <rFont val="仿宋_GB2312"/>
        <charset val="134"/>
      </rPr>
      <t>项目建设内容主要为新建休宁县失能特困老年人集中养护院及配套设施设备等。</t>
    </r>
  </si>
  <si>
    <r>
      <rPr>
        <sz val="10"/>
        <rFont val="仿宋_GB2312"/>
        <charset val="134"/>
      </rPr>
      <t>计划申报中央预算内资金</t>
    </r>
    <r>
      <rPr>
        <sz val="10"/>
        <rFont val="Times New Roman"/>
        <charset val="134"/>
      </rPr>
      <t>1800</t>
    </r>
    <r>
      <rPr>
        <sz val="10"/>
        <rFont val="仿宋_GB2312"/>
        <charset val="134"/>
      </rPr>
      <t>万</t>
    </r>
  </si>
  <si>
    <r>
      <rPr>
        <sz val="10"/>
        <rFont val="仿宋_GB2312"/>
        <charset val="134"/>
      </rPr>
      <t>攻坚项目</t>
    </r>
    <r>
      <rPr>
        <sz val="10"/>
        <rFont val="Times New Roman"/>
        <charset val="134"/>
      </rPr>
      <t>-</t>
    </r>
    <r>
      <rPr>
        <sz val="10"/>
        <rFont val="仿宋_GB2312"/>
        <charset val="134"/>
      </rPr>
      <t>休宁县新建殡仪馆及城乡公益性公墓建设项目</t>
    </r>
  </si>
  <si>
    <r>
      <rPr>
        <sz val="10"/>
        <rFont val="仿宋_GB2312"/>
        <charset val="134"/>
      </rPr>
      <t>（一）休宁县新建殡仪馆项目位于休宁县海阳镇秀阳村五华山地块，该项目用地面积为</t>
    </r>
    <r>
      <rPr>
        <sz val="10"/>
        <rFont val="Times New Roman"/>
        <charset val="134"/>
      </rPr>
      <t>6665.3</t>
    </r>
    <r>
      <rPr>
        <sz val="10"/>
        <rFont val="仿宋_GB2312"/>
        <charset val="134"/>
      </rPr>
      <t>平方米（</t>
    </r>
    <r>
      <rPr>
        <sz val="10"/>
        <rFont val="Times New Roman"/>
        <charset val="134"/>
      </rPr>
      <t>10</t>
    </r>
    <r>
      <rPr>
        <sz val="10"/>
        <rFont val="仿宋_GB2312"/>
        <charset val="134"/>
      </rPr>
      <t>亩），总建筑面积</t>
    </r>
    <r>
      <rPr>
        <sz val="10"/>
        <rFont val="Times New Roman"/>
        <charset val="134"/>
      </rPr>
      <t>3737</t>
    </r>
    <r>
      <rPr>
        <sz val="10"/>
        <rFont val="仿宋_GB2312"/>
        <charset val="134"/>
      </rPr>
      <t>平方米，项目建设内容为大小悼念厅、火化车间、遗体处理间、业务楼等，配套火化设备</t>
    </r>
    <r>
      <rPr>
        <sz val="10"/>
        <rFont val="Times New Roman"/>
        <charset val="134"/>
      </rPr>
      <t>2</t>
    </r>
    <r>
      <rPr>
        <sz val="10"/>
        <rFont val="仿宋_GB2312"/>
        <charset val="134"/>
      </rPr>
      <t>套及尾气处理系统等设施，购买遗体转运车（</t>
    </r>
    <r>
      <rPr>
        <sz val="10"/>
        <rFont val="Times New Roman"/>
        <charset val="134"/>
      </rPr>
      <t>2</t>
    </r>
    <r>
      <rPr>
        <sz val="10"/>
        <rFont val="仿宋_GB2312"/>
        <charset val="134"/>
      </rPr>
      <t>台）、柴油发电机（</t>
    </r>
    <r>
      <rPr>
        <sz val="10"/>
        <rFont val="Times New Roman"/>
        <charset val="134"/>
      </rPr>
      <t>1</t>
    </r>
    <r>
      <rPr>
        <sz val="10"/>
        <rFont val="仿宋_GB2312"/>
        <charset val="134"/>
      </rPr>
      <t>组）及遗体冷藏等设备。（二）城市公益性公墓二期项目位于休宁县海阳镇秀阳村五华山地块。城市公益性公墓二期建设，规划占地</t>
    </r>
    <r>
      <rPr>
        <sz val="10"/>
        <rFont val="Times New Roman"/>
        <charset val="134"/>
      </rPr>
      <t>32860.1</t>
    </r>
    <r>
      <rPr>
        <sz val="10"/>
        <rFont val="仿宋_GB2312"/>
        <charset val="134"/>
      </rPr>
      <t>平方米，设计生态墓穴</t>
    </r>
    <r>
      <rPr>
        <sz val="10"/>
        <rFont val="Times New Roman"/>
        <charset val="134"/>
      </rPr>
      <t>11369</t>
    </r>
    <r>
      <rPr>
        <sz val="10"/>
        <rFont val="仿宋_GB2312"/>
        <charset val="134"/>
      </rPr>
      <t>穴，修建道路、停车场、管理用房等配套设施。（三）农村公益性公墓项目位于休宁县海阳镇等</t>
    </r>
    <r>
      <rPr>
        <sz val="10"/>
        <rFont val="Times New Roman"/>
        <charset val="134"/>
      </rPr>
      <t>6</t>
    </r>
    <r>
      <rPr>
        <sz val="10"/>
        <rFont val="仿宋_GB2312"/>
        <charset val="134"/>
      </rPr>
      <t>个乡镇。新建公墓</t>
    </r>
    <r>
      <rPr>
        <sz val="10"/>
        <rFont val="Times New Roman"/>
        <charset val="134"/>
      </rPr>
      <t>6</t>
    </r>
    <r>
      <rPr>
        <sz val="10"/>
        <rFont val="仿宋_GB2312"/>
        <charset val="134"/>
      </rPr>
      <t>座，规划占地面积</t>
    </r>
    <r>
      <rPr>
        <sz val="10"/>
        <rFont val="Times New Roman"/>
        <charset val="134"/>
      </rPr>
      <t>68.75</t>
    </r>
    <r>
      <rPr>
        <sz val="10"/>
        <rFont val="仿宋_GB2312"/>
        <charset val="134"/>
      </rPr>
      <t>亩，墓穴</t>
    </r>
    <r>
      <rPr>
        <sz val="10"/>
        <rFont val="Times New Roman"/>
        <charset val="134"/>
      </rPr>
      <t>3400</t>
    </r>
    <r>
      <rPr>
        <sz val="10"/>
        <rFont val="仿宋_GB2312"/>
        <charset val="134"/>
      </rPr>
      <t>穴。</t>
    </r>
  </si>
  <si>
    <r>
      <rPr>
        <sz val="10"/>
        <rFont val="仿宋_GB2312"/>
        <charset val="134"/>
      </rPr>
      <t>休宁县乡镇敬老院改造提升项目</t>
    </r>
  </si>
  <si>
    <r>
      <rPr>
        <sz val="10"/>
        <rFont val="仿宋_GB2312"/>
        <charset val="134"/>
      </rPr>
      <t>项目建设内容主要为全县</t>
    </r>
    <r>
      <rPr>
        <sz val="10"/>
        <rFont val="Times New Roman"/>
        <charset val="134"/>
      </rPr>
      <t>9</t>
    </r>
    <r>
      <rPr>
        <sz val="10"/>
        <rFont val="仿宋_GB2312"/>
        <charset val="134"/>
      </rPr>
      <t>所乡镇敬老院进行整合撤并，对整合撤并后的</t>
    </r>
    <r>
      <rPr>
        <sz val="10"/>
        <rFont val="Times New Roman"/>
        <charset val="134"/>
      </rPr>
      <t>4</t>
    </r>
    <r>
      <rPr>
        <sz val="10"/>
        <rFont val="仿宋_GB2312"/>
        <charset val="134"/>
      </rPr>
      <t>所乡镇敬老院进行改造提升和护理能力提升。</t>
    </r>
  </si>
  <si>
    <r>
      <rPr>
        <sz val="10"/>
        <rFont val="仿宋_GB2312"/>
        <charset val="134"/>
      </rPr>
      <t>计划申报中央预算内资金</t>
    </r>
    <r>
      <rPr>
        <sz val="10"/>
        <rFont val="Times New Roman"/>
        <charset val="134"/>
      </rPr>
      <t>1638</t>
    </r>
    <r>
      <rPr>
        <sz val="10"/>
        <rFont val="仿宋_GB2312"/>
        <charset val="134"/>
      </rPr>
      <t>万</t>
    </r>
  </si>
  <si>
    <t>公安局</t>
  </si>
  <si>
    <r>
      <rPr>
        <sz val="10"/>
        <rFont val="仿宋_GB2312"/>
        <charset val="134"/>
      </rPr>
      <t>休宁县公安局东临溪综合警务楼装饰装修加固工程及信息化设备采购项目</t>
    </r>
  </si>
  <si>
    <r>
      <rPr>
        <sz val="10"/>
        <rFont val="仿宋_GB2312"/>
        <charset val="134"/>
      </rPr>
      <t>县公安局</t>
    </r>
  </si>
  <si>
    <r>
      <rPr>
        <sz val="10"/>
        <rFont val="仿宋_GB2312"/>
        <charset val="134"/>
      </rPr>
      <t>装修加固：</t>
    </r>
    <r>
      <rPr>
        <sz val="10"/>
        <rFont val="Times New Roman"/>
        <charset val="134"/>
      </rPr>
      <t>1.</t>
    </r>
    <r>
      <rPr>
        <sz val="10"/>
        <rFont val="仿宋_GB2312"/>
        <charset val="134"/>
      </rPr>
      <t>外立面及室外场地维修改造。</t>
    </r>
    <r>
      <rPr>
        <sz val="10"/>
        <rFont val="Times New Roman"/>
        <charset val="134"/>
      </rPr>
      <t>2.</t>
    </r>
    <r>
      <rPr>
        <sz val="10"/>
        <rFont val="仿宋_GB2312"/>
        <charset val="134"/>
      </rPr>
      <t>一至四层室内装饰装修及电气、给排水、暖通、消防等配套设施，改造后主要使用功能为：接警大厅、户籍大厅、办案区、视频指挥作战中心、专业技术业务用房、备勤区等。</t>
    </r>
    <r>
      <rPr>
        <sz val="10"/>
        <rFont val="Times New Roman"/>
        <charset val="134"/>
      </rPr>
      <t>3.</t>
    </r>
    <r>
      <rPr>
        <sz val="10"/>
        <rFont val="仿宋_GB2312"/>
        <charset val="134"/>
      </rPr>
      <t>既有建筑物结构加固。</t>
    </r>
    <r>
      <rPr>
        <sz val="10"/>
        <rFont val="Times New Roman"/>
        <charset val="134"/>
      </rPr>
      <t xml:space="preserve">
</t>
    </r>
    <r>
      <rPr>
        <sz val="10"/>
        <rFont val="仿宋_GB2312"/>
        <charset val="134"/>
      </rPr>
      <t>智能化建设：</t>
    </r>
    <r>
      <rPr>
        <sz val="10"/>
        <rFont val="Times New Roman"/>
        <charset val="134"/>
      </rPr>
      <t>1.</t>
    </r>
    <r>
      <rPr>
        <sz val="10"/>
        <rFont val="仿宋_GB2312"/>
        <charset val="134"/>
      </rPr>
      <t>综合布线系统。</t>
    </r>
    <r>
      <rPr>
        <sz val="10"/>
        <rFont val="Times New Roman"/>
        <charset val="134"/>
      </rPr>
      <t>2.</t>
    </r>
    <r>
      <rPr>
        <sz val="10"/>
        <rFont val="仿宋_GB2312"/>
        <charset val="134"/>
      </rPr>
      <t>综合管路系统。</t>
    </r>
    <r>
      <rPr>
        <sz val="10"/>
        <rFont val="Times New Roman"/>
        <charset val="134"/>
      </rPr>
      <t>3.</t>
    </r>
    <r>
      <rPr>
        <sz val="10"/>
        <rFont val="仿宋_GB2312"/>
        <charset val="134"/>
      </rPr>
      <t>审讯系统。</t>
    </r>
    <r>
      <rPr>
        <sz val="10"/>
        <rFont val="Times New Roman"/>
        <charset val="134"/>
      </rPr>
      <t>4.</t>
    </r>
    <r>
      <rPr>
        <sz val="10"/>
        <rFont val="仿宋_GB2312"/>
        <charset val="134"/>
      </rPr>
      <t>视频指挥室。</t>
    </r>
    <r>
      <rPr>
        <sz val="10"/>
        <rFont val="Times New Roman"/>
        <charset val="134"/>
      </rPr>
      <t>5.</t>
    </r>
    <r>
      <rPr>
        <sz val="10"/>
        <rFont val="仿宋_GB2312"/>
        <charset val="134"/>
      </rPr>
      <t>计算机网络系统。</t>
    </r>
    <r>
      <rPr>
        <sz val="10"/>
        <rFont val="Times New Roman"/>
        <charset val="134"/>
      </rPr>
      <t>6.</t>
    </r>
    <r>
      <rPr>
        <sz val="10"/>
        <rFont val="仿宋_GB2312"/>
        <charset val="134"/>
      </rPr>
      <t>安防系统。</t>
    </r>
    <r>
      <rPr>
        <sz val="10"/>
        <rFont val="Times New Roman"/>
        <charset val="134"/>
      </rPr>
      <t>7.</t>
    </r>
    <r>
      <rPr>
        <sz val="10"/>
        <rFont val="仿宋_GB2312"/>
        <charset val="134"/>
      </rPr>
      <t>门禁系统。</t>
    </r>
    <r>
      <rPr>
        <sz val="10"/>
        <rFont val="Times New Roman"/>
        <charset val="134"/>
      </rPr>
      <t>8.</t>
    </r>
    <r>
      <rPr>
        <sz val="10"/>
        <rFont val="仿宋_GB2312"/>
        <charset val="134"/>
      </rPr>
      <t>信息发布系统。</t>
    </r>
    <r>
      <rPr>
        <sz val="10"/>
        <rFont val="Times New Roman"/>
        <charset val="134"/>
      </rPr>
      <t>9.</t>
    </r>
    <r>
      <rPr>
        <sz val="10"/>
        <rFont val="仿宋_GB2312"/>
        <charset val="134"/>
      </rPr>
      <t>机房工程。</t>
    </r>
  </si>
  <si>
    <r>
      <rPr>
        <sz val="10"/>
        <rFont val="Times New Roman"/>
        <charset val="134"/>
      </rPr>
      <t>2024</t>
    </r>
    <r>
      <rPr>
        <sz val="10"/>
        <rFont val="仿宋_GB2312"/>
        <charset val="134"/>
      </rPr>
      <t>年</t>
    </r>
    <r>
      <rPr>
        <sz val="10"/>
        <rFont val="Times New Roman"/>
        <charset val="134"/>
      </rPr>
      <t>9</t>
    </r>
    <r>
      <rPr>
        <sz val="10"/>
        <rFont val="仿宋_GB2312"/>
        <charset val="134"/>
      </rPr>
      <t>月</t>
    </r>
    <r>
      <rPr>
        <sz val="10"/>
        <rFont val="Times New Roman"/>
        <charset val="134"/>
      </rPr>
      <t>-2025</t>
    </r>
    <r>
      <rPr>
        <sz val="10"/>
        <rFont val="仿宋_GB2312"/>
        <charset val="134"/>
      </rPr>
      <t>年</t>
    </r>
    <r>
      <rPr>
        <sz val="10"/>
        <rFont val="Times New Roman"/>
        <charset val="134"/>
      </rPr>
      <t>1</t>
    </r>
    <r>
      <rPr>
        <sz val="10"/>
        <rFont val="仿宋_GB2312"/>
        <charset val="134"/>
      </rPr>
      <t>月</t>
    </r>
  </si>
  <si>
    <r>
      <rPr>
        <sz val="10"/>
        <rFont val="Times New Roman"/>
        <charset val="134"/>
      </rPr>
      <t>1</t>
    </r>
    <r>
      <rPr>
        <sz val="10"/>
        <rFont val="仿宋_GB2312"/>
        <charset val="134"/>
      </rPr>
      <t>、</t>
    </r>
    <r>
      <rPr>
        <sz val="10"/>
        <rFont val="Times New Roman"/>
        <charset val="134"/>
      </rPr>
      <t xml:space="preserve"> </t>
    </r>
    <r>
      <rPr>
        <sz val="10"/>
        <rFont val="仿宋_GB2312"/>
        <charset val="134"/>
      </rPr>
      <t>水电，消防管道预埋墙体开孔完成全部工程量，电线电缆开始穿线施工完成</t>
    </r>
    <r>
      <rPr>
        <sz val="10"/>
        <rFont val="Times New Roman"/>
        <charset val="134"/>
      </rPr>
      <t>90%</t>
    </r>
    <r>
      <rPr>
        <sz val="10"/>
        <rFont val="仿宋_GB2312"/>
        <charset val="134"/>
      </rPr>
      <t>；</t>
    </r>
    <r>
      <rPr>
        <sz val="10"/>
        <rFont val="Times New Roman"/>
        <charset val="134"/>
      </rPr>
      <t xml:space="preserve">
2</t>
    </r>
    <r>
      <rPr>
        <sz val="10"/>
        <rFont val="仿宋_GB2312"/>
        <charset val="134"/>
      </rPr>
      <t>、</t>
    </r>
    <r>
      <rPr>
        <sz val="10"/>
        <rFont val="Times New Roman"/>
        <charset val="134"/>
      </rPr>
      <t xml:space="preserve"> </t>
    </r>
    <r>
      <rPr>
        <sz val="10"/>
        <rFont val="仿宋_GB2312"/>
        <charset val="134"/>
      </rPr>
      <t>地面找平全部完成；</t>
    </r>
    <r>
      <rPr>
        <sz val="10"/>
        <rFont val="Times New Roman"/>
        <charset val="134"/>
      </rPr>
      <t xml:space="preserve">
3</t>
    </r>
    <r>
      <rPr>
        <sz val="10"/>
        <rFont val="仿宋_GB2312"/>
        <charset val="134"/>
      </rPr>
      <t>、二层三层四层吊顶施工完成</t>
    </r>
    <r>
      <rPr>
        <sz val="10"/>
        <rFont val="Times New Roman"/>
        <charset val="134"/>
      </rPr>
      <t>90%</t>
    </r>
    <r>
      <rPr>
        <sz val="10"/>
        <rFont val="仿宋_GB2312"/>
        <charset val="134"/>
      </rPr>
      <t>；</t>
    </r>
    <r>
      <rPr>
        <sz val="10"/>
        <rFont val="Times New Roman"/>
        <charset val="134"/>
      </rPr>
      <t xml:space="preserve">
5</t>
    </r>
    <r>
      <rPr>
        <sz val="10"/>
        <rFont val="仿宋_GB2312"/>
        <charset val="134"/>
      </rPr>
      <t>、外墙油漆施工完成</t>
    </r>
    <r>
      <rPr>
        <sz val="10"/>
        <rFont val="Times New Roman"/>
        <charset val="134"/>
      </rPr>
      <t>90%</t>
    </r>
    <r>
      <rPr>
        <sz val="10"/>
        <rFont val="仿宋_GB2312"/>
        <charset val="134"/>
      </rPr>
      <t>；</t>
    </r>
    <r>
      <rPr>
        <sz val="10"/>
        <rFont val="Times New Roman"/>
        <charset val="134"/>
      </rPr>
      <t xml:space="preserve">
6</t>
    </r>
    <r>
      <rPr>
        <sz val="10"/>
        <rFont val="仿宋_GB2312"/>
        <charset val="134"/>
      </rPr>
      <t>、屋面施工完成；</t>
    </r>
    <r>
      <rPr>
        <sz val="10"/>
        <rFont val="Times New Roman"/>
        <charset val="134"/>
      </rPr>
      <t xml:space="preserve">
7</t>
    </r>
    <r>
      <rPr>
        <sz val="10"/>
        <rFont val="仿宋_GB2312"/>
        <charset val="134"/>
      </rPr>
      <t>、一至四层新金属窗全部施工完成；</t>
    </r>
    <r>
      <rPr>
        <sz val="10"/>
        <rFont val="Times New Roman"/>
        <charset val="134"/>
      </rPr>
      <t xml:space="preserve">
8</t>
    </r>
    <r>
      <rPr>
        <sz val="10"/>
        <rFont val="仿宋_GB2312"/>
        <charset val="134"/>
      </rPr>
      <t>、内墙油漆施工完成</t>
    </r>
    <r>
      <rPr>
        <sz val="10"/>
        <rFont val="Times New Roman"/>
        <charset val="134"/>
      </rPr>
      <t>60%
9</t>
    </r>
    <r>
      <rPr>
        <sz val="10"/>
        <rFont val="仿宋_GB2312"/>
        <charset val="134"/>
      </rPr>
      <t>、地面砖</t>
    </r>
    <r>
      <rPr>
        <sz val="10"/>
        <rFont val="Times New Roman"/>
        <charset val="134"/>
      </rPr>
      <t>800*800</t>
    </r>
    <r>
      <rPr>
        <sz val="10"/>
        <rFont val="仿宋_GB2312"/>
        <charset val="134"/>
      </rPr>
      <t>铺贴完成。</t>
    </r>
    <r>
      <rPr>
        <sz val="10"/>
        <rFont val="Times New Roman"/>
        <charset val="134"/>
      </rPr>
      <t xml:space="preserve">
9</t>
    </r>
    <r>
      <rPr>
        <sz val="10"/>
        <rFont val="仿宋_GB2312"/>
        <charset val="134"/>
      </rPr>
      <t>、墙面砖</t>
    </r>
    <r>
      <rPr>
        <sz val="10"/>
        <rFont val="Times New Roman"/>
        <charset val="134"/>
      </rPr>
      <t>300*600</t>
    </r>
    <r>
      <rPr>
        <sz val="10"/>
        <rFont val="仿宋_GB2312"/>
        <charset val="134"/>
      </rPr>
      <t>铺贴完成</t>
    </r>
    <r>
      <rPr>
        <sz val="10"/>
        <rFont val="Times New Roman"/>
        <charset val="134"/>
      </rPr>
      <t>10%</t>
    </r>
    <r>
      <rPr>
        <sz val="10"/>
        <rFont val="仿宋_GB2312"/>
        <charset val="134"/>
      </rPr>
      <t>。</t>
    </r>
  </si>
  <si>
    <r>
      <rPr>
        <sz val="10"/>
        <rFont val="仿宋_GB2312"/>
        <charset val="134"/>
      </rPr>
      <t>公安局</t>
    </r>
  </si>
  <si>
    <r>
      <rPr>
        <sz val="10"/>
        <rFont val="仿宋_GB2312"/>
        <charset val="134"/>
      </rPr>
      <t>休宁县</t>
    </r>
    <r>
      <rPr>
        <sz val="10"/>
        <rFont val="Times New Roman"/>
        <charset val="134"/>
      </rPr>
      <t>“</t>
    </r>
    <r>
      <rPr>
        <sz val="10"/>
        <rFont val="仿宋_GB2312"/>
        <charset val="134"/>
      </rPr>
      <t>雪亮工程</t>
    </r>
    <r>
      <rPr>
        <sz val="10"/>
        <rFont val="Times New Roman"/>
        <charset val="134"/>
      </rPr>
      <t>”</t>
    </r>
    <r>
      <rPr>
        <sz val="10"/>
        <rFont val="仿宋_GB2312"/>
        <charset val="134"/>
      </rPr>
      <t>改扩建项目</t>
    </r>
  </si>
  <si>
    <r>
      <rPr>
        <sz val="10"/>
        <rFont val="Times New Roman"/>
        <charset val="134"/>
      </rPr>
      <t>1.</t>
    </r>
    <r>
      <rPr>
        <sz val="10"/>
        <rFont val="仿宋_GB2312"/>
        <charset val="134"/>
      </rPr>
      <t>对全县</t>
    </r>
    <r>
      <rPr>
        <sz val="10"/>
        <rFont val="Times New Roman"/>
        <charset val="134"/>
      </rPr>
      <t>457</t>
    </r>
    <r>
      <rPr>
        <sz val="10"/>
        <rFont val="仿宋_GB2312"/>
        <charset val="134"/>
      </rPr>
      <t>个部位</t>
    </r>
    <r>
      <rPr>
        <sz val="10"/>
        <rFont val="Times New Roman"/>
        <charset val="134"/>
      </rPr>
      <t>509</t>
    </r>
    <r>
      <rPr>
        <sz val="10"/>
        <rFont val="仿宋_GB2312"/>
        <charset val="134"/>
      </rPr>
      <t>路</t>
    </r>
    <r>
      <rPr>
        <sz val="10"/>
        <rFont val="Times New Roman"/>
        <charset val="134"/>
      </rPr>
      <t>“</t>
    </r>
    <r>
      <rPr>
        <sz val="10"/>
        <rFont val="仿宋_GB2312"/>
        <charset val="134"/>
      </rPr>
      <t>雪亮工程</t>
    </r>
    <r>
      <rPr>
        <sz val="10"/>
        <rFont val="Times New Roman"/>
        <charset val="134"/>
      </rPr>
      <t>”</t>
    </r>
    <r>
      <rPr>
        <sz val="10"/>
        <rFont val="仿宋_GB2312"/>
        <charset val="134"/>
      </rPr>
      <t>感知采集前端进行结构化升级改造，对县城和道路改造产生的新治安防控盲区进行视频监控增补。</t>
    </r>
    <r>
      <rPr>
        <sz val="10"/>
        <rFont val="Times New Roman"/>
        <charset val="134"/>
      </rPr>
      <t>2.</t>
    </r>
    <r>
      <rPr>
        <sz val="10"/>
        <rFont val="仿宋_GB2312"/>
        <charset val="134"/>
      </rPr>
      <t>对传输网络进行扩容提速，将本次改造和新建的前端设备全量接入视频传输网汇聚，同时完善基层所队视频传输网建设，实现全县公共安全视频图像信息共享共用。</t>
    </r>
    <r>
      <rPr>
        <sz val="10"/>
        <rFont val="Times New Roman"/>
        <charset val="134"/>
      </rPr>
      <t>3.</t>
    </r>
    <r>
      <rPr>
        <sz val="10"/>
        <rFont val="仿宋_GB2312"/>
        <charset val="134"/>
      </rPr>
      <t>全面整合联网政府、行业管理的自建监控及公共安全社会视频资源，全量整合接入</t>
    </r>
    <r>
      <rPr>
        <sz val="10"/>
        <rFont val="Times New Roman"/>
        <charset val="134"/>
      </rPr>
      <t>“</t>
    </r>
    <r>
      <rPr>
        <sz val="10"/>
        <rFont val="仿宋_GB2312"/>
        <charset val="134"/>
      </rPr>
      <t>雪亮工程</t>
    </r>
    <r>
      <rPr>
        <sz val="10"/>
        <rFont val="Times New Roman"/>
        <charset val="134"/>
      </rPr>
      <t>”</t>
    </r>
    <r>
      <rPr>
        <sz val="10"/>
        <rFont val="仿宋_GB2312"/>
        <charset val="134"/>
      </rPr>
      <t>平台。</t>
    </r>
    <r>
      <rPr>
        <sz val="10"/>
        <rFont val="Times New Roman"/>
        <charset val="134"/>
      </rPr>
      <t>4.</t>
    </r>
    <r>
      <rPr>
        <sz val="10"/>
        <rFont val="仿宋_GB2312"/>
        <charset val="134"/>
      </rPr>
      <t>按照公安机关新质战斗力工作要求，配套完善人工智能、移动警务、无线图传、融合通信、无人机及反制等新型技术和装备的应用。</t>
    </r>
  </si>
  <si>
    <r>
      <rPr>
        <sz val="10"/>
        <rFont val="Times New Roman"/>
        <charset val="134"/>
      </rPr>
      <t>2025</t>
    </r>
    <r>
      <rPr>
        <sz val="10"/>
        <rFont val="仿宋_GB2312"/>
        <charset val="134"/>
      </rPr>
      <t>年</t>
    </r>
    <r>
      <rPr>
        <sz val="10"/>
        <rFont val="Times New Roman"/>
        <charset val="134"/>
      </rPr>
      <t>9</t>
    </r>
    <r>
      <rPr>
        <sz val="10"/>
        <rFont val="仿宋_GB2312"/>
        <charset val="134"/>
      </rPr>
      <t>月</t>
    </r>
    <r>
      <rPr>
        <sz val="10"/>
        <rFont val="Times New Roman"/>
        <charset val="134"/>
      </rPr>
      <t>-2030</t>
    </r>
    <r>
      <rPr>
        <sz val="10"/>
        <rFont val="仿宋_GB2312"/>
        <charset val="134"/>
      </rPr>
      <t>年</t>
    </r>
    <r>
      <rPr>
        <sz val="10"/>
        <rFont val="Times New Roman"/>
        <charset val="134"/>
      </rPr>
      <t>12</t>
    </r>
    <r>
      <rPr>
        <sz val="10"/>
        <rFont val="仿宋_GB2312"/>
        <charset val="134"/>
      </rPr>
      <t>月</t>
    </r>
  </si>
  <si>
    <r>
      <rPr>
        <sz val="10"/>
        <rFont val="仿宋_GB2312"/>
        <charset val="134"/>
      </rPr>
      <t>休宁县公安局多功能智慧警务指挥中心</t>
    </r>
  </si>
  <si>
    <r>
      <rPr>
        <sz val="10"/>
        <rFont val="仿宋_GB2312"/>
        <charset val="134"/>
      </rPr>
      <t>本项目建设面积约</t>
    </r>
    <r>
      <rPr>
        <sz val="10"/>
        <rFont val="Times New Roman"/>
        <charset val="134"/>
      </rPr>
      <t>600</t>
    </r>
    <r>
      <rPr>
        <sz val="10"/>
        <rFont val="仿宋_GB2312"/>
        <charset val="134"/>
      </rPr>
      <t>平方米，建设内容包含装修装饰和智能信息化两部分，项目总体分为四个模块：</t>
    </r>
    <r>
      <rPr>
        <sz val="10"/>
        <rFont val="Times New Roman"/>
        <charset val="134"/>
      </rPr>
      <t>1.</t>
    </r>
    <r>
      <rPr>
        <sz val="10"/>
        <rFont val="仿宋_GB2312"/>
        <charset val="134"/>
      </rPr>
      <t>联勤指挥中心。</t>
    </r>
    <r>
      <rPr>
        <sz val="10"/>
        <rFont val="Times New Roman"/>
        <charset val="134"/>
      </rPr>
      <t>2.</t>
    </r>
    <r>
      <rPr>
        <sz val="10"/>
        <rFont val="仿宋_GB2312"/>
        <charset val="134"/>
      </rPr>
      <t>合成作战中心。</t>
    </r>
    <r>
      <rPr>
        <sz val="10"/>
        <rFont val="Times New Roman"/>
        <charset val="134"/>
      </rPr>
      <t>3.</t>
    </r>
    <r>
      <rPr>
        <sz val="10"/>
        <rFont val="仿宋_GB2312"/>
        <charset val="134"/>
      </rPr>
      <t>数字督察中心。</t>
    </r>
    <r>
      <rPr>
        <sz val="10"/>
        <rFont val="Times New Roman"/>
        <charset val="134"/>
      </rPr>
      <t>4.</t>
    </r>
    <r>
      <rPr>
        <sz val="10"/>
        <rFont val="仿宋_GB2312"/>
        <charset val="134"/>
      </rPr>
      <t>机房、会议室及其他配套设施。</t>
    </r>
  </si>
  <si>
    <r>
      <rPr>
        <sz val="10"/>
        <rFont val="仿宋_GB2312"/>
        <charset val="134"/>
      </rPr>
      <t>休宁县万安派出所</t>
    </r>
  </si>
  <si>
    <r>
      <rPr>
        <sz val="10"/>
        <rFont val="仿宋_GB2312"/>
        <charset val="134"/>
      </rPr>
      <t>建设万安派出所综合业务大楼建设，拟建设占地不少于</t>
    </r>
    <r>
      <rPr>
        <sz val="10"/>
        <rFont val="Times New Roman"/>
        <charset val="134"/>
      </rPr>
      <t>6</t>
    </r>
    <r>
      <rPr>
        <sz val="10"/>
        <rFont val="仿宋_GB2312"/>
        <charset val="134"/>
      </rPr>
      <t>亩，建筑面积不少于</t>
    </r>
    <r>
      <rPr>
        <sz val="10"/>
        <rFont val="Times New Roman"/>
        <charset val="134"/>
      </rPr>
      <t>1800</t>
    </r>
    <r>
      <rPr>
        <sz val="10"/>
        <rFont val="仿宋_GB2312"/>
        <charset val="134"/>
      </rPr>
      <t>平方米。</t>
    </r>
  </si>
  <si>
    <r>
      <rPr>
        <sz val="10"/>
        <rFont val="仿宋_GB2312"/>
        <charset val="134"/>
      </rPr>
      <t>休宁县商山派出所</t>
    </r>
  </si>
  <si>
    <r>
      <rPr>
        <sz val="10"/>
        <rFont val="仿宋_GB2312"/>
        <charset val="134"/>
      </rPr>
      <t>建设商山派出所综合业务大楼，占地面积不少于</t>
    </r>
    <r>
      <rPr>
        <sz val="10"/>
        <rFont val="Times New Roman"/>
        <charset val="134"/>
      </rPr>
      <t>6</t>
    </r>
    <r>
      <rPr>
        <sz val="10"/>
        <rFont val="仿宋_GB2312"/>
        <charset val="134"/>
      </rPr>
      <t>亩，建筑面积不少于</t>
    </r>
    <r>
      <rPr>
        <sz val="10"/>
        <rFont val="Times New Roman"/>
        <charset val="134"/>
      </rPr>
      <t>1500</t>
    </r>
    <r>
      <rPr>
        <sz val="10"/>
        <rFont val="仿宋_GB2312"/>
        <charset val="134"/>
      </rPr>
      <t>平方米。</t>
    </r>
  </si>
  <si>
    <r>
      <rPr>
        <sz val="10"/>
        <rFont val="仿宋_GB2312"/>
        <charset val="134"/>
      </rPr>
      <t>智慧监管项目</t>
    </r>
  </si>
  <si>
    <r>
      <rPr>
        <sz val="10"/>
        <rFont val="仿宋_GB2312"/>
        <charset val="134"/>
      </rPr>
      <t>建设省、市、监所三级</t>
    </r>
    <r>
      <rPr>
        <sz val="10"/>
        <rFont val="Times New Roman"/>
        <charset val="134"/>
      </rPr>
      <t>“</t>
    </r>
    <r>
      <rPr>
        <sz val="10"/>
        <rFont val="仿宋_GB2312"/>
        <charset val="134"/>
      </rPr>
      <t>智慧监管</t>
    </r>
    <r>
      <rPr>
        <sz val="10"/>
        <rFont val="Times New Roman"/>
        <charset val="134"/>
      </rPr>
      <t>”</t>
    </r>
    <r>
      <rPr>
        <sz val="10"/>
        <rFont val="仿宋_GB2312"/>
        <charset val="134"/>
      </rPr>
      <t>实战应用平台，打造全方位监控、应急报警等</t>
    </r>
    <r>
      <rPr>
        <sz val="10"/>
        <rFont val="Times New Roman"/>
        <charset val="134"/>
      </rPr>
      <t>18</t>
    </r>
    <r>
      <rPr>
        <sz val="10"/>
        <rFont val="仿宋_GB2312"/>
        <charset val="134"/>
      </rPr>
      <t>个系统，购置交换机、显示屏、识别机等设备。</t>
    </r>
  </si>
  <si>
    <t>文旅体局</t>
  </si>
  <si>
    <r>
      <rPr>
        <sz val="10"/>
        <rFont val="仿宋_GB2312"/>
        <charset val="134"/>
      </rPr>
      <t>休宁县文物修缮项目</t>
    </r>
  </si>
  <si>
    <r>
      <rPr>
        <sz val="10"/>
        <rFont val="仿宋_GB2312"/>
        <charset val="134"/>
      </rPr>
      <t>县文化旅游体育局</t>
    </r>
  </si>
  <si>
    <r>
      <rPr>
        <sz val="10"/>
        <rFont val="仿宋_GB2312"/>
        <charset val="134"/>
      </rPr>
      <t>县文物事务中心</t>
    </r>
  </si>
  <si>
    <r>
      <rPr>
        <sz val="10"/>
        <rFont val="仿宋_GB2312"/>
        <charset val="134"/>
      </rPr>
      <t>该项目包括黄村进士第修缮工程、休宁县同安堂安防工程、三槐堂本体修缮工程项目</t>
    </r>
    <r>
      <rPr>
        <sz val="10"/>
        <rFont val="Times New Roman"/>
        <charset val="134"/>
      </rPr>
      <t>3</t>
    </r>
    <r>
      <rPr>
        <sz val="10"/>
        <rFont val="仿宋_GB2312"/>
        <charset val="134"/>
      </rPr>
      <t>个子项目。建设内容主要为：</t>
    </r>
    <r>
      <rPr>
        <sz val="10"/>
        <rFont val="Times New Roman"/>
        <charset val="134"/>
      </rPr>
      <t>1.</t>
    </r>
    <r>
      <rPr>
        <sz val="10"/>
        <rFont val="仿宋_GB2312"/>
        <charset val="134"/>
      </rPr>
      <t>对进士第主体建筑及现存廊巷，进士第主体建筑整体进行维修，重点解决屋面渗漏以及室内外排水问题。</t>
    </r>
    <r>
      <rPr>
        <sz val="10"/>
        <rFont val="Times New Roman"/>
        <charset val="134"/>
      </rPr>
      <t>2.</t>
    </r>
    <r>
      <rPr>
        <sz val="10"/>
        <rFont val="仿宋_GB2312"/>
        <charset val="134"/>
      </rPr>
      <t>休宁同安堂安防工程，包括入侵报警系统、音视频监控及喊话系统、电子巡查系统、网络对讲系统、出入口控制系统、安防系统供电及防雷接地、监控中心机房、管线敷设、远程传输及安防系统集成管理平台建设等内容。</t>
    </r>
    <r>
      <rPr>
        <sz val="10"/>
        <rFont val="Times New Roman"/>
        <charset val="134"/>
      </rPr>
      <t>3.</t>
    </r>
    <r>
      <rPr>
        <sz val="10"/>
        <rFont val="仿宋_GB2312"/>
        <charset val="134"/>
      </rPr>
      <t>溪头三槐堂本体维修工程。房间包括为过厅、耳房、厢房、朝堂、次间、梢间、尽间，总体维修面积约</t>
    </r>
    <r>
      <rPr>
        <sz val="10"/>
        <rFont val="Times New Roman"/>
        <charset val="134"/>
      </rPr>
      <t>1180</t>
    </r>
    <r>
      <rPr>
        <sz val="10"/>
        <rFont val="仿宋_GB2312"/>
        <charset val="134"/>
      </rPr>
      <t>平方米。此次主要针对溪头三槐堂的前中进的屋面、大木构架、墙体墙面、装饰装修、地面及排水进行修缮。</t>
    </r>
  </si>
  <si>
    <r>
      <rPr>
        <sz val="10"/>
        <rFont val="仿宋_GB2312"/>
        <charset val="134"/>
      </rPr>
      <t>文旅体局</t>
    </r>
  </si>
  <si>
    <t>城市管理局</t>
  </si>
  <si>
    <r>
      <rPr>
        <sz val="10"/>
        <rFont val="仿宋_GB2312"/>
        <charset val="134"/>
      </rPr>
      <t>休宁县绿色资源循环利用项目</t>
    </r>
  </si>
  <si>
    <r>
      <rPr>
        <sz val="10"/>
        <rFont val="仿宋_GB2312"/>
        <charset val="134"/>
      </rPr>
      <t>县城市管理局</t>
    </r>
  </si>
  <si>
    <r>
      <rPr>
        <sz val="10"/>
        <rFont val="仿宋_GB2312"/>
        <charset val="134"/>
      </rPr>
      <t>项目用地面积</t>
    </r>
    <r>
      <rPr>
        <sz val="10"/>
        <rFont val="Times New Roman"/>
        <charset val="134"/>
      </rPr>
      <t>43</t>
    </r>
    <r>
      <rPr>
        <sz val="10"/>
        <rFont val="仿宋_GB2312"/>
        <charset val="134"/>
      </rPr>
      <t>亩，前端生活垃圾分类体系及</t>
    </r>
    <r>
      <rPr>
        <sz val="10"/>
        <rFont val="Times New Roman"/>
        <charset val="134"/>
      </rPr>
      <t>100</t>
    </r>
    <r>
      <rPr>
        <sz val="10"/>
        <rFont val="仿宋_GB2312"/>
        <charset val="134"/>
      </rPr>
      <t>吨每天的生活垃圾转运中心，</t>
    </r>
    <r>
      <rPr>
        <sz val="10"/>
        <rFont val="Times New Roman"/>
        <charset val="134"/>
      </rPr>
      <t>30</t>
    </r>
    <r>
      <rPr>
        <sz val="10"/>
        <rFont val="仿宋_GB2312"/>
        <charset val="134"/>
      </rPr>
      <t>吨每天的再生资源分拣、大件垃圾、园林垃圾处理以及装修垃圾调配转运中心等内容</t>
    </r>
  </si>
  <si>
    <r>
      <rPr>
        <sz val="10"/>
        <rFont val="仿宋_GB2312"/>
        <charset val="134"/>
      </rPr>
      <t>城管局</t>
    </r>
  </si>
  <si>
    <t>林业局</t>
  </si>
  <si>
    <r>
      <rPr>
        <sz val="10"/>
        <rFont val="仿宋_GB2312"/>
        <charset val="134"/>
      </rPr>
      <t>国土绿化试点示范项目</t>
    </r>
  </si>
  <si>
    <r>
      <rPr>
        <sz val="10"/>
        <rFont val="仿宋_GB2312"/>
        <charset val="134"/>
      </rPr>
      <t>县林业局</t>
    </r>
  </si>
  <si>
    <r>
      <rPr>
        <sz val="10"/>
        <rFont val="仿宋_GB2312"/>
        <charset val="134"/>
      </rPr>
      <t>休宁县林业投资发展有限公司</t>
    </r>
  </si>
  <si>
    <r>
      <rPr>
        <sz val="10"/>
        <rFont val="仿宋_GB2312"/>
        <charset val="134"/>
      </rPr>
      <t>林业局</t>
    </r>
  </si>
  <si>
    <t>121-1</t>
  </si>
  <si>
    <r>
      <rPr>
        <sz val="10"/>
        <rFont val="仿宋_GB2312"/>
        <charset val="134"/>
      </rPr>
      <t>五城镇国土绿化试点示范项目</t>
    </r>
  </si>
  <si>
    <r>
      <rPr>
        <sz val="10"/>
        <rFont val="仿宋_GB2312"/>
        <charset val="134"/>
      </rPr>
      <t>五城镇古林村、月潭村、龙湾村、星洲村、西田村、五城村、五丰村、长干村退化林修复</t>
    </r>
    <r>
      <rPr>
        <sz val="10"/>
        <rFont val="Times New Roman"/>
        <charset val="134"/>
      </rPr>
      <t>1042</t>
    </r>
    <r>
      <rPr>
        <sz val="10"/>
        <rFont val="仿宋_GB2312"/>
        <charset val="134"/>
      </rPr>
      <t>亩、森林抚育</t>
    </r>
    <r>
      <rPr>
        <sz val="10"/>
        <rFont val="Times New Roman"/>
        <charset val="134"/>
      </rPr>
      <t>6000</t>
    </r>
    <r>
      <rPr>
        <sz val="10"/>
        <rFont val="仿宋_GB2312"/>
        <charset val="134"/>
      </rPr>
      <t>亩、人工造林</t>
    </r>
    <r>
      <rPr>
        <sz val="10"/>
        <rFont val="Times New Roman"/>
        <charset val="134"/>
      </rPr>
      <t>1134</t>
    </r>
    <r>
      <rPr>
        <sz val="10"/>
        <rFont val="仿宋_GB2312"/>
        <charset val="134"/>
      </rPr>
      <t>亩。</t>
    </r>
  </si>
  <si>
    <r>
      <rPr>
        <sz val="10"/>
        <rFont val="Times New Roman"/>
        <charset val="134"/>
      </rPr>
      <t>2024</t>
    </r>
    <r>
      <rPr>
        <sz val="10"/>
        <rFont val="仿宋_GB2312"/>
        <charset val="134"/>
      </rPr>
      <t>年</t>
    </r>
    <r>
      <rPr>
        <sz val="10"/>
        <rFont val="Times New Roman"/>
        <charset val="134"/>
      </rPr>
      <t>2</t>
    </r>
    <r>
      <rPr>
        <sz val="10"/>
        <rFont val="仿宋_GB2312"/>
        <charset val="134"/>
      </rPr>
      <t>月</t>
    </r>
    <r>
      <rPr>
        <sz val="10"/>
        <rFont val="Times New Roman"/>
        <charset val="134"/>
      </rPr>
      <t>-2025</t>
    </r>
    <r>
      <rPr>
        <sz val="10"/>
        <rFont val="仿宋_GB2312"/>
        <charset val="134"/>
      </rPr>
      <t>年</t>
    </r>
    <r>
      <rPr>
        <sz val="10"/>
        <rFont val="Times New Roman"/>
        <charset val="134"/>
      </rPr>
      <t>10</t>
    </r>
    <r>
      <rPr>
        <sz val="10"/>
        <rFont val="仿宋_GB2312"/>
        <charset val="134"/>
      </rPr>
      <t>月</t>
    </r>
  </si>
  <si>
    <r>
      <rPr>
        <sz val="10"/>
        <rFont val="仿宋_GB2312"/>
        <charset val="134"/>
      </rPr>
      <t>五城镇国土绿化示范项目</t>
    </r>
  </si>
  <si>
    <r>
      <rPr>
        <sz val="10"/>
        <rFont val="仿宋_GB2312"/>
        <charset val="134"/>
      </rPr>
      <t>清山整地、砍灌除草、木材集运工作已完成。</t>
    </r>
  </si>
  <si>
    <t>121-2</t>
  </si>
  <si>
    <r>
      <rPr>
        <sz val="10"/>
        <rFont val="仿宋_GB2312"/>
        <charset val="134"/>
      </rPr>
      <t>流口镇国土绿化试点示范项目</t>
    </r>
  </si>
  <si>
    <r>
      <rPr>
        <sz val="10"/>
        <rFont val="仿宋_GB2312"/>
        <charset val="134"/>
      </rPr>
      <t>流口镇人民政府</t>
    </r>
  </si>
  <si>
    <r>
      <rPr>
        <sz val="10"/>
        <rFont val="仿宋_GB2312"/>
        <charset val="134"/>
      </rPr>
      <t>完成全镇人工造林</t>
    </r>
    <r>
      <rPr>
        <sz val="10"/>
        <rFont val="Times New Roman"/>
        <charset val="134"/>
      </rPr>
      <t>105</t>
    </r>
    <r>
      <rPr>
        <sz val="10"/>
        <rFont val="仿宋_GB2312"/>
        <charset val="134"/>
      </rPr>
      <t>亩，原有领地改造提升</t>
    </r>
    <r>
      <rPr>
        <sz val="10"/>
        <rFont val="Times New Roman"/>
        <charset val="134"/>
      </rPr>
      <t>4000</t>
    </r>
    <r>
      <rPr>
        <sz val="10"/>
        <rFont val="仿宋_GB2312"/>
        <charset val="134"/>
      </rPr>
      <t>亩。</t>
    </r>
  </si>
  <si>
    <r>
      <rPr>
        <sz val="10"/>
        <rFont val="仿宋_GB2312"/>
        <charset val="134"/>
      </rPr>
      <t>流口国土绿化试点示范项目</t>
    </r>
  </si>
  <si>
    <r>
      <rPr>
        <sz val="10"/>
        <rFont val="仿宋_GB2312"/>
        <charset val="134"/>
      </rPr>
      <t>完成全镇人工造林</t>
    </r>
    <r>
      <rPr>
        <sz val="10"/>
        <rFont val="Times New Roman"/>
        <charset val="134"/>
      </rPr>
      <t>80</t>
    </r>
    <r>
      <rPr>
        <sz val="10"/>
        <rFont val="仿宋_GB2312"/>
        <charset val="134"/>
      </rPr>
      <t>亩，原有林地改造提升</t>
    </r>
    <r>
      <rPr>
        <sz val="10"/>
        <rFont val="Times New Roman"/>
        <charset val="134"/>
      </rPr>
      <t>3000</t>
    </r>
    <r>
      <rPr>
        <sz val="10"/>
        <rFont val="仿宋_GB2312"/>
        <charset val="134"/>
      </rPr>
      <t>亩。</t>
    </r>
  </si>
  <si>
    <r>
      <rPr>
        <sz val="10"/>
        <rFont val="仿宋_GB2312"/>
        <charset val="134"/>
      </rPr>
      <t>流口镇</t>
    </r>
  </si>
  <si>
    <t>121-3</t>
  </si>
  <si>
    <r>
      <rPr>
        <sz val="10"/>
        <rFont val="仿宋_GB2312"/>
        <charset val="134"/>
      </rPr>
      <t>商山镇水土保持国土绿化试点示范项目</t>
    </r>
  </si>
  <si>
    <r>
      <rPr>
        <sz val="10"/>
        <rFont val="仿宋_GB2312"/>
        <charset val="134"/>
      </rPr>
      <t>水土保持工程</t>
    </r>
    <r>
      <rPr>
        <sz val="10"/>
        <rFont val="Times New Roman"/>
        <charset val="134"/>
      </rPr>
      <t>14000</t>
    </r>
    <r>
      <rPr>
        <sz val="10"/>
        <rFont val="仿宋_GB2312"/>
        <charset val="134"/>
      </rPr>
      <t>亩，新造油茶林</t>
    </r>
    <r>
      <rPr>
        <sz val="10"/>
        <rFont val="Times New Roman"/>
        <charset val="134"/>
      </rPr>
      <t>577</t>
    </r>
    <r>
      <rPr>
        <sz val="10"/>
        <rFont val="仿宋_GB2312"/>
        <charset val="134"/>
      </rPr>
      <t>亩。</t>
    </r>
  </si>
  <si>
    <r>
      <rPr>
        <sz val="10"/>
        <rFont val="仿宋_GB2312"/>
        <charset val="134"/>
      </rPr>
      <t>已完成所有建设任务。后期抚育管护时间截止日为</t>
    </r>
    <r>
      <rPr>
        <sz val="10"/>
        <rFont val="Times New Roman"/>
        <charset val="134"/>
      </rPr>
      <t>2026</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日止。</t>
    </r>
  </si>
  <si>
    <r>
      <rPr>
        <sz val="10"/>
        <rFont val="仿宋_GB2312"/>
        <charset val="134"/>
      </rPr>
      <t>休宁县林业有害生物防治项目</t>
    </r>
  </si>
  <si>
    <r>
      <rPr>
        <sz val="10"/>
        <rFont val="仿宋_GB2312"/>
        <charset val="134"/>
      </rPr>
      <t>开展枯病死松树清理和松材线虫病日常监测、松褐天牛化学防治、松毛虫生物防治、实施健康松树打孔注药等措施，降低松树枯病死率。</t>
    </r>
  </si>
  <si>
    <r>
      <rPr>
        <sz val="10"/>
        <rFont val="仿宋_GB2312"/>
        <charset val="134"/>
      </rPr>
      <t>安徽休宁横江国家湿地公园生态保护与修复项目</t>
    </r>
  </si>
  <si>
    <r>
      <rPr>
        <sz val="10"/>
        <rFont val="仿宋_GB2312"/>
        <charset val="134"/>
      </rPr>
      <t>在横江国家湿地公园全区域开展生态修复、设施维护、规划编制、科研监测、视频监控、培训宣教和野外巡护等。</t>
    </r>
  </si>
  <si>
    <t>应急管理局</t>
  </si>
  <si>
    <r>
      <rPr>
        <sz val="10"/>
        <rFont val="仿宋_GB2312"/>
        <charset val="134"/>
      </rPr>
      <t>休宁县智慧应急综合能力提升项目</t>
    </r>
  </si>
  <si>
    <r>
      <rPr>
        <sz val="10"/>
        <rFont val="仿宋_GB2312"/>
        <charset val="134"/>
      </rPr>
      <t>县应急管理局</t>
    </r>
  </si>
  <si>
    <r>
      <rPr>
        <sz val="10"/>
        <rFont val="Times New Roman"/>
        <charset val="134"/>
      </rPr>
      <t>1.</t>
    </r>
    <r>
      <rPr>
        <sz val="10"/>
        <rFont val="仿宋_GB2312"/>
        <charset val="134"/>
      </rPr>
      <t>智慧应急指挥能力提升。</t>
    </r>
    <r>
      <rPr>
        <sz val="10"/>
        <rFont val="Times New Roman"/>
        <charset val="134"/>
      </rPr>
      <t>2.</t>
    </r>
    <r>
      <rPr>
        <sz val="10"/>
        <rFont val="仿宋_GB2312"/>
        <charset val="134"/>
      </rPr>
      <t>基层应急物资储备站。</t>
    </r>
    <r>
      <rPr>
        <sz val="10"/>
        <rFont val="Times New Roman"/>
        <charset val="134"/>
      </rPr>
      <t>3.</t>
    </r>
    <r>
      <rPr>
        <sz val="10"/>
        <rFont val="仿宋_GB2312"/>
        <charset val="134"/>
      </rPr>
      <t>气象防灾减灾提升。</t>
    </r>
    <r>
      <rPr>
        <sz val="10"/>
        <rFont val="Times New Roman"/>
        <charset val="134"/>
      </rPr>
      <t>4.</t>
    </r>
    <r>
      <rPr>
        <sz val="10"/>
        <rFont val="仿宋_GB2312"/>
        <charset val="134"/>
      </rPr>
      <t>应急救援队伍社会力量整合。</t>
    </r>
  </si>
  <si>
    <r>
      <rPr>
        <sz val="10"/>
        <rFont val="仿宋_GB2312"/>
        <charset val="134"/>
      </rPr>
      <t>应急局</t>
    </r>
  </si>
  <si>
    <r>
      <rPr>
        <sz val="10"/>
        <rFont val="仿宋_GB2312"/>
        <charset val="134"/>
      </rPr>
      <t>长三角自然灾害应急救援培训基地建设项目</t>
    </r>
  </si>
  <si>
    <r>
      <rPr>
        <sz val="10"/>
        <rFont val="仿宋_GB2312"/>
        <charset val="134"/>
      </rPr>
      <t>省应急管理厅</t>
    </r>
  </si>
  <si>
    <r>
      <rPr>
        <sz val="10"/>
        <rFont val="仿宋_GB2312"/>
        <charset val="134"/>
      </rPr>
      <t>建设总面积约</t>
    </r>
    <r>
      <rPr>
        <sz val="10"/>
        <rFont val="Times New Roman"/>
        <charset val="134"/>
      </rPr>
      <t>240</t>
    </r>
    <r>
      <rPr>
        <sz val="10"/>
        <rFont val="仿宋_GB2312"/>
        <charset val="134"/>
      </rPr>
      <t>亩，包括应急队伍生活区建设、专业训练区建设、同时能承载</t>
    </r>
    <r>
      <rPr>
        <sz val="10"/>
        <rFont val="Times New Roman"/>
        <charset val="134"/>
      </rPr>
      <t>200</t>
    </r>
    <r>
      <rPr>
        <sz val="10"/>
        <rFont val="仿宋_GB2312"/>
        <charset val="134"/>
      </rPr>
      <t>人的应急救援指挥中心建设、公众安全科普教育区建设、物资仓库建设等。</t>
    </r>
  </si>
  <si>
    <r>
      <rPr>
        <sz val="10"/>
        <rFont val="仿宋_GB2312"/>
        <charset val="134"/>
      </rPr>
      <t>休宁县非煤矿山安全生产风险监测预警系统项目</t>
    </r>
  </si>
  <si>
    <r>
      <rPr>
        <sz val="10"/>
        <rFont val="仿宋_GB2312"/>
        <charset val="134"/>
      </rPr>
      <t>建设集非煤矿山安全管理、数据采集分析、监测预测预警等功能于一体的休宁县非煤矿山安全生产风险监测预警系统。实现与基层非煤矿山安全管理系统联网、动态数据采集分析和事故预测预警，为日常监管监察、远程巡察、执法检查和应急救援等工作提供数据和技术手段。</t>
    </r>
  </si>
  <si>
    <t>自然资源和规划局</t>
  </si>
  <si>
    <r>
      <rPr>
        <sz val="10"/>
        <rFont val="仿宋_GB2312"/>
        <charset val="134"/>
      </rPr>
      <t>新安江源（休宁县域）山水林田湖草沙一体化保护和修复工程</t>
    </r>
  </si>
  <si>
    <r>
      <rPr>
        <sz val="10"/>
        <rFont val="仿宋_GB2312"/>
        <charset val="134"/>
      </rPr>
      <t>县自然资源和规划局</t>
    </r>
  </si>
  <si>
    <r>
      <rPr>
        <sz val="10"/>
        <rFont val="仿宋_GB2312"/>
        <charset val="134"/>
      </rPr>
      <t>资规局</t>
    </r>
  </si>
  <si>
    <t>127-1</t>
  </si>
  <si>
    <r>
      <rPr>
        <sz val="10"/>
        <rFont val="仿宋_GB2312"/>
        <charset val="134"/>
      </rPr>
      <t>新安江源（休宁县域）山水林田湖草沙一体化保护和修复工程</t>
    </r>
    <r>
      <rPr>
        <sz val="10"/>
        <rFont val="Times New Roman"/>
        <charset val="134"/>
      </rPr>
      <t>-</t>
    </r>
    <r>
      <rPr>
        <sz val="10"/>
        <rFont val="仿宋_GB2312"/>
        <charset val="134"/>
      </rPr>
      <t>休宁县月潭湖湿地保护修复项目</t>
    </r>
  </si>
  <si>
    <r>
      <rPr>
        <sz val="10"/>
        <rFont val="仿宋_GB2312"/>
        <charset val="134"/>
      </rPr>
      <t>（一）生态护岸建设工程：小</t>
    </r>
    <r>
      <rPr>
        <sz val="10"/>
        <rFont val="宋体"/>
        <charset val="134"/>
      </rPr>
      <t>珰</t>
    </r>
    <r>
      <rPr>
        <sz val="10"/>
        <rFont val="仿宋_GB2312"/>
        <charset val="134"/>
      </rPr>
      <t>村新建生态框格护岸</t>
    </r>
    <r>
      <rPr>
        <sz val="10"/>
        <rFont val="Times New Roman"/>
        <charset val="134"/>
      </rPr>
      <t>3</t>
    </r>
    <r>
      <rPr>
        <sz val="10"/>
        <rFont val="仿宋_GB2312"/>
        <charset val="134"/>
      </rPr>
      <t>段，共计</t>
    </r>
    <r>
      <rPr>
        <sz val="10"/>
        <rFont val="Times New Roman"/>
        <charset val="134"/>
      </rPr>
      <t>466</t>
    </r>
    <r>
      <rPr>
        <sz val="10"/>
        <rFont val="仿宋_GB2312"/>
        <charset val="134"/>
      </rPr>
      <t>米。（二）生态沟渠建设工程：月潭湖中心镇区南侧改造生态沟渠共计</t>
    </r>
    <r>
      <rPr>
        <sz val="10"/>
        <rFont val="Times New Roman"/>
        <charset val="134"/>
      </rPr>
      <t>186</t>
    </r>
    <r>
      <rPr>
        <sz val="10"/>
        <rFont val="仿宋_GB2312"/>
        <charset val="134"/>
      </rPr>
      <t>米。（三）生态缓冲带建设工程：小</t>
    </r>
    <r>
      <rPr>
        <sz val="10"/>
        <rFont val="宋体"/>
        <charset val="134"/>
      </rPr>
      <t>珰</t>
    </r>
    <r>
      <rPr>
        <sz val="10"/>
        <rFont val="仿宋_GB2312"/>
        <charset val="134"/>
      </rPr>
      <t>村新建生态缓冲带共计</t>
    </r>
    <r>
      <rPr>
        <sz val="10"/>
        <rFont val="Times New Roman"/>
        <charset val="134"/>
      </rPr>
      <t>7.68</t>
    </r>
    <r>
      <rPr>
        <sz val="10"/>
        <rFont val="仿宋_GB2312"/>
        <charset val="134"/>
      </rPr>
      <t>公顷，陈霞村新建生态缓冲带</t>
    </r>
    <r>
      <rPr>
        <sz val="10"/>
        <rFont val="Times New Roman"/>
        <charset val="134"/>
      </rPr>
      <t>0.49</t>
    </r>
    <r>
      <rPr>
        <sz val="10"/>
        <rFont val="仿宋_GB2312"/>
        <charset val="134"/>
      </rPr>
      <t>公顷，中心镇区南侧新建生态缓冲带</t>
    </r>
    <r>
      <rPr>
        <sz val="10"/>
        <rFont val="Times New Roman"/>
        <charset val="134"/>
      </rPr>
      <t>4.44</t>
    </r>
    <r>
      <rPr>
        <sz val="10"/>
        <rFont val="仿宋_GB2312"/>
        <charset val="134"/>
      </rPr>
      <t>公顷。（四）建筑、湖库垃圾清运工程：陈霞村清运建筑、湖库垃圾</t>
    </r>
    <r>
      <rPr>
        <sz val="10"/>
        <rFont val="Times New Roman"/>
        <charset val="134"/>
      </rPr>
      <t>2.3583</t>
    </r>
    <r>
      <rPr>
        <sz val="10"/>
        <rFont val="仿宋_GB2312"/>
        <charset val="134"/>
      </rPr>
      <t>万吨每</t>
    </r>
    <r>
      <rPr>
        <sz val="10"/>
        <rFont val="Times New Roman"/>
        <charset val="134"/>
      </rPr>
      <t>14638.28</t>
    </r>
    <r>
      <rPr>
        <sz val="10"/>
        <rFont val="仿宋_GB2312"/>
        <charset val="134"/>
      </rPr>
      <t>立方米，金村清运建筑、湖库垃圾</t>
    </r>
    <r>
      <rPr>
        <sz val="10"/>
        <rFont val="Times New Roman"/>
        <charset val="134"/>
      </rPr>
      <t>2.6899</t>
    </r>
    <r>
      <rPr>
        <sz val="10"/>
        <rFont val="仿宋_GB2312"/>
        <charset val="134"/>
      </rPr>
      <t>万吨每</t>
    </r>
    <r>
      <rPr>
        <sz val="10"/>
        <rFont val="Times New Roman"/>
        <charset val="134"/>
      </rPr>
      <t>16696.52</t>
    </r>
    <r>
      <rPr>
        <sz val="10"/>
        <rFont val="仿宋_GB2312"/>
        <charset val="134"/>
      </rPr>
      <t>立方米。</t>
    </r>
  </si>
  <si>
    <r>
      <rPr>
        <sz val="10"/>
        <rFont val="Times New Roman"/>
        <charset val="134"/>
      </rPr>
      <t>2024</t>
    </r>
    <r>
      <rPr>
        <sz val="10"/>
        <rFont val="仿宋_GB2312"/>
        <charset val="134"/>
      </rPr>
      <t>年</t>
    </r>
    <r>
      <rPr>
        <sz val="10"/>
        <rFont val="Times New Roman"/>
        <charset val="134"/>
      </rPr>
      <t>5</t>
    </r>
    <r>
      <rPr>
        <sz val="10"/>
        <rFont val="仿宋_GB2312"/>
        <charset val="134"/>
      </rPr>
      <t>月</t>
    </r>
    <r>
      <rPr>
        <sz val="10"/>
        <rFont val="Times New Roman"/>
        <charset val="134"/>
      </rPr>
      <t>-2025</t>
    </r>
    <r>
      <rPr>
        <sz val="10"/>
        <rFont val="仿宋_GB2312"/>
        <charset val="134"/>
      </rPr>
      <t>年</t>
    </r>
    <r>
      <rPr>
        <sz val="10"/>
        <rFont val="Times New Roman"/>
        <charset val="134"/>
      </rPr>
      <t>5</t>
    </r>
    <r>
      <rPr>
        <sz val="10"/>
        <rFont val="仿宋_GB2312"/>
        <charset val="134"/>
      </rPr>
      <t>月</t>
    </r>
  </si>
  <si>
    <r>
      <rPr>
        <sz val="10"/>
        <rFont val="仿宋_GB2312"/>
        <charset val="134"/>
      </rPr>
      <t>完成生态护岸</t>
    </r>
    <r>
      <rPr>
        <sz val="10"/>
        <rFont val="Times New Roman"/>
        <charset val="134"/>
      </rPr>
      <t>466m</t>
    </r>
    <r>
      <rPr>
        <sz val="10"/>
        <rFont val="仿宋_GB2312"/>
        <charset val="134"/>
      </rPr>
      <t>，生态沟渠</t>
    </r>
    <r>
      <rPr>
        <sz val="10"/>
        <rFont val="Times New Roman"/>
        <charset val="134"/>
      </rPr>
      <t>186m</t>
    </r>
    <r>
      <rPr>
        <sz val="10"/>
        <rFont val="仿宋_GB2312"/>
        <charset val="134"/>
      </rPr>
      <t>，生态缓冲带</t>
    </r>
    <r>
      <rPr>
        <sz val="10"/>
        <rFont val="Times New Roman"/>
        <charset val="134"/>
      </rPr>
      <t>6.3hm2</t>
    </r>
    <r>
      <rPr>
        <sz val="10"/>
        <rFont val="仿宋_GB2312"/>
        <charset val="134"/>
      </rPr>
      <t>垃圾清运</t>
    </r>
    <r>
      <rPr>
        <sz val="10"/>
        <rFont val="Times New Roman"/>
        <charset val="134"/>
      </rPr>
      <t>,4.543</t>
    </r>
    <r>
      <rPr>
        <sz val="10"/>
        <rFont val="仿宋_GB2312"/>
        <charset val="134"/>
      </rPr>
      <t>万</t>
    </r>
    <r>
      <rPr>
        <sz val="10"/>
        <rFont val="Times New Roman"/>
        <charset val="134"/>
      </rPr>
      <t>t/0.027km2</t>
    </r>
  </si>
  <si>
    <t>127-2</t>
  </si>
  <si>
    <r>
      <rPr>
        <sz val="10"/>
        <rFont val="仿宋_GB2312"/>
        <charset val="134"/>
      </rPr>
      <t>休宁县溪口江冰潭段生态廊道建设项目（一期工程）</t>
    </r>
    <r>
      <rPr>
        <sz val="10"/>
        <rFont val="Times New Roman"/>
        <charset val="134"/>
      </rPr>
      <t>-</t>
    </r>
    <r>
      <rPr>
        <sz val="10"/>
        <rFont val="仿宋_GB2312"/>
        <charset val="134"/>
      </rPr>
      <t>休宁县溪口江冰潭段水生态廊道保护修复工程</t>
    </r>
  </si>
  <si>
    <r>
      <rPr>
        <sz val="10"/>
        <rFont val="Times New Roman"/>
        <charset val="134"/>
      </rPr>
      <t>(</t>
    </r>
    <r>
      <rPr>
        <sz val="10"/>
        <rFont val="仿宋_GB2312"/>
        <charset val="134"/>
      </rPr>
      <t>一</t>
    </r>
    <r>
      <rPr>
        <sz val="10"/>
        <rFont val="Times New Roman"/>
        <charset val="134"/>
      </rPr>
      <t>)</t>
    </r>
    <r>
      <rPr>
        <sz val="10"/>
        <rFont val="仿宋_GB2312"/>
        <charset val="134"/>
      </rPr>
      <t>生态护岸</t>
    </r>
    <r>
      <rPr>
        <sz val="10"/>
        <rFont val="Times New Roman"/>
        <charset val="134"/>
      </rPr>
      <t>4772</t>
    </r>
    <r>
      <rPr>
        <sz val="10"/>
        <rFont val="仿宋_GB2312"/>
        <charset val="134"/>
      </rPr>
      <t>米。其中屯田段</t>
    </r>
    <r>
      <rPr>
        <sz val="10"/>
        <rFont val="Times New Roman"/>
        <charset val="134"/>
      </rPr>
      <t>558</t>
    </r>
    <r>
      <rPr>
        <sz val="10"/>
        <rFont val="仿宋_GB2312"/>
        <charset val="134"/>
      </rPr>
      <t>米、朱家碣段</t>
    </r>
    <r>
      <rPr>
        <sz val="10"/>
        <rFont val="Times New Roman"/>
        <charset val="134"/>
      </rPr>
      <t>517</t>
    </r>
    <r>
      <rPr>
        <sz val="10"/>
        <rFont val="仿宋_GB2312"/>
        <charset val="134"/>
      </rPr>
      <t>米、太溪村段左岸</t>
    </r>
    <r>
      <rPr>
        <sz val="10"/>
        <rFont val="Times New Roman"/>
        <charset val="134"/>
      </rPr>
      <t>693</t>
    </r>
    <r>
      <rPr>
        <sz val="10"/>
        <rFont val="仿宋_GB2312"/>
        <charset val="134"/>
      </rPr>
      <t>米、江潭村段岸</t>
    </r>
    <r>
      <rPr>
        <sz val="10"/>
        <rFont val="Times New Roman"/>
        <charset val="134"/>
      </rPr>
      <t>1020</t>
    </r>
    <r>
      <rPr>
        <sz val="10"/>
        <rFont val="仿宋_GB2312"/>
        <charset val="134"/>
      </rPr>
      <t>米、溪口左岸</t>
    </r>
    <r>
      <rPr>
        <sz val="10"/>
        <rFont val="Times New Roman"/>
        <charset val="134"/>
      </rPr>
      <t>903</t>
    </r>
    <r>
      <rPr>
        <sz val="10"/>
        <rFont val="仿宋_GB2312"/>
        <charset val="134"/>
      </rPr>
      <t>米、溪口右岸</t>
    </r>
    <r>
      <rPr>
        <sz val="10"/>
        <rFont val="Times New Roman"/>
        <charset val="134"/>
      </rPr>
      <t>765</t>
    </r>
    <r>
      <rPr>
        <sz val="10"/>
        <rFont val="仿宋_GB2312"/>
        <charset val="134"/>
      </rPr>
      <t>米、花桥村段</t>
    </r>
    <r>
      <rPr>
        <sz val="10"/>
        <rFont val="Times New Roman"/>
        <charset val="134"/>
      </rPr>
      <t>316</t>
    </r>
    <r>
      <rPr>
        <sz val="10"/>
        <rFont val="仿宋_GB2312"/>
        <charset val="134"/>
      </rPr>
      <t>米。（二）生态隔离带</t>
    </r>
    <r>
      <rPr>
        <sz val="10"/>
        <rFont val="Times New Roman"/>
        <charset val="134"/>
      </rPr>
      <t>22793</t>
    </r>
    <r>
      <rPr>
        <sz val="10"/>
        <rFont val="仿宋_GB2312"/>
        <charset val="134"/>
      </rPr>
      <t>平方米。其中乔木</t>
    </r>
    <r>
      <rPr>
        <sz val="10"/>
        <rFont val="Times New Roman"/>
        <charset val="134"/>
      </rPr>
      <t>2246</t>
    </r>
    <r>
      <rPr>
        <sz val="10"/>
        <rFont val="仿宋_GB2312"/>
        <charset val="134"/>
      </rPr>
      <t>株，灌木</t>
    </r>
    <r>
      <rPr>
        <sz val="10"/>
        <rFont val="Times New Roman"/>
        <charset val="134"/>
      </rPr>
      <t>6240</t>
    </r>
    <r>
      <rPr>
        <sz val="10"/>
        <rFont val="仿宋_GB2312"/>
        <charset val="134"/>
      </rPr>
      <t>株，植草</t>
    </r>
    <r>
      <rPr>
        <sz val="10"/>
        <rFont val="Times New Roman"/>
        <charset val="134"/>
      </rPr>
      <t>6489</t>
    </r>
    <r>
      <rPr>
        <sz val="10"/>
        <rFont val="仿宋_GB2312"/>
        <charset val="134"/>
      </rPr>
      <t>平方米。</t>
    </r>
  </si>
  <si>
    <r>
      <rPr>
        <sz val="10"/>
        <rFont val="Times New Roman"/>
        <charset val="134"/>
      </rPr>
      <t>2024</t>
    </r>
    <r>
      <rPr>
        <sz val="10"/>
        <rFont val="仿宋_GB2312"/>
        <charset val="134"/>
      </rPr>
      <t>年</t>
    </r>
    <r>
      <rPr>
        <sz val="10"/>
        <rFont val="Times New Roman"/>
        <charset val="134"/>
      </rPr>
      <t>10</t>
    </r>
    <r>
      <rPr>
        <sz val="10"/>
        <rFont val="仿宋_GB2312"/>
        <charset val="134"/>
      </rPr>
      <t>月</t>
    </r>
    <r>
      <rPr>
        <sz val="10"/>
        <rFont val="Times New Roman"/>
        <charset val="134"/>
      </rPr>
      <t>-2025</t>
    </r>
    <r>
      <rPr>
        <sz val="10"/>
        <rFont val="仿宋_GB2312"/>
        <charset val="134"/>
      </rPr>
      <t>年</t>
    </r>
    <r>
      <rPr>
        <sz val="10"/>
        <rFont val="Times New Roman"/>
        <charset val="134"/>
      </rPr>
      <t>5</t>
    </r>
    <r>
      <rPr>
        <sz val="10"/>
        <rFont val="仿宋_GB2312"/>
        <charset val="134"/>
      </rPr>
      <t>月</t>
    </r>
  </si>
  <si>
    <r>
      <rPr>
        <sz val="10"/>
        <rFont val="仿宋_GB2312"/>
        <charset val="134"/>
      </rPr>
      <t>溪口左岸</t>
    </r>
    <r>
      <rPr>
        <sz val="10"/>
        <rFont val="Times New Roman"/>
        <charset val="134"/>
      </rPr>
      <t>903m</t>
    </r>
    <r>
      <rPr>
        <sz val="10"/>
        <rFont val="仿宋_GB2312"/>
        <charset val="134"/>
      </rPr>
      <t>，溪口右岸</t>
    </r>
    <r>
      <rPr>
        <sz val="10"/>
        <rFont val="Times New Roman"/>
        <charset val="134"/>
      </rPr>
      <t>765m</t>
    </r>
    <r>
      <rPr>
        <sz val="10"/>
        <rFont val="仿宋_GB2312"/>
        <charset val="134"/>
      </rPr>
      <t>，花桥村段</t>
    </r>
    <r>
      <rPr>
        <sz val="10"/>
        <rFont val="Times New Roman"/>
        <charset val="134"/>
      </rPr>
      <t>316m</t>
    </r>
    <r>
      <rPr>
        <sz val="10"/>
        <rFont val="仿宋_GB2312"/>
        <charset val="134"/>
      </rPr>
      <t>完成护岸建设；太溪段、朱家碣段、江潭村段挡墙底脚</t>
    </r>
    <r>
      <rPr>
        <sz val="10"/>
        <rFont val="Times New Roman"/>
        <charset val="134"/>
      </rPr>
      <t>2000m</t>
    </r>
    <r>
      <rPr>
        <sz val="10"/>
        <rFont val="仿宋_GB2312"/>
        <charset val="134"/>
      </rPr>
      <t>完成</t>
    </r>
  </si>
  <si>
    <t>127-3</t>
  </si>
  <si>
    <r>
      <rPr>
        <sz val="10"/>
        <rFont val="仿宋_GB2312"/>
        <charset val="134"/>
      </rPr>
      <t>休宁县夹溪河西岸水环境治理及生态修复工程</t>
    </r>
  </si>
  <si>
    <r>
      <rPr>
        <sz val="10"/>
        <rFont val="仿宋_GB2312"/>
        <charset val="134"/>
      </rPr>
      <t>休宁县齐云城市建设投资有限责任公司</t>
    </r>
  </si>
  <si>
    <r>
      <rPr>
        <sz val="10"/>
        <rFont val="仿宋_GB2312"/>
        <charset val="134"/>
      </rPr>
      <t>一、夹溪河西岸河滨生态缓冲带工程：（一）生态缓冲区</t>
    </r>
    <r>
      <rPr>
        <sz val="10"/>
        <rFont val="Times New Roman"/>
        <charset val="134"/>
      </rPr>
      <t>1</t>
    </r>
    <r>
      <rPr>
        <sz val="10"/>
        <rFont val="仿宋_GB2312"/>
        <charset val="134"/>
      </rPr>
      <t>号</t>
    </r>
    <r>
      <rPr>
        <sz val="10"/>
        <rFont val="Times New Roman"/>
        <charset val="134"/>
      </rPr>
      <t>15024</t>
    </r>
    <r>
      <rPr>
        <sz val="10"/>
        <rFont val="仿宋_GB2312"/>
        <charset val="134"/>
      </rPr>
      <t>平方米（生态输水通道</t>
    </r>
    <r>
      <rPr>
        <sz val="10"/>
        <rFont val="Times New Roman"/>
        <charset val="134"/>
      </rPr>
      <t>20</t>
    </r>
    <r>
      <rPr>
        <sz val="10"/>
        <rFont val="仿宋_GB2312"/>
        <charset val="134"/>
      </rPr>
      <t>米，表面流湿地</t>
    </r>
    <r>
      <rPr>
        <sz val="10"/>
        <rFont val="Times New Roman"/>
        <charset val="134"/>
      </rPr>
      <t>1023.5</t>
    </r>
    <r>
      <rPr>
        <sz val="10"/>
        <rFont val="仿宋_GB2312"/>
        <charset val="134"/>
      </rPr>
      <t>平方米，生态管护通道空间转换平台</t>
    </r>
    <r>
      <rPr>
        <sz val="10"/>
        <rFont val="Times New Roman"/>
        <charset val="134"/>
      </rPr>
      <t>741</t>
    </r>
    <r>
      <rPr>
        <sz val="10"/>
        <rFont val="仿宋_GB2312"/>
        <charset val="134"/>
      </rPr>
      <t>平方米，灌木</t>
    </r>
    <r>
      <rPr>
        <sz val="10"/>
        <rFont val="Times New Roman"/>
        <charset val="134"/>
      </rPr>
      <t>3195.4</t>
    </r>
    <r>
      <rPr>
        <sz val="10"/>
        <rFont val="仿宋_GB2312"/>
        <charset val="134"/>
      </rPr>
      <t>平方米，滨水植被</t>
    </r>
    <r>
      <rPr>
        <sz val="10"/>
        <rFont val="Times New Roman"/>
        <charset val="134"/>
      </rPr>
      <t>2031.6</t>
    </r>
    <r>
      <rPr>
        <sz val="10"/>
        <rFont val="仿宋_GB2312"/>
        <charset val="134"/>
      </rPr>
      <t>平方米）。（二）生态缓冲区</t>
    </r>
    <r>
      <rPr>
        <sz val="10"/>
        <rFont val="Times New Roman"/>
        <charset val="134"/>
      </rPr>
      <t>2</t>
    </r>
    <r>
      <rPr>
        <sz val="10"/>
        <rFont val="仿宋_GB2312"/>
        <charset val="134"/>
      </rPr>
      <t>号</t>
    </r>
    <r>
      <rPr>
        <sz val="10"/>
        <rFont val="Times New Roman"/>
        <charset val="134"/>
      </rPr>
      <t>38998</t>
    </r>
    <r>
      <rPr>
        <sz val="10"/>
        <rFont val="仿宋_GB2312"/>
        <charset val="134"/>
      </rPr>
      <t>平方米</t>
    </r>
    <r>
      <rPr>
        <sz val="10"/>
        <rFont val="Times New Roman"/>
        <charset val="134"/>
      </rPr>
      <t>(</t>
    </r>
    <r>
      <rPr>
        <sz val="10"/>
        <rFont val="仿宋_GB2312"/>
        <charset val="134"/>
      </rPr>
      <t>生态管护通道</t>
    </r>
    <r>
      <rPr>
        <sz val="10"/>
        <rFont val="Times New Roman"/>
        <charset val="134"/>
      </rPr>
      <t>1235</t>
    </r>
    <r>
      <rPr>
        <sz val="10"/>
        <rFont val="仿宋_GB2312"/>
        <charset val="134"/>
      </rPr>
      <t>米，生态驳岸</t>
    </r>
    <r>
      <rPr>
        <sz val="10"/>
        <rFont val="Times New Roman"/>
        <charset val="134"/>
      </rPr>
      <t>1195</t>
    </r>
    <r>
      <rPr>
        <sz val="10"/>
        <rFont val="仿宋_GB2312"/>
        <charset val="134"/>
      </rPr>
      <t>米，生态鸟栖桩</t>
    </r>
    <r>
      <rPr>
        <sz val="10"/>
        <rFont val="Times New Roman"/>
        <charset val="134"/>
      </rPr>
      <t>160</t>
    </r>
    <r>
      <rPr>
        <sz val="10"/>
        <rFont val="仿宋_GB2312"/>
        <charset val="134"/>
      </rPr>
      <t>根每</t>
    </r>
    <r>
      <rPr>
        <sz val="10"/>
        <rFont val="Times New Roman"/>
        <charset val="134"/>
      </rPr>
      <t>5</t>
    </r>
    <r>
      <rPr>
        <sz val="10"/>
        <rFont val="仿宋_GB2312"/>
        <charset val="134"/>
      </rPr>
      <t>组，毛细管沟</t>
    </r>
    <r>
      <rPr>
        <sz val="10"/>
        <rFont val="Times New Roman"/>
        <charset val="134"/>
      </rPr>
      <t>520</t>
    </r>
    <r>
      <rPr>
        <sz val="10"/>
        <rFont val="仿宋_GB2312"/>
        <charset val="134"/>
      </rPr>
      <t>米，沟渠生态挡墙</t>
    </r>
    <r>
      <rPr>
        <sz val="10"/>
        <rFont val="Times New Roman"/>
        <charset val="134"/>
      </rPr>
      <t>1307</t>
    </r>
    <r>
      <rPr>
        <sz val="10"/>
        <rFont val="仿宋_GB2312"/>
        <charset val="134"/>
      </rPr>
      <t>米，生态富氧曝气跌水</t>
    </r>
    <r>
      <rPr>
        <sz val="10"/>
        <rFont val="Times New Roman"/>
        <charset val="134"/>
      </rPr>
      <t>3</t>
    </r>
    <r>
      <rPr>
        <sz val="10"/>
        <rFont val="仿宋_GB2312"/>
        <charset val="134"/>
      </rPr>
      <t>处，乔木</t>
    </r>
    <r>
      <rPr>
        <sz val="10"/>
        <rFont val="Times New Roman"/>
        <charset val="134"/>
      </rPr>
      <t>189</t>
    </r>
    <r>
      <rPr>
        <sz val="10"/>
        <rFont val="仿宋_GB2312"/>
        <charset val="134"/>
      </rPr>
      <t>株，灌木</t>
    </r>
    <r>
      <rPr>
        <sz val="10"/>
        <rFont val="Times New Roman"/>
        <charset val="134"/>
      </rPr>
      <t>3276.5</t>
    </r>
    <r>
      <rPr>
        <sz val="10"/>
        <rFont val="仿宋_GB2312"/>
        <charset val="134"/>
      </rPr>
      <t>平方米，滨水植被</t>
    </r>
    <r>
      <rPr>
        <sz val="10"/>
        <rFont val="Times New Roman"/>
        <charset val="134"/>
      </rPr>
      <t>16385</t>
    </r>
    <r>
      <rPr>
        <sz val="10"/>
        <rFont val="仿宋_GB2312"/>
        <charset val="134"/>
      </rPr>
      <t>平方米</t>
    </r>
    <r>
      <rPr>
        <sz val="10"/>
        <rFont val="Times New Roman"/>
        <charset val="134"/>
      </rPr>
      <t>)</t>
    </r>
    <r>
      <rPr>
        <sz val="10"/>
        <rFont val="仿宋_GB2312"/>
        <charset val="134"/>
      </rPr>
      <t>。（三）生态缓冲区</t>
    </r>
    <r>
      <rPr>
        <sz val="10"/>
        <rFont val="Times New Roman"/>
        <charset val="134"/>
      </rPr>
      <t>3</t>
    </r>
    <r>
      <rPr>
        <sz val="10"/>
        <rFont val="仿宋_GB2312"/>
        <charset val="134"/>
      </rPr>
      <t>号</t>
    </r>
    <r>
      <rPr>
        <sz val="10"/>
        <rFont val="Times New Roman"/>
        <charset val="134"/>
      </rPr>
      <t>2994</t>
    </r>
    <r>
      <rPr>
        <sz val="10"/>
        <rFont val="仿宋_GB2312"/>
        <charset val="134"/>
      </rPr>
      <t>平方米</t>
    </r>
    <r>
      <rPr>
        <sz val="10"/>
        <rFont val="Times New Roman"/>
        <charset val="134"/>
      </rPr>
      <t>(</t>
    </r>
    <r>
      <rPr>
        <sz val="10"/>
        <rFont val="仿宋_GB2312"/>
        <charset val="134"/>
      </rPr>
      <t>乔木</t>
    </r>
    <r>
      <rPr>
        <sz val="10"/>
        <rFont val="Times New Roman"/>
        <charset val="134"/>
      </rPr>
      <t>75</t>
    </r>
    <r>
      <rPr>
        <sz val="10"/>
        <rFont val="仿宋_GB2312"/>
        <charset val="134"/>
      </rPr>
      <t>株，灌木</t>
    </r>
    <r>
      <rPr>
        <sz val="10"/>
        <rFont val="Times New Roman"/>
        <charset val="134"/>
      </rPr>
      <t>29</t>
    </r>
    <r>
      <rPr>
        <sz val="10"/>
        <rFont val="仿宋_GB2312"/>
        <charset val="134"/>
      </rPr>
      <t>株</t>
    </r>
    <r>
      <rPr>
        <sz val="10"/>
        <rFont val="Times New Roman"/>
        <charset val="134"/>
      </rPr>
      <t>/1156.9</t>
    </r>
    <r>
      <rPr>
        <sz val="10"/>
        <rFont val="仿宋_GB2312"/>
        <charset val="134"/>
      </rPr>
      <t>平方米，滨水植被</t>
    </r>
    <r>
      <rPr>
        <sz val="10"/>
        <rFont val="Times New Roman"/>
        <charset val="134"/>
      </rPr>
      <t>1193.3</t>
    </r>
    <r>
      <rPr>
        <sz val="10"/>
        <rFont val="仿宋_GB2312"/>
        <charset val="134"/>
      </rPr>
      <t>平方米</t>
    </r>
    <r>
      <rPr>
        <sz val="10"/>
        <rFont val="Times New Roman"/>
        <charset val="134"/>
      </rPr>
      <t>)</t>
    </r>
    <r>
      <rPr>
        <sz val="10"/>
        <rFont val="仿宋_GB2312"/>
        <charset val="134"/>
      </rPr>
      <t>。</t>
    </r>
    <r>
      <rPr>
        <sz val="10"/>
        <rFont val="Times New Roman"/>
        <charset val="134"/>
      </rPr>
      <t xml:space="preserve">
</t>
    </r>
    <r>
      <rPr>
        <sz val="10"/>
        <rFont val="仿宋_GB2312"/>
        <charset val="134"/>
      </rPr>
      <t>二、夹溪河生态缓冲带西岸线连接工程：（一）绿篱隔离带</t>
    </r>
    <r>
      <rPr>
        <sz val="10"/>
        <rFont val="Times New Roman"/>
        <charset val="134"/>
      </rPr>
      <t>1</t>
    </r>
    <r>
      <rPr>
        <sz val="10"/>
        <rFont val="仿宋_GB2312"/>
        <charset val="134"/>
      </rPr>
      <t>号</t>
    </r>
    <r>
      <rPr>
        <sz val="10"/>
        <rFont val="Times New Roman"/>
        <charset val="134"/>
      </rPr>
      <t>30678</t>
    </r>
    <r>
      <rPr>
        <sz val="10"/>
        <rFont val="仿宋_GB2312"/>
        <charset val="134"/>
      </rPr>
      <t>平方米</t>
    </r>
    <r>
      <rPr>
        <sz val="10"/>
        <rFont val="Times New Roman"/>
        <charset val="134"/>
      </rPr>
      <t>(</t>
    </r>
    <r>
      <rPr>
        <sz val="10"/>
        <rFont val="仿宋_GB2312"/>
        <charset val="134"/>
      </rPr>
      <t>生态管护通道</t>
    </r>
    <r>
      <rPr>
        <sz val="10"/>
        <rFont val="Times New Roman"/>
        <charset val="134"/>
      </rPr>
      <t>2256</t>
    </r>
    <r>
      <rPr>
        <sz val="10"/>
        <rFont val="仿宋_GB2312"/>
        <charset val="134"/>
      </rPr>
      <t>米，生态驳岸</t>
    </r>
    <r>
      <rPr>
        <sz val="10"/>
        <rFont val="Times New Roman"/>
        <charset val="134"/>
      </rPr>
      <t>268</t>
    </r>
    <r>
      <rPr>
        <sz val="10"/>
        <rFont val="仿宋_GB2312"/>
        <charset val="134"/>
      </rPr>
      <t>米，生态植草沟</t>
    </r>
    <r>
      <rPr>
        <sz val="10"/>
        <rFont val="Times New Roman"/>
        <charset val="134"/>
      </rPr>
      <t>263</t>
    </r>
    <r>
      <rPr>
        <sz val="10"/>
        <rFont val="仿宋_GB2312"/>
        <charset val="134"/>
      </rPr>
      <t>米，生态鸟栖桩</t>
    </r>
    <r>
      <rPr>
        <sz val="10"/>
        <rFont val="Times New Roman"/>
        <charset val="134"/>
      </rPr>
      <t>192</t>
    </r>
    <r>
      <rPr>
        <sz val="10"/>
        <rFont val="仿宋_GB2312"/>
        <charset val="134"/>
      </rPr>
      <t>根每</t>
    </r>
    <r>
      <rPr>
        <sz val="10"/>
        <rFont val="Times New Roman"/>
        <charset val="134"/>
      </rPr>
      <t>6</t>
    </r>
    <r>
      <rPr>
        <sz val="10"/>
        <rFont val="仿宋_GB2312"/>
        <charset val="134"/>
      </rPr>
      <t>组，建设深潭浅滩</t>
    </r>
    <r>
      <rPr>
        <sz val="10"/>
        <rFont val="Times New Roman"/>
        <charset val="134"/>
      </rPr>
      <t>420</t>
    </r>
    <r>
      <rPr>
        <sz val="10"/>
        <rFont val="仿宋_GB2312"/>
        <charset val="134"/>
      </rPr>
      <t>平方米，毛细管沟</t>
    </r>
    <r>
      <rPr>
        <sz val="10"/>
        <rFont val="Times New Roman"/>
        <charset val="134"/>
      </rPr>
      <t>115</t>
    </r>
    <r>
      <rPr>
        <sz val="10"/>
        <rFont val="仿宋_GB2312"/>
        <charset val="134"/>
      </rPr>
      <t>米，乔木</t>
    </r>
    <r>
      <rPr>
        <sz val="10"/>
        <rFont val="Times New Roman"/>
        <charset val="134"/>
      </rPr>
      <t>19</t>
    </r>
    <r>
      <rPr>
        <sz val="10"/>
        <rFont val="仿宋_GB2312"/>
        <charset val="134"/>
      </rPr>
      <t>株，灌木</t>
    </r>
    <r>
      <rPr>
        <sz val="10"/>
        <rFont val="Times New Roman"/>
        <charset val="134"/>
      </rPr>
      <t>89</t>
    </r>
    <r>
      <rPr>
        <sz val="10"/>
        <rFont val="仿宋_GB2312"/>
        <charset val="134"/>
      </rPr>
      <t>株每</t>
    </r>
    <r>
      <rPr>
        <sz val="10"/>
        <rFont val="Times New Roman"/>
        <charset val="134"/>
      </rPr>
      <t>6441.8</t>
    </r>
    <r>
      <rPr>
        <sz val="10"/>
        <rFont val="仿宋_GB2312"/>
        <charset val="134"/>
      </rPr>
      <t>平方米，滨水植被</t>
    </r>
    <r>
      <rPr>
        <sz val="10"/>
        <rFont val="Times New Roman"/>
        <charset val="134"/>
      </rPr>
      <t>7598.1</t>
    </r>
    <r>
      <rPr>
        <sz val="10"/>
        <rFont val="仿宋_GB2312"/>
        <charset val="134"/>
      </rPr>
      <t>平方米</t>
    </r>
    <r>
      <rPr>
        <sz val="10"/>
        <rFont val="Times New Roman"/>
        <charset val="134"/>
      </rPr>
      <t>)</t>
    </r>
    <r>
      <rPr>
        <sz val="10"/>
        <rFont val="仿宋_GB2312"/>
        <charset val="134"/>
      </rPr>
      <t>。（二）绿篱隔离带</t>
    </r>
    <r>
      <rPr>
        <sz val="10"/>
        <rFont val="Times New Roman"/>
        <charset val="134"/>
      </rPr>
      <t>2</t>
    </r>
    <r>
      <rPr>
        <sz val="10"/>
        <rFont val="仿宋_GB2312"/>
        <charset val="134"/>
      </rPr>
      <t>号</t>
    </r>
    <r>
      <rPr>
        <sz val="10"/>
        <rFont val="Times New Roman"/>
        <charset val="134"/>
      </rPr>
      <t>2689</t>
    </r>
    <r>
      <rPr>
        <sz val="10"/>
        <rFont val="仿宋_GB2312"/>
        <charset val="134"/>
      </rPr>
      <t>平方米</t>
    </r>
    <r>
      <rPr>
        <sz val="10"/>
        <rFont val="Times New Roman"/>
        <charset val="134"/>
      </rPr>
      <t>(</t>
    </r>
    <r>
      <rPr>
        <sz val="10"/>
        <rFont val="仿宋_GB2312"/>
        <charset val="134"/>
      </rPr>
      <t>生态管护通道</t>
    </r>
    <r>
      <rPr>
        <sz val="10"/>
        <rFont val="Times New Roman"/>
        <charset val="134"/>
      </rPr>
      <t>365</t>
    </r>
    <r>
      <rPr>
        <sz val="10"/>
        <rFont val="仿宋_GB2312"/>
        <charset val="134"/>
      </rPr>
      <t>米，乔木</t>
    </r>
    <r>
      <rPr>
        <sz val="10"/>
        <rFont val="Times New Roman"/>
        <charset val="134"/>
      </rPr>
      <t>124</t>
    </r>
    <r>
      <rPr>
        <sz val="10"/>
        <rFont val="仿宋_GB2312"/>
        <charset val="134"/>
      </rPr>
      <t>株，灌木</t>
    </r>
    <r>
      <rPr>
        <sz val="10"/>
        <rFont val="Times New Roman"/>
        <charset val="134"/>
      </rPr>
      <t>654.1</t>
    </r>
    <r>
      <rPr>
        <sz val="10"/>
        <rFont val="仿宋_GB2312"/>
        <charset val="134"/>
      </rPr>
      <t>平方米</t>
    </r>
    <r>
      <rPr>
        <sz val="10"/>
        <rFont val="Times New Roman"/>
        <charset val="134"/>
      </rPr>
      <t>)</t>
    </r>
    <r>
      <rPr>
        <sz val="10"/>
        <rFont val="仿宋_GB2312"/>
        <charset val="134"/>
      </rPr>
      <t>。（三）绿篱隔离带</t>
    </r>
    <r>
      <rPr>
        <sz val="10"/>
        <rFont val="Times New Roman"/>
        <charset val="134"/>
      </rPr>
      <t>3</t>
    </r>
    <r>
      <rPr>
        <sz val="10"/>
        <rFont val="仿宋_GB2312"/>
        <charset val="134"/>
      </rPr>
      <t>号</t>
    </r>
    <r>
      <rPr>
        <sz val="10"/>
        <rFont val="Times New Roman"/>
        <charset val="134"/>
      </rPr>
      <t>17010</t>
    </r>
    <r>
      <rPr>
        <sz val="10"/>
        <rFont val="仿宋_GB2312"/>
        <charset val="134"/>
      </rPr>
      <t>平方米（生态管护通道</t>
    </r>
    <r>
      <rPr>
        <sz val="10"/>
        <rFont val="Times New Roman"/>
        <charset val="134"/>
      </rPr>
      <t>970</t>
    </r>
    <r>
      <rPr>
        <sz val="10"/>
        <rFont val="仿宋_GB2312"/>
        <charset val="134"/>
      </rPr>
      <t>米，石笼式驳岸</t>
    </r>
    <r>
      <rPr>
        <sz val="10"/>
        <rFont val="Times New Roman"/>
        <charset val="134"/>
      </rPr>
      <t>270</t>
    </r>
    <r>
      <rPr>
        <sz val="10"/>
        <rFont val="仿宋_GB2312"/>
        <charset val="134"/>
      </rPr>
      <t>米，生态植草沟</t>
    </r>
    <r>
      <rPr>
        <sz val="10"/>
        <rFont val="Times New Roman"/>
        <charset val="134"/>
      </rPr>
      <t>833</t>
    </r>
    <r>
      <rPr>
        <sz val="10"/>
        <rFont val="仿宋_GB2312"/>
        <charset val="134"/>
      </rPr>
      <t>米，生态鸟栖桩</t>
    </r>
    <r>
      <rPr>
        <sz val="10"/>
        <rFont val="Times New Roman"/>
        <charset val="134"/>
      </rPr>
      <t>64</t>
    </r>
    <r>
      <rPr>
        <sz val="10"/>
        <rFont val="仿宋_GB2312"/>
        <charset val="134"/>
      </rPr>
      <t>根每</t>
    </r>
    <r>
      <rPr>
        <sz val="10"/>
        <rFont val="Times New Roman"/>
        <charset val="134"/>
      </rPr>
      <t>2</t>
    </r>
    <r>
      <rPr>
        <sz val="10"/>
        <rFont val="仿宋_GB2312"/>
        <charset val="134"/>
      </rPr>
      <t>组，沟渠生态挡墙</t>
    </r>
    <r>
      <rPr>
        <sz val="10"/>
        <rFont val="Times New Roman"/>
        <charset val="134"/>
      </rPr>
      <t>462</t>
    </r>
    <r>
      <rPr>
        <sz val="10"/>
        <rFont val="仿宋_GB2312"/>
        <charset val="134"/>
      </rPr>
      <t>米，漫水桥</t>
    </r>
    <r>
      <rPr>
        <sz val="10"/>
        <rFont val="Times New Roman"/>
        <charset val="134"/>
      </rPr>
      <t>6.5</t>
    </r>
    <r>
      <rPr>
        <sz val="10"/>
        <rFont val="仿宋_GB2312"/>
        <charset val="134"/>
      </rPr>
      <t>米，乔木</t>
    </r>
    <r>
      <rPr>
        <sz val="10"/>
        <rFont val="Times New Roman"/>
        <charset val="134"/>
      </rPr>
      <t>34</t>
    </r>
    <r>
      <rPr>
        <sz val="10"/>
        <rFont val="仿宋_GB2312"/>
        <charset val="134"/>
      </rPr>
      <t>株，灌木</t>
    </r>
    <r>
      <rPr>
        <sz val="10"/>
        <rFont val="Times New Roman"/>
        <charset val="134"/>
      </rPr>
      <t>39</t>
    </r>
    <r>
      <rPr>
        <sz val="10"/>
        <rFont val="仿宋_GB2312"/>
        <charset val="134"/>
      </rPr>
      <t>株每</t>
    </r>
    <r>
      <rPr>
        <sz val="10"/>
        <rFont val="Times New Roman"/>
        <charset val="134"/>
      </rPr>
      <t>4130.5</t>
    </r>
    <r>
      <rPr>
        <sz val="10"/>
        <rFont val="仿宋_GB2312"/>
        <charset val="134"/>
      </rPr>
      <t>平方米，滨水植被</t>
    </r>
    <r>
      <rPr>
        <sz val="10"/>
        <rFont val="Times New Roman"/>
        <charset val="134"/>
      </rPr>
      <t>4486.3</t>
    </r>
    <r>
      <rPr>
        <sz val="10"/>
        <rFont val="仿宋_GB2312"/>
        <charset val="134"/>
      </rPr>
      <t>平方米）。</t>
    </r>
  </si>
  <si>
    <r>
      <rPr>
        <sz val="10"/>
        <rFont val="Times New Roman"/>
        <charset val="134"/>
      </rPr>
      <t>2024</t>
    </r>
    <r>
      <rPr>
        <sz val="10"/>
        <rFont val="仿宋_GB2312"/>
        <charset val="134"/>
      </rPr>
      <t>年</t>
    </r>
    <r>
      <rPr>
        <sz val="10"/>
        <rFont val="Times New Roman"/>
        <charset val="134"/>
      </rPr>
      <t>3</t>
    </r>
    <r>
      <rPr>
        <sz val="10"/>
        <rFont val="仿宋_GB2312"/>
        <charset val="134"/>
      </rPr>
      <t>月</t>
    </r>
    <r>
      <rPr>
        <sz val="10"/>
        <rFont val="Times New Roman"/>
        <charset val="134"/>
      </rPr>
      <t>-2025</t>
    </r>
    <r>
      <rPr>
        <sz val="10"/>
        <rFont val="仿宋_GB2312"/>
        <charset val="134"/>
      </rPr>
      <t>年</t>
    </r>
    <r>
      <rPr>
        <sz val="10"/>
        <rFont val="Times New Roman"/>
        <charset val="134"/>
      </rPr>
      <t>11</t>
    </r>
    <r>
      <rPr>
        <sz val="10"/>
        <rFont val="仿宋_GB2312"/>
        <charset val="134"/>
      </rPr>
      <t>月</t>
    </r>
  </si>
  <si>
    <r>
      <rPr>
        <sz val="10"/>
        <rFont val="仿宋_GB2312"/>
        <charset val="134"/>
      </rPr>
      <t>已完成项目可研、初步设计。</t>
    </r>
  </si>
  <si>
    <r>
      <rPr>
        <sz val="10"/>
        <rFont val="仿宋_GB2312"/>
        <charset val="134"/>
      </rPr>
      <t>地质灾害排危除险和工程治理项目</t>
    </r>
  </si>
  <si>
    <r>
      <rPr>
        <sz val="10"/>
        <rFont val="仿宋_GB2312"/>
        <charset val="134"/>
      </rPr>
      <t>实施排危除险</t>
    </r>
    <r>
      <rPr>
        <sz val="10"/>
        <rFont val="Times New Roman"/>
        <charset val="134"/>
      </rPr>
      <t>21</t>
    </r>
    <r>
      <rPr>
        <sz val="10"/>
        <rFont val="仿宋_GB2312"/>
        <charset val="134"/>
      </rPr>
      <t>处，工程治理项目</t>
    </r>
    <r>
      <rPr>
        <sz val="10"/>
        <rFont val="Times New Roman"/>
        <charset val="134"/>
      </rPr>
      <t>2</t>
    </r>
    <r>
      <rPr>
        <sz val="10"/>
        <rFont val="仿宋_GB2312"/>
        <charset val="134"/>
      </rPr>
      <t>个。共修建设桩板墙长度</t>
    </r>
    <r>
      <rPr>
        <sz val="10"/>
        <rFont val="Times New Roman"/>
        <charset val="134"/>
      </rPr>
      <t>380</t>
    </r>
    <r>
      <rPr>
        <sz val="10"/>
        <rFont val="仿宋_GB2312"/>
        <charset val="134"/>
      </rPr>
      <t>米，清坡和主动防护网</t>
    </r>
    <r>
      <rPr>
        <sz val="10"/>
        <rFont val="Times New Roman"/>
        <charset val="134"/>
      </rPr>
      <t>1000</t>
    </r>
    <r>
      <rPr>
        <sz val="10"/>
        <rFont val="仿宋_GB2312"/>
        <charset val="134"/>
      </rPr>
      <t>平方米，截排水沟长度</t>
    </r>
    <r>
      <rPr>
        <sz val="10"/>
        <rFont val="Times New Roman"/>
        <charset val="134"/>
      </rPr>
      <t>1000</t>
    </r>
    <r>
      <rPr>
        <sz val="10"/>
        <rFont val="仿宋_GB2312"/>
        <charset val="134"/>
      </rPr>
      <t>米等。</t>
    </r>
  </si>
  <si>
    <t>新保中心</t>
  </si>
  <si>
    <r>
      <rPr>
        <sz val="10"/>
        <rFont val="Times New Roman"/>
        <charset val="134"/>
      </rPr>
      <t>2024</t>
    </r>
    <r>
      <rPr>
        <sz val="10"/>
        <rFont val="仿宋_GB2312"/>
        <charset val="134"/>
      </rPr>
      <t>年新安江</t>
    </r>
    <r>
      <rPr>
        <sz val="10"/>
        <rFont val="Times New Roman"/>
        <charset val="134"/>
      </rPr>
      <t>—</t>
    </r>
    <r>
      <rPr>
        <sz val="10"/>
        <rFont val="仿宋_GB2312"/>
        <charset val="134"/>
      </rPr>
      <t>千岛湖生态环境共同保护合作区项目</t>
    </r>
  </si>
  <si>
    <r>
      <rPr>
        <sz val="10"/>
        <rFont val="仿宋_GB2312"/>
        <charset val="134"/>
      </rPr>
      <t>县新保中心</t>
    </r>
  </si>
  <si>
    <r>
      <rPr>
        <sz val="10"/>
        <rFont val="仿宋_GB2312"/>
        <charset val="134"/>
      </rPr>
      <t>新保中心</t>
    </r>
  </si>
  <si>
    <t>129-1</t>
  </si>
  <si>
    <r>
      <rPr>
        <sz val="10"/>
        <rFont val="仿宋_GB2312"/>
        <charset val="134"/>
      </rPr>
      <t>休宁县鹤城乡新安江源头生态保护体验地建设</t>
    </r>
  </si>
  <si>
    <r>
      <rPr>
        <sz val="10"/>
        <rFont val="仿宋_GB2312"/>
        <charset val="134"/>
      </rPr>
      <t>本项目主要包括包括鹤城乡新安江源头沿线生态修复工程、新安江源头农村生活污水治理工程、新安源头人居环境提升工程和新安源头生态产业建设四个子项目。</t>
    </r>
    <r>
      <rPr>
        <sz val="10"/>
        <rFont val="Times New Roman"/>
        <charset val="134"/>
      </rPr>
      <t>1</t>
    </r>
    <r>
      <rPr>
        <sz val="10"/>
        <rFont val="仿宋_GB2312"/>
        <charset val="134"/>
      </rPr>
      <t>、新安江源头沿线生态修复工程主要包括生态护岸建设以及生态沟渠建设。</t>
    </r>
    <r>
      <rPr>
        <sz val="10"/>
        <rFont val="Times New Roman"/>
        <charset val="134"/>
      </rPr>
      <t>2</t>
    </r>
    <r>
      <rPr>
        <sz val="10"/>
        <rFont val="仿宋_GB2312"/>
        <charset val="134"/>
      </rPr>
      <t>、新安江源头农村生活污水治理工程主要为建设冯村污水处理设施。</t>
    </r>
    <r>
      <rPr>
        <sz val="10"/>
        <rFont val="Times New Roman"/>
        <charset val="134"/>
      </rPr>
      <t>3</t>
    </r>
    <r>
      <rPr>
        <sz val="10"/>
        <rFont val="仿宋_GB2312"/>
        <charset val="134"/>
      </rPr>
      <t>、新安源头人居环境提升工程主要涉及村内破旧房屋拆除、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0"/>
        <rFont val="Times New Roman"/>
        <charset val="134"/>
      </rPr>
      <t>4</t>
    </r>
    <r>
      <rPr>
        <sz val="10"/>
        <rFont val="仿宋_GB2312"/>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t>
    </r>
    <r>
      <rPr>
        <sz val="10"/>
        <rFont val="Times New Roman"/>
        <charset val="134"/>
      </rPr>
      <t>500</t>
    </r>
    <r>
      <rPr>
        <sz val="10"/>
        <rFont val="仿宋_GB2312"/>
        <charset val="134"/>
      </rPr>
      <t>平方米、村内绿化景观工程</t>
    </r>
    <r>
      <rPr>
        <sz val="10"/>
        <rFont val="Times New Roman"/>
        <charset val="134"/>
      </rPr>
      <t>1000</t>
    </r>
    <r>
      <rPr>
        <sz val="10"/>
        <rFont val="仿宋_GB2312"/>
        <charset val="134"/>
      </rPr>
      <t>平方米）、生态停车场（樟田村见源组生态停车场</t>
    </r>
    <r>
      <rPr>
        <sz val="10"/>
        <rFont val="Times New Roman"/>
        <charset val="134"/>
      </rPr>
      <t>400</t>
    </r>
    <r>
      <rPr>
        <sz val="10"/>
        <rFont val="仿宋_GB2312"/>
        <charset val="134"/>
      </rPr>
      <t>平方米、左龙村生态停车场</t>
    </r>
    <r>
      <rPr>
        <sz val="10"/>
        <rFont val="Times New Roman"/>
        <charset val="134"/>
      </rPr>
      <t>600</t>
    </r>
    <r>
      <rPr>
        <sz val="10"/>
        <rFont val="仿宋_GB2312"/>
        <charset val="134"/>
      </rPr>
      <t>平方米）、微景观节点提升工程、樟田村荒地整治附属设施建设、古道修复、甘岭古道修复项目长度</t>
    </r>
    <r>
      <rPr>
        <sz val="10"/>
        <rFont val="Times New Roman"/>
        <charset val="134"/>
      </rPr>
      <t>300</t>
    </r>
    <r>
      <rPr>
        <sz val="10"/>
        <rFont val="仿宋_GB2312"/>
        <charset val="134"/>
      </rPr>
      <t>米。</t>
    </r>
  </si>
  <si>
    <r>
      <rPr>
        <sz val="10"/>
        <rFont val="Times New Roman"/>
        <charset val="134"/>
      </rPr>
      <t>2023</t>
    </r>
    <r>
      <rPr>
        <sz val="10"/>
        <rFont val="仿宋_GB2312"/>
        <charset val="134"/>
      </rPr>
      <t>年</t>
    </r>
    <r>
      <rPr>
        <sz val="10"/>
        <rFont val="Times New Roman"/>
        <charset val="134"/>
      </rPr>
      <t>6</t>
    </r>
    <r>
      <rPr>
        <sz val="10"/>
        <rFont val="仿宋_GB2312"/>
        <charset val="134"/>
      </rPr>
      <t>月</t>
    </r>
    <r>
      <rPr>
        <sz val="10"/>
        <rFont val="Times New Roman"/>
        <charset val="134"/>
      </rPr>
      <t>-2025</t>
    </r>
    <r>
      <rPr>
        <sz val="10"/>
        <rFont val="仿宋_GB2312"/>
        <charset val="134"/>
      </rPr>
      <t>年</t>
    </r>
    <r>
      <rPr>
        <sz val="10"/>
        <rFont val="Times New Roman"/>
        <charset val="134"/>
      </rPr>
      <t>5</t>
    </r>
    <r>
      <rPr>
        <sz val="10"/>
        <rFont val="仿宋_GB2312"/>
        <charset val="134"/>
      </rPr>
      <t>月</t>
    </r>
  </si>
  <si>
    <r>
      <rPr>
        <sz val="10"/>
        <rFont val="Times New Roman"/>
        <charset val="0"/>
      </rPr>
      <t>1.</t>
    </r>
    <r>
      <rPr>
        <sz val="10"/>
        <rFont val="仿宋_GB2312"/>
        <charset val="0"/>
      </rPr>
      <t>棣甸生态挡墙（</t>
    </r>
    <r>
      <rPr>
        <sz val="10"/>
        <rFont val="Times New Roman"/>
        <charset val="0"/>
      </rPr>
      <t>35</t>
    </r>
    <r>
      <rPr>
        <sz val="10"/>
        <rFont val="仿宋_GB2312"/>
        <charset val="0"/>
      </rPr>
      <t>万）：已出示简图，挡墙高度</t>
    </r>
    <r>
      <rPr>
        <sz val="10"/>
        <rFont val="Times New Roman"/>
        <charset val="0"/>
      </rPr>
      <t>5</t>
    </r>
    <r>
      <rPr>
        <sz val="10"/>
        <rFont val="仿宋_GB2312"/>
        <charset val="0"/>
      </rPr>
      <t>米，长度</t>
    </r>
    <r>
      <rPr>
        <sz val="10"/>
        <rFont val="Times New Roman"/>
        <charset val="0"/>
      </rPr>
      <t>5</t>
    </r>
    <r>
      <rPr>
        <sz val="10"/>
        <rFont val="仿宋_GB2312"/>
        <charset val="0"/>
      </rPr>
      <t>米，上宽</t>
    </r>
    <r>
      <rPr>
        <sz val="10"/>
        <rFont val="Times New Roman"/>
        <charset val="0"/>
      </rPr>
      <t>0.6</t>
    </r>
    <r>
      <rPr>
        <sz val="10"/>
        <rFont val="仿宋_GB2312"/>
        <charset val="0"/>
      </rPr>
      <t>米，下宽</t>
    </r>
    <r>
      <rPr>
        <sz val="10"/>
        <rFont val="Times New Roman"/>
        <charset val="0"/>
      </rPr>
      <t>1.9</t>
    </r>
    <r>
      <rPr>
        <sz val="10"/>
        <rFont val="仿宋_GB2312"/>
        <charset val="0"/>
      </rPr>
      <t>米，每米数量</t>
    </r>
    <r>
      <rPr>
        <sz val="10"/>
        <rFont val="Times New Roman"/>
        <charset val="0"/>
      </rPr>
      <t>6.25</t>
    </r>
    <r>
      <rPr>
        <sz val="10"/>
        <rFont val="Arial Unicode MS"/>
        <charset val="0"/>
      </rPr>
      <t>㎥</t>
    </r>
    <r>
      <rPr>
        <sz val="10"/>
        <rFont val="仿宋_GB2312"/>
        <charset val="0"/>
      </rPr>
      <t>，浆砌片石合计</t>
    </r>
    <r>
      <rPr>
        <sz val="10"/>
        <rFont val="Times New Roman"/>
        <charset val="0"/>
      </rPr>
      <t>312.5</t>
    </r>
    <r>
      <rPr>
        <sz val="10"/>
        <rFont val="Arial Unicode MS"/>
        <charset val="0"/>
      </rPr>
      <t>㎥</t>
    </r>
    <r>
      <rPr>
        <sz val="10"/>
        <rFont val="仿宋_GB2312"/>
        <charset val="0"/>
      </rPr>
      <t>。</t>
    </r>
    <r>
      <rPr>
        <sz val="10"/>
        <rFont val="Times New Roman"/>
        <charset val="0"/>
      </rPr>
      <t xml:space="preserve">
2.</t>
    </r>
    <r>
      <rPr>
        <sz val="10"/>
        <rFont val="仿宋_GB2312"/>
        <charset val="0"/>
      </rPr>
      <t>樟田村王家田自然村整治护栏：</t>
    </r>
    <r>
      <rPr>
        <sz val="10"/>
        <rFont val="Times New Roman"/>
        <charset val="0"/>
      </rPr>
      <t xml:space="preserve">
</t>
    </r>
    <r>
      <rPr>
        <sz val="10"/>
        <rFont val="仿宋_GB2312"/>
        <charset val="0"/>
      </rPr>
      <t>护栏混凝土立柱基础：混凝土护栏安装立柱基础，</t>
    </r>
    <r>
      <rPr>
        <sz val="10"/>
        <rFont val="Times New Roman"/>
        <charset val="0"/>
      </rPr>
      <t>5.36</t>
    </r>
    <r>
      <rPr>
        <sz val="10"/>
        <rFont val="Arial Unicode MS"/>
        <charset val="0"/>
      </rPr>
      <t>㎥</t>
    </r>
    <r>
      <rPr>
        <sz val="10"/>
        <rFont val="仿宋_GB2312"/>
        <charset val="0"/>
      </rPr>
      <t>。</t>
    </r>
    <r>
      <rPr>
        <sz val="10"/>
        <rFont val="Times New Roman"/>
        <charset val="0"/>
      </rPr>
      <t xml:space="preserve">
</t>
    </r>
    <r>
      <rPr>
        <sz val="10"/>
        <rFont val="仿宋_GB2312"/>
        <charset val="0"/>
      </rPr>
      <t>混凝土挡墙；</t>
    </r>
    <r>
      <rPr>
        <sz val="10"/>
        <rFont val="Times New Roman"/>
        <charset val="0"/>
      </rPr>
      <t>c25</t>
    </r>
    <r>
      <rPr>
        <sz val="10"/>
        <rFont val="仿宋_GB2312"/>
        <charset val="0"/>
      </rPr>
      <t>混凝土</t>
    </r>
    <r>
      <rPr>
        <sz val="10"/>
        <rFont val="Times New Roman"/>
        <charset val="0"/>
      </rPr>
      <t>,8.4</t>
    </r>
    <r>
      <rPr>
        <sz val="10"/>
        <rFont val="仿宋_GB2312"/>
        <charset val="0"/>
      </rPr>
      <t>立方米。</t>
    </r>
    <r>
      <rPr>
        <sz val="10"/>
        <rFont val="Times New Roman"/>
        <charset val="0"/>
      </rPr>
      <t xml:space="preserve">
</t>
    </r>
    <r>
      <rPr>
        <sz val="10"/>
        <rFont val="仿宋_GB2312"/>
        <charset val="0"/>
      </rPr>
      <t>镀锌方管护栏：</t>
    </r>
    <r>
      <rPr>
        <sz val="10"/>
        <rFont val="Times New Roman"/>
        <charset val="0"/>
      </rPr>
      <t>90</t>
    </r>
    <r>
      <rPr>
        <sz val="10"/>
        <rFont val="仿宋_GB2312"/>
        <charset val="0"/>
      </rPr>
      <t>米。</t>
    </r>
    <r>
      <rPr>
        <sz val="10"/>
        <rFont val="Times New Roman"/>
        <charset val="0"/>
      </rPr>
      <t xml:space="preserve">
</t>
    </r>
    <r>
      <rPr>
        <sz val="10"/>
        <rFont val="仿宋_GB2312"/>
        <charset val="0"/>
      </rPr>
      <t>混凝土护栏：高</t>
    </r>
    <r>
      <rPr>
        <sz val="10"/>
        <rFont val="Times New Roman"/>
        <charset val="0"/>
      </rPr>
      <t>1.1</t>
    </r>
    <r>
      <rPr>
        <sz val="10"/>
        <rFont val="仿宋_GB2312"/>
        <charset val="0"/>
      </rPr>
      <t>米混凝土护栏防锈漆</t>
    </r>
    <r>
      <rPr>
        <sz val="10"/>
        <rFont val="Times New Roman"/>
        <charset val="0"/>
      </rPr>
      <t>2</t>
    </r>
    <r>
      <rPr>
        <sz val="10"/>
        <rFont val="仿宋_GB2312"/>
        <charset val="0"/>
      </rPr>
      <t>道面漆</t>
    </r>
    <r>
      <rPr>
        <sz val="10"/>
        <rFont val="Times New Roman"/>
        <charset val="0"/>
      </rPr>
      <t>2</t>
    </r>
    <r>
      <rPr>
        <sz val="10"/>
        <rFont val="仿宋_GB2312"/>
        <charset val="0"/>
      </rPr>
      <t>道颜色业主定，</t>
    </r>
    <r>
      <rPr>
        <sz val="10"/>
        <rFont val="Times New Roman"/>
        <charset val="0"/>
      </rPr>
      <t>43</t>
    </r>
    <r>
      <rPr>
        <sz val="10"/>
        <rFont val="仿宋_GB2312"/>
        <charset val="0"/>
      </rPr>
      <t>米。</t>
    </r>
    <r>
      <rPr>
        <sz val="10"/>
        <rFont val="Times New Roman"/>
        <charset val="0"/>
      </rPr>
      <t xml:space="preserve">
</t>
    </r>
    <r>
      <rPr>
        <sz val="10"/>
        <rFont val="仿宋_GB2312"/>
        <charset val="0"/>
      </rPr>
      <t>工程已中标，投标价最高</t>
    </r>
    <r>
      <rPr>
        <sz val="10"/>
        <rFont val="Times New Roman"/>
        <charset val="0"/>
      </rPr>
      <t>12</t>
    </r>
    <r>
      <rPr>
        <sz val="10"/>
        <rFont val="仿宋_GB2312"/>
        <charset val="0"/>
      </rPr>
      <t>万左右，中标价</t>
    </r>
    <r>
      <rPr>
        <sz val="10"/>
        <rFont val="Times New Roman"/>
        <charset val="0"/>
      </rPr>
      <t>9.1</t>
    </r>
    <r>
      <rPr>
        <sz val="10"/>
        <rFont val="仿宋_GB2312"/>
        <charset val="0"/>
      </rPr>
      <t>万。</t>
    </r>
    <r>
      <rPr>
        <sz val="10"/>
        <rFont val="Times New Roman"/>
        <charset val="0"/>
      </rPr>
      <t xml:space="preserve">
3.</t>
    </r>
    <r>
      <rPr>
        <sz val="10"/>
        <rFont val="仿宋_GB2312"/>
        <charset val="0"/>
      </rPr>
      <t>新安源村老茶厂生态停车场工程：</t>
    </r>
    <r>
      <rPr>
        <sz val="10"/>
        <rFont val="Times New Roman"/>
        <charset val="0"/>
      </rPr>
      <t xml:space="preserve">
</t>
    </r>
    <r>
      <rPr>
        <sz val="10"/>
        <rFont val="仿宋_GB2312"/>
        <charset val="0"/>
      </rPr>
      <t>砼挡墙（一）：工程量</t>
    </r>
    <r>
      <rPr>
        <sz val="10"/>
        <rFont val="Times New Roman"/>
        <charset val="0"/>
      </rPr>
      <t>218.7</t>
    </r>
    <r>
      <rPr>
        <sz val="10"/>
        <rFont val="仿宋_GB2312"/>
        <charset val="0"/>
      </rPr>
      <t>立方米。砼挡墙（二）：</t>
    </r>
    <r>
      <rPr>
        <sz val="10"/>
        <rFont val="Times New Roman"/>
        <charset val="0"/>
      </rPr>
      <t>8.05</t>
    </r>
    <r>
      <rPr>
        <sz val="10"/>
        <rFont val="仿宋_GB2312"/>
        <charset val="0"/>
      </rPr>
      <t>立方米。路基填方：</t>
    </r>
    <r>
      <rPr>
        <sz val="10"/>
        <rFont val="Times New Roman"/>
        <charset val="0"/>
      </rPr>
      <t>540</t>
    </r>
    <r>
      <rPr>
        <sz val="10"/>
        <rFont val="仿宋_GB2312"/>
        <charset val="0"/>
      </rPr>
      <t>立方米。波纹排水管</t>
    </r>
    <r>
      <rPr>
        <sz val="10"/>
        <rFont val="Times New Roman"/>
        <charset val="0"/>
      </rPr>
      <t>φ30</t>
    </r>
    <r>
      <rPr>
        <sz val="10"/>
        <rFont val="仿宋_GB2312"/>
        <charset val="0"/>
      </rPr>
      <t>：</t>
    </r>
    <r>
      <rPr>
        <sz val="10"/>
        <rFont val="Times New Roman"/>
        <charset val="0"/>
      </rPr>
      <t>8</t>
    </r>
    <r>
      <rPr>
        <sz val="10"/>
        <rFont val="仿宋_GB2312"/>
        <charset val="0"/>
      </rPr>
      <t>米。</t>
    </r>
    <r>
      <rPr>
        <sz val="10"/>
        <rFont val="Times New Roman"/>
        <charset val="0"/>
      </rPr>
      <t xml:space="preserve">
</t>
    </r>
    <r>
      <rPr>
        <sz val="10"/>
        <rFont val="仿宋_GB2312"/>
        <charset val="0"/>
      </rPr>
      <t>拆除房屋墙体修复：</t>
    </r>
    <r>
      <rPr>
        <sz val="10"/>
        <rFont val="Times New Roman"/>
        <charset val="0"/>
      </rPr>
      <t>15</t>
    </r>
    <r>
      <rPr>
        <sz val="10"/>
        <rFont val="仿宋_GB2312"/>
        <charset val="0"/>
      </rPr>
      <t>平方米。地面平整：</t>
    </r>
    <r>
      <rPr>
        <sz val="10"/>
        <rFont val="Times New Roman"/>
        <charset val="0"/>
      </rPr>
      <t>915</t>
    </r>
    <r>
      <rPr>
        <sz val="10"/>
        <rFont val="仿宋_GB2312"/>
        <charset val="0"/>
      </rPr>
      <t>平方米。</t>
    </r>
    <r>
      <rPr>
        <sz val="10"/>
        <rFont val="Times New Roman"/>
        <charset val="0"/>
      </rPr>
      <t xml:space="preserve">
</t>
    </r>
    <r>
      <rPr>
        <sz val="10"/>
        <rFont val="仿宋_GB2312"/>
        <charset val="0"/>
      </rPr>
      <t>已根据工程量及单价给出总价，约合</t>
    </r>
    <r>
      <rPr>
        <sz val="10"/>
        <rFont val="Times New Roman"/>
        <charset val="0"/>
      </rPr>
      <t>18</t>
    </r>
    <r>
      <rPr>
        <sz val="10"/>
        <rFont val="仿宋_GB2312"/>
        <charset val="0"/>
      </rPr>
      <t>万左右。</t>
    </r>
    <r>
      <rPr>
        <sz val="10"/>
        <rFont val="Times New Roman"/>
        <charset val="0"/>
      </rPr>
      <t xml:space="preserve">
4.</t>
    </r>
    <r>
      <rPr>
        <sz val="10"/>
        <rFont val="仿宋_GB2312"/>
        <charset val="0"/>
      </rPr>
      <t>左右龙村停车地面硬化工程：已竣工验收</t>
    </r>
    <r>
      <rPr>
        <sz val="10"/>
        <rFont val="Times New Roman"/>
        <charset val="0"/>
      </rPr>
      <t>.
5.</t>
    </r>
    <r>
      <rPr>
        <sz val="10"/>
        <rFont val="仿宋_GB2312"/>
        <charset val="0"/>
      </rPr>
      <t>新安江源头农村生活污水：污水管道安装约</t>
    </r>
    <r>
      <rPr>
        <sz val="10"/>
        <rFont val="Times New Roman"/>
        <charset val="0"/>
      </rPr>
      <t>8000</t>
    </r>
    <r>
      <rPr>
        <sz val="10"/>
        <rFont val="仿宋_GB2312"/>
        <charset val="0"/>
      </rPr>
      <t>米，新建</t>
    </r>
    <r>
      <rPr>
        <sz val="10"/>
        <rFont val="Times New Roman"/>
        <charset val="0"/>
      </rPr>
      <t>450</t>
    </r>
    <r>
      <rPr>
        <sz val="10"/>
        <rFont val="仿宋_GB2312"/>
        <charset val="0"/>
      </rPr>
      <t>污水检查井</t>
    </r>
    <r>
      <rPr>
        <sz val="10"/>
        <rFont val="Times New Roman"/>
        <charset val="0"/>
      </rPr>
      <t>160</t>
    </r>
    <r>
      <rPr>
        <sz val="10"/>
        <rFont val="仿宋_GB2312"/>
        <charset val="0"/>
      </rPr>
      <t>座，新建</t>
    </r>
    <r>
      <rPr>
        <sz val="10"/>
        <rFont val="Times New Roman"/>
        <charset val="0"/>
      </rPr>
      <t>315</t>
    </r>
    <r>
      <rPr>
        <sz val="10"/>
        <rFont val="仿宋_GB2312"/>
        <charset val="0"/>
      </rPr>
      <t>污水检查井</t>
    </r>
    <r>
      <rPr>
        <sz val="10"/>
        <rFont val="Times New Roman"/>
        <charset val="0"/>
      </rPr>
      <t>135</t>
    </r>
    <r>
      <rPr>
        <sz val="10"/>
        <rFont val="仿宋_GB2312"/>
        <charset val="0"/>
      </rPr>
      <t>座，新建</t>
    </r>
    <r>
      <rPr>
        <sz val="10"/>
        <rFont val="Times New Roman"/>
        <charset val="0"/>
      </rPr>
      <t>630</t>
    </r>
    <r>
      <rPr>
        <sz val="10"/>
        <rFont val="仿宋_GB2312"/>
        <charset val="0"/>
      </rPr>
      <t>污水检查井</t>
    </r>
    <r>
      <rPr>
        <sz val="10"/>
        <rFont val="Times New Roman"/>
        <charset val="0"/>
      </rPr>
      <t>21</t>
    </r>
    <r>
      <rPr>
        <sz val="10"/>
        <rFont val="仿宋_GB2312"/>
        <charset val="0"/>
      </rPr>
      <t>座，混凝土检查井</t>
    </r>
    <r>
      <rPr>
        <sz val="10"/>
        <rFont val="Times New Roman"/>
        <charset val="0"/>
      </rPr>
      <t>50</t>
    </r>
    <r>
      <rPr>
        <sz val="10"/>
        <rFont val="仿宋_GB2312"/>
        <charset val="0"/>
      </rPr>
      <t>座，路面恢复约</t>
    </r>
    <r>
      <rPr>
        <sz val="10"/>
        <rFont val="Times New Roman"/>
        <charset val="0"/>
      </rPr>
      <t>4000</t>
    </r>
    <r>
      <rPr>
        <sz val="10"/>
        <rFont val="仿宋_GB2312"/>
        <charset val="0"/>
      </rPr>
      <t>平方米，分散式人工湿地</t>
    </r>
    <r>
      <rPr>
        <sz val="10"/>
        <rFont val="Times New Roman"/>
        <charset val="0"/>
      </rPr>
      <t>2</t>
    </r>
    <r>
      <rPr>
        <sz val="10"/>
        <rFont val="仿宋_GB2312"/>
        <charset val="0"/>
      </rPr>
      <t>座，混凝土包管约</t>
    </r>
    <r>
      <rPr>
        <sz val="10"/>
        <rFont val="Times New Roman"/>
        <charset val="0"/>
      </rPr>
      <t>1400</t>
    </r>
    <r>
      <rPr>
        <sz val="10"/>
        <rFont val="仿宋_GB2312"/>
        <charset val="0"/>
      </rPr>
      <t>米，已完成竣工预验收。</t>
    </r>
    <r>
      <rPr>
        <sz val="10"/>
        <rFont val="Times New Roman"/>
        <charset val="0"/>
      </rPr>
      <t xml:space="preserve">
6.</t>
    </r>
    <r>
      <rPr>
        <sz val="10"/>
        <rFont val="仿宋_GB2312"/>
        <charset val="0"/>
      </rPr>
      <t>新安源村冯村污水建设项目合同已签订、图纸已交底、工程已竣工。</t>
    </r>
    <r>
      <rPr>
        <sz val="10"/>
        <rFont val="Times New Roman"/>
        <charset val="0"/>
      </rPr>
      <t xml:space="preserve">
7.</t>
    </r>
    <r>
      <rPr>
        <sz val="10"/>
        <rFont val="仿宋_GB2312"/>
        <charset val="0"/>
      </rPr>
      <t>会溪水土流失治理工程竣工验收</t>
    </r>
    <r>
      <rPr>
        <sz val="10"/>
        <rFont val="Times New Roman"/>
        <charset val="0"/>
      </rPr>
      <t xml:space="preserve">
8.</t>
    </r>
    <r>
      <rPr>
        <sz val="10"/>
        <rFont val="仿宋_GB2312"/>
        <charset val="0"/>
      </rPr>
      <t>樟田村生态护岸修复及附属工程：新建严田堰坝一座长度</t>
    </r>
    <r>
      <rPr>
        <sz val="10"/>
        <rFont val="Times New Roman"/>
        <charset val="0"/>
      </rPr>
      <t>28</t>
    </r>
    <r>
      <rPr>
        <sz val="10"/>
        <rFont val="仿宋_GB2312"/>
        <charset val="0"/>
      </rPr>
      <t>米</t>
    </r>
    <r>
      <rPr>
        <sz val="10"/>
        <rFont val="Times New Roman"/>
        <charset val="0"/>
      </rPr>
      <t>;</t>
    </r>
    <r>
      <rPr>
        <sz val="10"/>
        <rFont val="仿宋_GB2312"/>
        <charset val="0"/>
      </rPr>
      <t>新建江家堰坝一座长度</t>
    </r>
    <r>
      <rPr>
        <sz val="10"/>
        <rFont val="Times New Roman"/>
        <charset val="0"/>
      </rPr>
      <t>45</t>
    </r>
    <r>
      <rPr>
        <sz val="10"/>
        <rFont val="仿宋_GB2312"/>
        <charset val="0"/>
      </rPr>
      <t>米，护角加固</t>
    </r>
    <r>
      <rPr>
        <sz val="10"/>
        <rFont val="Times New Roman"/>
        <charset val="0"/>
      </rPr>
      <t>60</t>
    </r>
    <r>
      <rPr>
        <sz val="10"/>
        <rFont val="仿宋_GB2312"/>
        <charset val="0"/>
      </rPr>
      <t>米。</t>
    </r>
    <r>
      <rPr>
        <sz val="10"/>
        <rFont val="Times New Roman"/>
        <charset val="0"/>
      </rPr>
      <t xml:space="preserve">
9.</t>
    </r>
    <r>
      <rPr>
        <sz val="10"/>
        <rFont val="仿宋_GB2312"/>
        <charset val="0"/>
      </rPr>
      <t>樟田村王家田组水护岸修复工程：护岸长</t>
    </r>
    <r>
      <rPr>
        <sz val="10"/>
        <rFont val="Times New Roman"/>
        <charset val="0"/>
      </rPr>
      <t>34.5</t>
    </r>
    <r>
      <rPr>
        <sz val="10"/>
        <rFont val="仿宋_GB2312"/>
        <charset val="0"/>
      </rPr>
      <t>米，宽（均宽）</t>
    </r>
    <r>
      <rPr>
        <sz val="10"/>
        <rFont val="Times New Roman"/>
        <charset val="0"/>
      </rPr>
      <t>1.3</t>
    </r>
    <r>
      <rPr>
        <sz val="10"/>
        <rFont val="仿宋_GB2312"/>
        <charset val="0"/>
      </rPr>
      <t>米，高（均高）</t>
    </r>
    <r>
      <rPr>
        <sz val="10"/>
        <rFont val="Times New Roman"/>
        <charset val="0"/>
      </rPr>
      <t>4</t>
    </r>
    <r>
      <rPr>
        <sz val="10"/>
        <rFont val="仿宋_GB2312"/>
        <charset val="0"/>
      </rPr>
      <t>米。工程投资</t>
    </r>
    <r>
      <rPr>
        <sz val="10"/>
        <rFont val="Times New Roman"/>
        <charset val="0"/>
      </rPr>
      <t>6.8</t>
    </r>
    <r>
      <rPr>
        <sz val="10"/>
        <rFont val="仿宋_GB2312"/>
        <charset val="0"/>
      </rPr>
      <t>万元。</t>
    </r>
  </si>
  <si>
    <r>
      <rPr>
        <sz val="10"/>
        <rFont val="仿宋_GB2312"/>
        <charset val="0"/>
      </rPr>
      <t>缺口</t>
    </r>
    <r>
      <rPr>
        <sz val="10"/>
        <rFont val="Times New Roman"/>
        <charset val="0"/>
      </rPr>
      <t>100</t>
    </r>
    <r>
      <rPr>
        <sz val="10"/>
        <rFont val="仿宋_GB2312"/>
        <charset val="0"/>
      </rPr>
      <t>万元</t>
    </r>
  </si>
  <si>
    <r>
      <rPr>
        <sz val="10"/>
        <rFont val="仿宋_GB2312"/>
        <charset val="134"/>
      </rPr>
      <t>率水河小流域环境治理项目</t>
    </r>
  </si>
  <si>
    <r>
      <rPr>
        <sz val="10"/>
        <rFont val="仿宋_GB2312"/>
        <charset val="134"/>
      </rPr>
      <t>东临溪镇人民政府</t>
    </r>
    <r>
      <rPr>
        <sz val="10"/>
        <rFont val="Times New Roman"/>
        <charset val="134"/>
      </rPr>
      <t xml:space="preserve">
</t>
    </r>
    <r>
      <rPr>
        <sz val="10"/>
        <rFont val="仿宋_GB2312"/>
        <charset val="134"/>
      </rPr>
      <t>源芳乡人民政府</t>
    </r>
    <r>
      <rPr>
        <sz val="10"/>
        <rFont val="Times New Roman"/>
        <charset val="134"/>
      </rPr>
      <t xml:space="preserve">
</t>
    </r>
    <r>
      <rPr>
        <sz val="10"/>
        <rFont val="仿宋_GB2312"/>
        <charset val="134"/>
      </rPr>
      <t>榆村乡人民政府</t>
    </r>
  </si>
  <si>
    <r>
      <rPr>
        <sz val="10"/>
        <rFont val="仿宋_GB2312"/>
        <charset val="134"/>
      </rPr>
      <t>一、东临溪镇汊水河栈山下段河道治理及配套基础设施提升项目。</t>
    </r>
    <r>
      <rPr>
        <sz val="10"/>
        <rFont val="Times New Roman"/>
        <charset val="134"/>
      </rPr>
      <t xml:space="preserve">
</t>
    </r>
    <r>
      <rPr>
        <sz val="10"/>
        <rFont val="仿宋_GB2312"/>
        <charset val="134"/>
      </rPr>
      <t>主要包括</t>
    </r>
    <r>
      <rPr>
        <sz val="10"/>
        <rFont val="Times New Roman"/>
        <charset val="134"/>
      </rPr>
      <t>1.</t>
    </r>
    <r>
      <rPr>
        <sz val="10"/>
        <rFont val="仿宋_GB2312"/>
        <charset val="134"/>
      </rPr>
      <t>新建生态护岸三段，长约</t>
    </r>
    <r>
      <rPr>
        <sz val="10"/>
        <rFont val="Times New Roman"/>
        <charset val="134"/>
      </rPr>
      <t>1732</t>
    </r>
    <r>
      <rPr>
        <sz val="10"/>
        <rFont val="仿宋_GB2312"/>
        <charset val="134"/>
      </rPr>
      <t>米，修复</t>
    </r>
    <r>
      <rPr>
        <sz val="10"/>
        <rFont val="Times New Roman"/>
        <charset val="134"/>
      </rPr>
      <t>205</t>
    </r>
    <r>
      <rPr>
        <sz val="10"/>
        <rFont val="仿宋_GB2312"/>
        <charset val="134"/>
      </rPr>
      <t>国道至栈山下水毁护岸长约</t>
    </r>
    <r>
      <rPr>
        <sz val="10"/>
        <rFont val="Times New Roman"/>
        <charset val="134"/>
      </rPr>
      <t>200</t>
    </r>
    <r>
      <rPr>
        <sz val="10"/>
        <rFont val="仿宋_GB2312"/>
        <charset val="134"/>
      </rPr>
      <t>米，栈山下村漫水桥头至三号拦水坝长约</t>
    </r>
    <r>
      <rPr>
        <sz val="10"/>
        <rFont val="Times New Roman"/>
        <charset val="134"/>
      </rPr>
      <t>1.5</t>
    </r>
    <r>
      <rPr>
        <sz val="10"/>
        <rFont val="仿宋_GB2312"/>
        <charset val="134"/>
      </rPr>
      <t>千米河段进行岸线整治；</t>
    </r>
    <r>
      <rPr>
        <sz val="10"/>
        <rFont val="Times New Roman"/>
        <charset val="134"/>
      </rPr>
      <t>2.</t>
    </r>
    <r>
      <rPr>
        <sz val="10"/>
        <rFont val="仿宋_GB2312"/>
        <charset val="134"/>
      </rPr>
      <t>利用现有农田灌溉渠新建</t>
    </r>
    <r>
      <rPr>
        <sz val="10"/>
        <rFont val="Times New Roman"/>
        <charset val="134"/>
      </rPr>
      <t>3</t>
    </r>
    <r>
      <rPr>
        <sz val="10"/>
        <rFont val="仿宋_GB2312"/>
        <charset val="134"/>
      </rPr>
      <t>条农村面源污染拦截沟共约</t>
    </r>
    <r>
      <rPr>
        <sz val="10"/>
        <rFont val="Times New Roman"/>
        <charset val="134"/>
      </rPr>
      <t>1892</t>
    </r>
    <r>
      <rPr>
        <sz val="10"/>
        <rFont val="仿宋_GB2312"/>
        <charset val="134"/>
      </rPr>
      <t>米。</t>
    </r>
    <r>
      <rPr>
        <sz val="10"/>
        <rFont val="Times New Roman"/>
        <charset val="134"/>
      </rPr>
      <t xml:space="preserve">
</t>
    </r>
    <r>
      <rPr>
        <sz val="10"/>
        <rFont val="仿宋_GB2312"/>
        <charset val="134"/>
      </rPr>
      <t>二、榆村乡佩</t>
    </r>
    <r>
      <rPr>
        <sz val="10"/>
        <rFont val="宋体"/>
        <charset val="134"/>
      </rPr>
      <t>瑯</t>
    </r>
    <r>
      <rPr>
        <sz val="10"/>
        <rFont val="仿宋_GB2312"/>
        <charset val="134"/>
      </rPr>
      <t>河水毁修复及环境综合治理提升项目。</t>
    </r>
    <r>
      <rPr>
        <sz val="10"/>
        <rFont val="Times New Roman"/>
        <charset val="134"/>
      </rPr>
      <t xml:space="preserve">
</t>
    </r>
    <r>
      <rPr>
        <sz val="10"/>
        <rFont val="仿宋_GB2312"/>
        <charset val="134"/>
      </rPr>
      <t>主要包括</t>
    </r>
    <r>
      <rPr>
        <sz val="10"/>
        <rFont val="Times New Roman"/>
        <charset val="134"/>
      </rPr>
      <t>1.</t>
    </r>
    <r>
      <rPr>
        <sz val="10"/>
        <rFont val="仿宋_GB2312"/>
        <charset val="134"/>
      </rPr>
      <t>对辛峰塔至榆村村段佩</t>
    </r>
    <r>
      <rPr>
        <sz val="10"/>
        <rFont val="宋体"/>
        <charset val="134"/>
      </rPr>
      <t>瑯</t>
    </r>
    <r>
      <rPr>
        <sz val="10"/>
        <rFont val="仿宋_GB2312"/>
        <charset val="134"/>
      </rPr>
      <t>河河道进行整治，两边植被修改，并结合城投清淤项目对河床治理；</t>
    </r>
    <r>
      <rPr>
        <sz val="10"/>
        <rFont val="Times New Roman"/>
        <charset val="134"/>
      </rPr>
      <t>2.</t>
    </r>
    <r>
      <rPr>
        <sz val="10"/>
        <rFont val="仿宋_GB2312"/>
        <charset val="134"/>
      </rPr>
      <t>恢复重建水毁道路约</t>
    </r>
    <r>
      <rPr>
        <sz val="10"/>
        <rFont val="Times New Roman"/>
        <charset val="134"/>
      </rPr>
      <t>1000</t>
    </r>
    <r>
      <rPr>
        <sz val="10"/>
        <rFont val="仿宋_GB2312"/>
        <charset val="134"/>
      </rPr>
      <t>米、均宽</t>
    </r>
    <r>
      <rPr>
        <sz val="10"/>
        <rFont val="Times New Roman"/>
        <charset val="134"/>
      </rPr>
      <t>3.5</t>
    </r>
    <r>
      <rPr>
        <sz val="10"/>
        <rFont val="仿宋_GB2312"/>
        <charset val="134"/>
      </rPr>
      <t>米、厚度</t>
    </r>
    <r>
      <rPr>
        <sz val="10"/>
        <rFont val="Times New Roman"/>
        <charset val="134"/>
      </rPr>
      <t>0.18</t>
    </r>
    <r>
      <rPr>
        <sz val="10"/>
        <rFont val="仿宋_GB2312"/>
        <charset val="134"/>
      </rPr>
      <t>米（其中榆村村</t>
    </r>
    <r>
      <rPr>
        <sz val="10"/>
        <rFont val="Times New Roman"/>
        <charset val="134"/>
      </rPr>
      <t>800</t>
    </r>
    <r>
      <rPr>
        <sz val="10"/>
        <rFont val="仿宋_GB2312"/>
        <charset val="134"/>
      </rPr>
      <t>米、岭脚村</t>
    </r>
    <r>
      <rPr>
        <sz val="10"/>
        <rFont val="Times New Roman"/>
        <charset val="134"/>
      </rPr>
      <t>200</t>
    </r>
    <r>
      <rPr>
        <sz val="10"/>
        <rFont val="仿宋_GB2312"/>
        <charset val="134"/>
      </rPr>
      <t>米）；</t>
    </r>
    <r>
      <rPr>
        <sz val="10"/>
        <rFont val="Times New Roman"/>
        <charset val="134"/>
      </rPr>
      <t>3.</t>
    </r>
    <r>
      <rPr>
        <sz val="10"/>
        <rFont val="仿宋_GB2312"/>
        <charset val="134"/>
      </rPr>
      <t>恢复重建水毁挡墙</t>
    </r>
    <r>
      <rPr>
        <sz val="10"/>
        <rFont val="Times New Roman"/>
        <charset val="134"/>
      </rPr>
      <t>480</t>
    </r>
    <r>
      <rPr>
        <sz val="10"/>
        <rFont val="仿宋_GB2312"/>
        <charset val="134"/>
      </rPr>
      <t>米（桃溪村恢复重建高</t>
    </r>
    <r>
      <rPr>
        <sz val="10"/>
        <rFont val="Times New Roman"/>
        <charset val="134"/>
      </rPr>
      <t>2.5</t>
    </r>
    <r>
      <rPr>
        <sz val="10"/>
        <rFont val="仿宋_GB2312"/>
        <charset val="134"/>
      </rPr>
      <t>米宽</t>
    </r>
    <r>
      <rPr>
        <sz val="10"/>
        <rFont val="Times New Roman"/>
        <charset val="134"/>
      </rPr>
      <t>0.65</t>
    </r>
    <r>
      <rPr>
        <sz val="10"/>
        <rFont val="仿宋_GB2312"/>
        <charset val="134"/>
      </rPr>
      <t>米的混凝土挡墙</t>
    </r>
    <r>
      <rPr>
        <sz val="10"/>
        <rFont val="Times New Roman"/>
        <charset val="134"/>
      </rPr>
      <t>62</t>
    </r>
    <r>
      <rPr>
        <sz val="10"/>
        <rFont val="仿宋_GB2312"/>
        <charset val="134"/>
      </rPr>
      <t>米及高</t>
    </r>
    <r>
      <rPr>
        <sz val="10"/>
        <rFont val="Times New Roman"/>
        <charset val="134"/>
      </rPr>
      <t>1</t>
    </r>
    <r>
      <rPr>
        <sz val="10"/>
        <rFont val="仿宋_GB2312"/>
        <charset val="134"/>
      </rPr>
      <t>米宽</t>
    </r>
    <r>
      <rPr>
        <sz val="10"/>
        <rFont val="Times New Roman"/>
        <charset val="134"/>
      </rPr>
      <t>0.6</t>
    </r>
    <r>
      <rPr>
        <sz val="10"/>
        <rFont val="仿宋_GB2312"/>
        <charset val="134"/>
      </rPr>
      <t>米的浆砌块石挡墙</t>
    </r>
    <r>
      <rPr>
        <sz val="10"/>
        <rFont val="Times New Roman"/>
        <charset val="134"/>
      </rPr>
      <t>100</t>
    </r>
    <r>
      <rPr>
        <sz val="10"/>
        <rFont val="仿宋_GB2312"/>
        <charset val="134"/>
      </rPr>
      <t>米，太塘村恢复重建高</t>
    </r>
    <r>
      <rPr>
        <sz val="10"/>
        <rFont val="Times New Roman"/>
        <charset val="134"/>
      </rPr>
      <t>2</t>
    </r>
    <r>
      <rPr>
        <sz val="10"/>
        <rFont val="仿宋_GB2312"/>
        <charset val="134"/>
      </rPr>
      <t>米宽</t>
    </r>
    <r>
      <rPr>
        <sz val="10"/>
        <rFont val="Times New Roman"/>
        <charset val="134"/>
      </rPr>
      <t>0.65</t>
    </r>
    <r>
      <rPr>
        <sz val="10"/>
        <rFont val="仿宋_GB2312"/>
        <charset val="134"/>
      </rPr>
      <t>米的混凝土挡墙</t>
    </r>
    <r>
      <rPr>
        <sz val="10"/>
        <rFont val="Times New Roman"/>
        <charset val="134"/>
      </rPr>
      <t>28</t>
    </r>
    <r>
      <rPr>
        <sz val="10"/>
        <rFont val="仿宋_GB2312"/>
        <charset val="134"/>
      </rPr>
      <t>米及高</t>
    </r>
    <r>
      <rPr>
        <sz val="10"/>
        <rFont val="Times New Roman"/>
        <charset val="134"/>
      </rPr>
      <t>2</t>
    </r>
    <r>
      <rPr>
        <sz val="10"/>
        <rFont val="仿宋_GB2312"/>
        <charset val="134"/>
      </rPr>
      <t>米宽</t>
    </r>
    <r>
      <rPr>
        <sz val="10"/>
        <rFont val="Times New Roman"/>
        <charset val="134"/>
      </rPr>
      <t>0.7</t>
    </r>
    <r>
      <rPr>
        <sz val="10"/>
        <rFont val="仿宋_GB2312"/>
        <charset val="134"/>
      </rPr>
      <t>米的浆砌块石挡墙</t>
    </r>
    <r>
      <rPr>
        <sz val="10"/>
        <rFont val="Times New Roman"/>
        <charset val="134"/>
      </rPr>
      <t>90</t>
    </r>
    <r>
      <rPr>
        <sz val="10"/>
        <rFont val="仿宋_GB2312"/>
        <charset val="134"/>
      </rPr>
      <t>米，榆村村恢复重建高</t>
    </r>
    <r>
      <rPr>
        <sz val="10"/>
        <rFont val="Times New Roman"/>
        <charset val="134"/>
      </rPr>
      <t>1</t>
    </r>
    <r>
      <rPr>
        <sz val="10"/>
        <rFont val="仿宋_GB2312"/>
        <charset val="134"/>
      </rPr>
      <t>米宽</t>
    </r>
    <r>
      <rPr>
        <sz val="10"/>
        <rFont val="Times New Roman"/>
        <charset val="134"/>
      </rPr>
      <t>0.6</t>
    </r>
    <r>
      <rPr>
        <sz val="10"/>
        <rFont val="仿宋_GB2312"/>
        <charset val="134"/>
      </rPr>
      <t>米的浆砌块石挡墙</t>
    </r>
    <r>
      <rPr>
        <sz val="10"/>
        <rFont val="Times New Roman"/>
        <charset val="134"/>
      </rPr>
      <t>200</t>
    </r>
    <r>
      <rPr>
        <sz val="10"/>
        <rFont val="仿宋_GB2312"/>
        <charset val="134"/>
      </rPr>
      <t>米）；</t>
    </r>
    <r>
      <rPr>
        <sz val="10"/>
        <rFont val="Times New Roman"/>
        <charset val="134"/>
      </rPr>
      <t>4.</t>
    </r>
    <r>
      <rPr>
        <sz val="10"/>
        <rFont val="仿宋_GB2312"/>
        <charset val="134"/>
      </rPr>
      <t>桃溪村恢复重建长</t>
    </r>
    <r>
      <rPr>
        <sz val="10"/>
        <rFont val="Times New Roman"/>
        <charset val="134"/>
      </rPr>
      <t>50</t>
    </r>
    <r>
      <rPr>
        <sz val="10"/>
        <rFont val="仿宋_GB2312"/>
        <charset val="134"/>
      </rPr>
      <t>米、宽</t>
    </r>
    <r>
      <rPr>
        <sz val="10"/>
        <rFont val="Times New Roman"/>
        <charset val="134"/>
      </rPr>
      <t>2</t>
    </r>
    <r>
      <rPr>
        <sz val="10"/>
        <rFont val="仿宋_GB2312"/>
        <charset val="134"/>
      </rPr>
      <t>米漫水桥一座；</t>
    </r>
    <r>
      <rPr>
        <sz val="10"/>
        <rFont val="Times New Roman"/>
        <charset val="134"/>
      </rPr>
      <t>5.</t>
    </r>
    <r>
      <rPr>
        <sz val="10"/>
        <rFont val="仿宋_GB2312"/>
        <charset val="134"/>
      </rPr>
      <t>河道（富村段）生态护岸修复：主要包括对河道右侧护岸残缺处建设生态护岸，共计约</t>
    </r>
    <r>
      <rPr>
        <sz val="10"/>
        <rFont val="Times New Roman"/>
        <charset val="134"/>
      </rPr>
      <t>570</t>
    </r>
    <r>
      <rPr>
        <sz val="10"/>
        <rFont val="仿宋_GB2312"/>
        <charset val="134"/>
      </rPr>
      <t>米；对河道左侧护岸新建浆砌石护岸</t>
    </r>
    <r>
      <rPr>
        <sz val="10"/>
        <rFont val="Times New Roman"/>
        <charset val="134"/>
      </rPr>
      <t>1200</t>
    </r>
    <r>
      <rPr>
        <sz val="10"/>
        <rFont val="仿宋_GB2312"/>
        <charset val="134"/>
      </rPr>
      <t>米；</t>
    </r>
    <r>
      <rPr>
        <sz val="10"/>
        <rFont val="Times New Roman"/>
        <charset val="134"/>
      </rPr>
      <t>6.</t>
    </r>
    <r>
      <rPr>
        <sz val="10"/>
        <rFont val="仿宋_GB2312"/>
        <charset val="134"/>
      </rPr>
      <t>村庄环境整治工程：重点为佩</t>
    </r>
    <r>
      <rPr>
        <sz val="10"/>
        <rFont val="宋体"/>
        <charset val="134"/>
      </rPr>
      <t>瑯</t>
    </r>
    <r>
      <rPr>
        <sz val="10"/>
        <rFont val="仿宋_GB2312"/>
        <charset val="134"/>
      </rPr>
      <t>河河沿线富溪村及藏溪村等村庄，包括村内破旧棚厕拆除及节点打造、建筑外立面整治工程、村庄五小园整治、村内排水沟渠及沿线垃圾清理等。</t>
    </r>
    <r>
      <rPr>
        <sz val="10"/>
        <rFont val="Times New Roman"/>
        <charset val="134"/>
      </rPr>
      <t xml:space="preserve">
</t>
    </r>
    <r>
      <rPr>
        <sz val="10"/>
        <rFont val="仿宋_GB2312"/>
        <charset val="134"/>
      </rPr>
      <t>三、源芳乡生态修复及农村环境综合整治工程。</t>
    </r>
    <r>
      <rPr>
        <sz val="10"/>
        <rFont val="Times New Roman"/>
        <charset val="134"/>
      </rPr>
      <t xml:space="preserve">
</t>
    </r>
    <r>
      <rPr>
        <sz val="10"/>
        <rFont val="仿宋_GB2312"/>
        <charset val="134"/>
      </rPr>
      <t>主要包括</t>
    </r>
    <r>
      <rPr>
        <sz val="10"/>
        <rFont val="Times New Roman"/>
        <charset val="134"/>
      </rPr>
      <t>1.</t>
    </r>
    <r>
      <rPr>
        <sz val="10"/>
        <rFont val="仿宋_GB2312"/>
        <charset val="134"/>
      </rPr>
      <t>对源芳河沿线进行生态修复，建设生态护岸</t>
    </r>
    <r>
      <rPr>
        <sz val="10"/>
        <rFont val="Times New Roman"/>
        <charset val="134"/>
      </rPr>
      <t>3</t>
    </r>
    <r>
      <rPr>
        <sz val="10"/>
        <rFont val="仿宋_GB2312"/>
        <charset val="134"/>
      </rPr>
      <t>处，长度约</t>
    </r>
    <r>
      <rPr>
        <sz val="10"/>
        <rFont val="Times New Roman"/>
        <charset val="134"/>
      </rPr>
      <t>1200</t>
    </r>
    <r>
      <rPr>
        <sz val="10"/>
        <rFont val="仿宋_GB2312"/>
        <charset val="134"/>
      </rPr>
      <t>米，清水廊道平台</t>
    </r>
    <r>
      <rPr>
        <sz val="10"/>
        <rFont val="Times New Roman"/>
        <charset val="134"/>
      </rPr>
      <t>280</t>
    </r>
    <r>
      <rPr>
        <sz val="10"/>
        <rFont val="仿宋_GB2312"/>
        <charset val="134"/>
      </rPr>
      <t>米，堰坝</t>
    </r>
    <r>
      <rPr>
        <sz val="10"/>
        <rFont val="Times New Roman"/>
        <charset val="134"/>
      </rPr>
      <t>1</t>
    </r>
    <r>
      <rPr>
        <sz val="10"/>
        <rFont val="仿宋_GB2312"/>
        <charset val="134"/>
      </rPr>
      <t>座，并对现有河道进行岸线整治，面积约</t>
    </r>
    <r>
      <rPr>
        <sz val="10"/>
        <rFont val="Times New Roman"/>
        <charset val="134"/>
      </rPr>
      <t>9300</t>
    </r>
    <r>
      <rPr>
        <sz val="10"/>
        <rFont val="仿宋_GB2312"/>
        <charset val="134"/>
      </rPr>
      <t>平方米；</t>
    </r>
    <r>
      <rPr>
        <sz val="10"/>
        <rFont val="Times New Roman"/>
        <charset val="134"/>
      </rPr>
      <t>2.</t>
    </r>
    <r>
      <rPr>
        <sz val="10"/>
        <rFont val="仿宋_GB2312"/>
        <charset val="134"/>
      </rPr>
      <t>对源芳河沿线开展封禁治理及生态修复，其中封禁治理面积约</t>
    </r>
    <r>
      <rPr>
        <sz val="10"/>
        <rFont val="Times New Roman"/>
        <charset val="134"/>
      </rPr>
      <t>328.40</t>
    </r>
    <r>
      <rPr>
        <sz val="10"/>
        <rFont val="仿宋_GB2312"/>
        <charset val="134"/>
      </rPr>
      <t>公顷，包括疏林补植</t>
    </r>
    <r>
      <rPr>
        <sz val="10"/>
        <rFont val="Times New Roman"/>
        <charset val="134"/>
      </rPr>
      <t>147.49</t>
    </r>
    <r>
      <rPr>
        <sz val="10"/>
        <rFont val="仿宋_GB2312"/>
        <charset val="134"/>
      </rPr>
      <t>公顷，封育管护</t>
    </r>
    <r>
      <rPr>
        <sz val="10"/>
        <rFont val="Times New Roman"/>
        <charset val="134"/>
      </rPr>
      <t>180.91</t>
    </r>
    <r>
      <rPr>
        <sz val="10"/>
        <rFont val="仿宋_GB2312"/>
        <charset val="134"/>
      </rPr>
      <t>公顷；对源芳河沿岸进行水蚀坡林地治理，面积约</t>
    </r>
    <r>
      <rPr>
        <sz val="10"/>
        <rFont val="Times New Roman"/>
        <charset val="134"/>
      </rPr>
      <t>103.05</t>
    </r>
    <r>
      <rPr>
        <sz val="10"/>
        <rFont val="仿宋_GB2312"/>
        <charset val="134"/>
      </rPr>
      <t>公顷，包括等高补植</t>
    </r>
    <r>
      <rPr>
        <sz val="10"/>
        <rFont val="Times New Roman"/>
        <charset val="134"/>
      </rPr>
      <t>71.51</t>
    </r>
    <r>
      <rPr>
        <sz val="10"/>
        <rFont val="仿宋_GB2312"/>
        <charset val="134"/>
      </rPr>
      <t>公顷，建设坡面水系建设排水沟</t>
    </r>
    <r>
      <rPr>
        <sz val="10"/>
        <rFont val="Times New Roman"/>
        <charset val="134"/>
      </rPr>
      <t>3942</t>
    </r>
    <r>
      <rPr>
        <sz val="10"/>
        <rFont val="仿宋_GB2312"/>
        <charset val="134"/>
      </rPr>
      <t>米，蓄水池</t>
    </r>
    <r>
      <rPr>
        <sz val="10"/>
        <rFont val="Times New Roman"/>
        <charset val="134"/>
      </rPr>
      <t>15</t>
    </r>
    <r>
      <rPr>
        <sz val="10"/>
        <rFont val="仿宋_GB2312"/>
        <charset val="134"/>
      </rPr>
      <t>座，沉沙池</t>
    </r>
    <r>
      <rPr>
        <sz val="10"/>
        <rFont val="Times New Roman"/>
        <charset val="134"/>
      </rPr>
      <t>29</t>
    </r>
    <r>
      <rPr>
        <sz val="10"/>
        <rFont val="仿宋_GB2312"/>
        <charset val="134"/>
      </rPr>
      <t>座，生产道路</t>
    </r>
    <r>
      <rPr>
        <sz val="10"/>
        <rFont val="Times New Roman"/>
        <charset val="134"/>
      </rPr>
      <t>4276</t>
    </r>
    <r>
      <rPr>
        <sz val="10"/>
        <rFont val="仿宋_GB2312"/>
        <charset val="134"/>
      </rPr>
      <t>米，道路绿化</t>
    </r>
    <r>
      <rPr>
        <sz val="10"/>
        <rFont val="Times New Roman"/>
        <charset val="134"/>
      </rPr>
      <t>3733</t>
    </r>
    <r>
      <rPr>
        <sz val="10"/>
        <rFont val="仿宋_GB2312"/>
        <charset val="134"/>
      </rPr>
      <t>平方米，拦沙坝</t>
    </r>
    <r>
      <rPr>
        <sz val="10"/>
        <rFont val="Times New Roman"/>
        <charset val="134"/>
      </rPr>
      <t>3</t>
    </r>
    <r>
      <rPr>
        <sz val="10"/>
        <rFont val="仿宋_GB2312"/>
        <charset val="134"/>
      </rPr>
      <t>座；</t>
    </r>
    <r>
      <rPr>
        <sz val="10"/>
        <rFont val="Times New Roman"/>
        <charset val="134"/>
      </rPr>
      <t>3.</t>
    </r>
    <r>
      <rPr>
        <sz val="10"/>
        <rFont val="仿宋_GB2312"/>
        <charset val="134"/>
      </rPr>
      <t>对源芳乡源芳村及四大号进行污水收集治理，新建污水主管</t>
    </r>
    <r>
      <rPr>
        <sz val="10"/>
        <rFont val="Times New Roman"/>
        <charset val="134"/>
      </rPr>
      <t>920</t>
    </r>
    <r>
      <rPr>
        <sz val="10"/>
        <rFont val="仿宋_GB2312"/>
        <charset val="134"/>
      </rPr>
      <t>米，污水支管</t>
    </r>
    <r>
      <rPr>
        <sz val="10"/>
        <rFont val="Times New Roman"/>
        <charset val="134"/>
      </rPr>
      <t>1850</t>
    </r>
    <r>
      <rPr>
        <sz val="10"/>
        <rFont val="仿宋_GB2312"/>
        <charset val="134"/>
      </rPr>
      <t>米，污水接户管</t>
    </r>
    <r>
      <rPr>
        <sz val="10"/>
        <rFont val="Times New Roman"/>
        <charset val="134"/>
      </rPr>
      <t>3700</t>
    </r>
    <r>
      <rPr>
        <sz val="10"/>
        <rFont val="仿宋_GB2312"/>
        <charset val="134"/>
      </rPr>
      <t>米，树脂检查井</t>
    </r>
    <r>
      <rPr>
        <sz val="10"/>
        <rFont val="Times New Roman"/>
        <charset val="134"/>
      </rPr>
      <t>93</t>
    </r>
    <r>
      <rPr>
        <sz val="10"/>
        <rFont val="仿宋_GB2312"/>
        <charset val="134"/>
      </rPr>
      <t>座，混凝土模块式检查井</t>
    </r>
    <r>
      <rPr>
        <sz val="10"/>
        <rFont val="Times New Roman"/>
        <charset val="134"/>
      </rPr>
      <t>47</t>
    </r>
    <r>
      <rPr>
        <sz val="10"/>
        <rFont val="仿宋_GB2312"/>
        <charset val="134"/>
      </rPr>
      <t>座，格栅井</t>
    </r>
    <r>
      <rPr>
        <sz val="10"/>
        <rFont val="Times New Roman"/>
        <charset val="134"/>
      </rPr>
      <t>180</t>
    </r>
    <r>
      <rPr>
        <sz val="10"/>
        <rFont val="仿宋_GB2312"/>
        <charset val="134"/>
      </rPr>
      <t>座，污水处理终端</t>
    </r>
    <r>
      <rPr>
        <sz val="10"/>
        <rFont val="Times New Roman"/>
        <charset val="134"/>
      </rPr>
      <t>2</t>
    </r>
    <r>
      <rPr>
        <sz val="10"/>
        <rFont val="仿宋_GB2312"/>
        <charset val="134"/>
      </rPr>
      <t>座；</t>
    </r>
    <r>
      <rPr>
        <sz val="10"/>
        <rFont val="Times New Roman"/>
        <charset val="134"/>
      </rPr>
      <t>4.</t>
    </r>
    <r>
      <rPr>
        <sz val="10"/>
        <rFont val="仿宋_GB2312"/>
        <charset val="134"/>
      </rPr>
      <t>对新娘房瀑布步道进行修复，长度约</t>
    </r>
    <r>
      <rPr>
        <sz val="10"/>
        <rFont val="Times New Roman"/>
        <charset val="134"/>
      </rPr>
      <t>2300</t>
    </r>
    <r>
      <rPr>
        <sz val="10"/>
        <rFont val="仿宋_GB2312"/>
        <charset val="134"/>
      </rPr>
      <t>米，其中皖浙古道梓源段</t>
    </r>
    <r>
      <rPr>
        <sz val="10"/>
        <rFont val="Times New Roman"/>
        <charset val="134"/>
      </rPr>
      <t>1200</t>
    </r>
    <r>
      <rPr>
        <sz val="10"/>
        <rFont val="仿宋_GB2312"/>
        <charset val="134"/>
      </rPr>
      <t>米，红旗渠道路</t>
    </r>
    <r>
      <rPr>
        <sz val="10"/>
        <rFont val="Times New Roman"/>
        <charset val="134"/>
      </rPr>
      <t>1100</t>
    </r>
    <r>
      <rPr>
        <sz val="10"/>
        <rFont val="仿宋_GB2312"/>
        <charset val="134"/>
      </rPr>
      <t>米，安装道路护栏</t>
    </r>
    <r>
      <rPr>
        <sz val="10"/>
        <rFont val="Times New Roman"/>
        <charset val="134"/>
      </rPr>
      <t>2100</t>
    </r>
    <r>
      <rPr>
        <sz val="10"/>
        <rFont val="仿宋_GB2312"/>
        <charset val="134"/>
      </rPr>
      <t>米，并设置标牌</t>
    </r>
    <r>
      <rPr>
        <sz val="10"/>
        <rFont val="Times New Roman"/>
        <charset val="134"/>
      </rPr>
      <t>10</t>
    </r>
    <r>
      <rPr>
        <sz val="10"/>
        <rFont val="仿宋_GB2312"/>
        <charset val="134"/>
      </rPr>
      <t>处；</t>
    </r>
    <r>
      <rPr>
        <sz val="10"/>
        <rFont val="Times New Roman"/>
        <charset val="134"/>
      </rPr>
      <t>5.</t>
    </r>
    <r>
      <rPr>
        <sz val="10"/>
        <rFont val="仿宋_GB2312"/>
        <charset val="134"/>
      </rPr>
      <t>对渔临村进行人居环境整治，包括提升村庄的整体风貌、环境卫生水平、改善公共设施等方面，建设生态停车场</t>
    </r>
    <r>
      <rPr>
        <sz val="10"/>
        <rFont val="Times New Roman"/>
        <charset val="134"/>
      </rPr>
      <t>350</t>
    </r>
    <r>
      <rPr>
        <sz val="10"/>
        <rFont val="仿宋_GB2312"/>
        <charset val="134"/>
      </rPr>
      <t>平方米，移动式旅游公厕</t>
    </r>
    <r>
      <rPr>
        <sz val="10"/>
        <rFont val="Times New Roman"/>
        <charset val="134"/>
      </rPr>
      <t>1</t>
    </r>
    <r>
      <rPr>
        <sz val="10"/>
        <rFont val="仿宋_GB2312"/>
        <charset val="134"/>
      </rPr>
      <t>座，节点打造</t>
    </r>
    <r>
      <rPr>
        <sz val="10"/>
        <rFont val="Times New Roman"/>
        <charset val="134"/>
      </rPr>
      <t>1</t>
    </r>
    <r>
      <rPr>
        <sz val="10"/>
        <rFont val="仿宋_GB2312"/>
        <charset val="134"/>
      </rPr>
      <t>处；</t>
    </r>
    <r>
      <rPr>
        <sz val="10"/>
        <rFont val="Times New Roman"/>
        <charset val="134"/>
      </rPr>
      <t>6.</t>
    </r>
    <r>
      <rPr>
        <sz val="10"/>
        <rFont val="仿宋_GB2312"/>
        <charset val="134"/>
      </rPr>
      <t>对源芳村进行道路整治</t>
    </r>
    <r>
      <rPr>
        <sz val="10"/>
        <rFont val="Times New Roman"/>
        <charset val="134"/>
      </rPr>
      <t>1844</t>
    </r>
    <r>
      <rPr>
        <sz val="10"/>
        <rFont val="仿宋_GB2312"/>
        <charset val="134"/>
      </rPr>
      <t>米，环卫设施垃圾桶</t>
    </r>
    <r>
      <rPr>
        <sz val="10"/>
        <rFont val="Times New Roman"/>
        <charset val="134"/>
      </rPr>
      <t>42</t>
    </r>
    <r>
      <rPr>
        <sz val="10"/>
        <rFont val="仿宋_GB2312"/>
        <charset val="134"/>
      </rPr>
      <t>个，村庄绿化</t>
    </r>
    <r>
      <rPr>
        <sz val="10"/>
        <rFont val="Times New Roman"/>
        <charset val="134"/>
      </rPr>
      <t>6</t>
    </r>
    <r>
      <rPr>
        <sz val="10"/>
        <rFont val="仿宋_GB2312"/>
        <charset val="134"/>
      </rPr>
      <t>处，下河台阶</t>
    </r>
    <r>
      <rPr>
        <sz val="10"/>
        <rFont val="Times New Roman"/>
        <charset val="134"/>
      </rPr>
      <t>2</t>
    </r>
    <r>
      <rPr>
        <sz val="10"/>
        <rFont val="仿宋_GB2312"/>
        <charset val="134"/>
      </rPr>
      <t>处，水土保持文化宣传牌</t>
    </r>
    <r>
      <rPr>
        <sz val="10"/>
        <rFont val="Times New Roman"/>
        <charset val="134"/>
      </rPr>
      <t>4</t>
    </r>
    <r>
      <rPr>
        <sz val="10"/>
        <rFont val="仿宋_GB2312"/>
        <charset val="134"/>
      </rPr>
      <t>个。</t>
    </r>
  </si>
  <si>
    <r>
      <rPr>
        <sz val="10"/>
        <rFont val="仿宋_GB2312"/>
        <charset val="134"/>
      </rPr>
      <t>资金未落实，未开工</t>
    </r>
  </si>
  <si>
    <t>130-1</t>
  </si>
  <si>
    <r>
      <rPr>
        <sz val="10"/>
        <rFont val="仿宋_GB2312"/>
        <charset val="134"/>
      </rPr>
      <t>榆村乡佩</t>
    </r>
    <r>
      <rPr>
        <sz val="10"/>
        <rFont val="宋体"/>
        <charset val="134"/>
      </rPr>
      <t>瑯</t>
    </r>
    <r>
      <rPr>
        <sz val="10"/>
        <rFont val="仿宋_GB2312"/>
        <charset val="134"/>
      </rPr>
      <t>河水毁修复及环境综合治理提升项目</t>
    </r>
    <r>
      <rPr>
        <sz val="10"/>
        <rFont val="Times New Roman"/>
        <charset val="134"/>
      </rPr>
      <t>.</t>
    </r>
  </si>
  <si>
    <r>
      <rPr>
        <sz val="10"/>
        <rFont val="Times New Roman"/>
        <charset val="134"/>
      </rPr>
      <t>1.</t>
    </r>
    <r>
      <rPr>
        <sz val="10"/>
        <rFont val="仿宋_GB2312"/>
        <charset val="134"/>
      </rPr>
      <t>佩</t>
    </r>
    <r>
      <rPr>
        <sz val="10"/>
        <rFont val="宋体"/>
        <charset val="134"/>
      </rPr>
      <t>瑯</t>
    </r>
    <r>
      <rPr>
        <sz val="10"/>
        <rFont val="仿宋_GB2312"/>
        <charset val="134"/>
      </rPr>
      <t>河河道整治工程：对佩</t>
    </r>
    <r>
      <rPr>
        <sz val="10"/>
        <rFont val="宋体"/>
        <charset val="134"/>
      </rPr>
      <t>瑯</t>
    </r>
    <r>
      <rPr>
        <sz val="10"/>
        <rFont val="仿宋_GB2312"/>
        <charset val="134"/>
      </rPr>
      <t>河榆村段河道进行整治，两边植被修改，并结合城投清淤项目对河床治理；</t>
    </r>
    <r>
      <rPr>
        <sz val="10"/>
        <rFont val="Times New Roman"/>
        <charset val="134"/>
      </rPr>
      <t xml:space="preserve">
2.</t>
    </r>
    <r>
      <rPr>
        <sz val="10"/>
        <rFont val="仿宋_GB2312"/>
        <charset val="134"/>
      </rPr>
      <t>水毁道路修复工程：恢复重建水毁道路</t>
    </r>
    <r>
      <rPr>
        <sz val="10"/>
        <rFont val="Times New Roman"/>
        <charset val="134"/>
      </rPr>
      <t>906</t>
    </r>
    <r>
      <rPr>
        <sz val="10"/>
        <rFont val="仿宋_GB2312"/>
        <charset val="134"/>
      </rPr>
      <t>米、均宽</t>
    </r>
    <r>
      <rPr>
        <sz val="10"/>
        <rFont val="Times New Roman"/>
        <charset val="134"/>
      </rPr>
      <t>3.5</t>
    </r>
    <r>
      <rPr>
        <sz val="10"/>
        <rFont val="仿宋_GB2312"/>
        <charset val="134"/>
      </rPr>
      <t>米、厚度</t>
    </r>
    <r>
      <rPr>
        <sz val="10"/>
        <rFont val="Times New Roman"/>
        <charset val="134"/>
      </rPr>
      <t>0.18</t>
    </r>
    <r>
      <rPr>
        <sz val="10"/>
        <rFont val="仿宋_GB2312"/>
        <charset val="134"/>
      </rPr>
      <t>米（其中榆村村</t>
    </r>
    <r>
      <rPr>
        <sz val="10"/>
        <rFont val="Times New Roman"/>
        <charset val="134"/>
      </rPr>
      <t>706</t>
    </r>
    <r>
      <rPr>
        <sz val="10"/>
        <rFont val="仿宋_GB2312"/>
        <charset val="134"/>
      </rPr>
      <t>米、岭脚村</t>
    </r>
    <r>
      <rPr>
        <sz val="10"/>
        <rFont val="Times New Roman"/>
        <charset val="134"/>
      </rPr>
      <t>200</t>
    </r>
    <r>
      <rPr>
        <sz val="10"/>
        <rFont val="仿宋_GB2312"/>
        <charset val="134"/>
      </rPr>
      <t>米）；</t>
    </r>
    <r>
      <rPr>
        <sz val="10"/>
        <rFont val="Times New Roman"/>
        <charset val="134"/>
      </rPr>
      <t xml:space="preserve">
3.</t>
    </r>
    <r>
      <rPr>
        <sz val="10"/>
        <rFont val="仿宋_GB2312"/>
        <charset val="134"/>
      </rPr>
      <t>恢复重建水毁挡墙</t>
    </r>
    <r>
      <rPr>
        <sz val="10"/>
        <rFont val="Times New Roman"/>
        <charset val="134"/>
      </rPr>
      <t>845</t>
    </r>
    <r>
      <rPr>
        <sz val="10"/>
        <rFont val="仿宋_GB2312"/>
        <charset val="134"/>
      </rPr>
      <t>米（桃溪村恢复重建高</t>
    </r>
    <r>
      <rPr>
        <sz val="10"/>
        <rFont val="Times New Roman"/>
        <charset val="134"/>
      </rPr>
      <t>2.5</t>
    </r>
    <r>
      <rPr>
        <sz val="10"/>
        <rFont val="仿宋_GB2312"/>
        <charset val="134"/>
      </rPr>
      <t>米宽</t>
    </r>
    <r>
      <rPr>
        <sz val="10"/>
        <rFont val="Times New Roman"/>
        <charset val="134"/>
      </rPr>
      <t>0.65</t>
    </r>
    <r>
      <rPr>
        <sz val="10"/>
        <rFont val="仿宋_GB2312"/>
        <charset val="134"/>
      </rPr>
      <t>米的混凝土挡墙</t>
    </r>
    <r>
      <rPr>
        <sz val="10"/>
        <rFont val="Times New Roman"/>
        <charset val="134"/>
      </rPr>
      <t>62</t>
    </r>
    <r>
      <rPr>
        <sz val="10"/>
        <rFont val="仿宋_GB2312"/>
        <charset val="134"/>
      </rPr>
      <t>米及高</t>
    </r>
    <r>
      <rPr>
        <sz val="10"/>
        <rFont val="Times New Roman"/>
        <charset val="134"/>
      </rPr>
      <t>1</t>
    </r>
    <r>
      <rPr>
        <sz val="10"/>
        <rFont val="仿宋_GB2312"/>
        <charset val="134"/>
      </rPr>
      <t>米宽</t>
    </r>
    <r>
      <rPr>
        <sz val="10"/>
        <rFont val="Times New Roman"/>
        <charset val="134"/>
      </rPr>
      <t>0.6</t>
    </r>
    <r>
      <rPr>
        <sz val="10"/>
        <rFont val="仿宋_GB2312"/>
        <charset val="134"/>
      </rPr>
      <t>米的浆砌块石挡墙</t>
    </r>
    <r>
      <rPr>
        <sz val="10"/>
        <rFont val="Times New Roman"/>
        <charset val="134"/>
      </rPr>
      <t>100</t>
    </r>
    <r>
      <rPr>
        <sz val="10"/>
        <rFont val="仿宋_GB2312"/>
        <charset val="134"/>
      </rPr>
      <t>米；太塘村恢复重建高</t>
    </r>
    <r>
      <rPr>
        <sz val="10"/>
        <rFont val="Times New Roman"/>
        <charset val="134"/>
      </rPr>
      <t>2</t>
    </r>
    <r>
      <rPr>
        <sz val="10"/>
        <rFont val="仿宋_GB2312"/>
        <charset val="134"/>
      </rPr>
      <t>米宽</t>
    </r>
    <r>
      <rPr>
        <sz val="10"/>
        <rFont val="Times New Roman"/>
        <charset val="134"/>
      </rPr>
      <t>0.65</t>
    </r>
    <r>
      <rPr>
        <sz val="10"/>
        <rFont val="仿宋_GB2312"/>
        <charset val="134"/>
      </rPr>
      <t>米的混凝土挡墙</t>
    </r>
    <r>
      <rPr>
        <sz val="10"/>
        <rFont val="Times New Roman"/>
        <charset val="134"/>
      </rPr>
      <t>28</t>
    </r>
    <r>
      <rPr>
        <sz val="10"/>
        <rFont val="仿宋_GB2312"/>
        <charset val="134"/>
      </rPr>
      <t>米及高</t>
    </r>
    <r>
      <rPr>
        <sz val="10"/>
        <rFont val="Times New Roman"/>
        <charset val="134"/>
      </rPr>
      <t>2</t>
    </r>
    <r>
      <rPr>
        <sz val="10"/>
        <rFont val="仿宋_GB2312"/>
        <charset val="134"/>
      </rPr>
      <t>米宽</t>
    </r>
    <r>
      <rPr>
        <sz val="10"/>
        <rFont val="Times New Roman"/>
        <charset val="134"/>
      </rPr>
      <t>0.7</t>
    </r>
    <r>
      <rPr>
        <sz val="10"/>
        <rFont val="仿宋_GB2312"/>
        <charset val="134"/>
      </rPr>
      <t>米的浆砌块石挡墙</t>
    </r>
    <r>
      <rPr>
        <sz val="10"/>
        <rFont val="Times New Roman"/>
        <charset val="134"/>
      </rPr>
      <t>90</t>
    </r>
    <r>
      <rPr>
        <sz val="10"/>
        <rFont val="仿宋_GB2312"/>
        <charset val="134"/>
      </rPr>
      <t>米；榆村村恢复重建高</t>
    </r>
    <r>
      <rPr>
        <sz val="10"/>
        <rFont val="Times New Roman"/>
        <charset val="134"/>
      </rPr>
      <t>1</t>
    </r>
    <r>
      <rPr>
        <sz val="10"/>
        <rFont val="仿宋_GB2312"/>
        <charset val="134"/>
      </rPr>
      <t>米宽</t>
    </r>
    <r>
      <rPr>
        <sz val="10"/>
        <rFont val="Times New Roman"/>
        <charset val="134"/>
      </rPr>
      <t>0.6</t>
    </r>
    <r>
      <rPr>
        <sz val="10"/>
        <rFont val="仿宋_GB2312"/>
        <charset val="134"/>
      </rPr>
      <t>米的浆砌块石挡墙</t>
    </r>
    <r>
      <rPr>
        <sz val="10"/>
        <rFont val="Times New Roman"/>
        <charset val="134"/>
      </rPr>
      <t>200</t>
    </r>
    <r>
      <rPr>
        <sz val="10"/>
        <rFont val="仿宋_GB2312"/>
        <charset val="134"/>
      </rPr>
      <t>米；郑湾村恢复重建高</t>
    </r>
    <r>
      <rPr>
        <sz val="10"/>
        <rFont val="Times New Roman"/>
        <charset val="134"/>
      </rPr>
      <t>1</t>
    </r>
    <r>
      <rPr>
        <sz val="10"/>
        <rFont val="仿宋_GB2312"/>
        <charset val="134"/>
      </rPr>
      <t>米宽</t>
    </r>
    <r>
      <rPr>
        <sz val="10"/>
        <rFont val="Times New Roman"/>
        <charset val="134"/>
      </rPr>
      <t>0.6</t>
    </r>
    <r>
      <rPr>
        <sz val="10"/>
        <rFont val="仿宋_GB2312"/>
        <charset val="134"/>
      </rPr>
      <t>米混凝土挡墙</t>
    </r>
    <r>
      <rPr>
        <sz val="10"/>
        <rFont val="Times New Roman"/>
        <charset val="134"/>
      </rPr>
      <t>150</t>
    </r>
    <r>
      <rPr>
        <sz val="10"/>
        <rFont val="仿宋_GB2312"/>
        <charset val="134"/>
      </rPr>
      <t>米及高</t>
    </r>
    <r>
      <rPr>
        <sz val="10"/>
        <rFont val="Times New Roman"/>
        <charset val="134"/>
      </rPr>
      <t>3</t>
    </r>
    <r>
      <rPr>
        <sz val="10"/>
        <rFont val="仿宋_GB2312"/>
        <charset val="134"/>
      </rPr>
      <t>米宽</t>
    </r>
    <r>
      <rPr>
        <sz val="10"/>
        <rFont val="Times New Roman"/>
        <charset val="134"/>
      </rPr>
      <t>0.8</t>
    </r>
    <r>
      <rPr>
        <sz val="10"/>
        <rFont val="仿宋_GB2312"/>
        <charset val="134"/>
      </rPr>
      <t>米混凝土挡墙</t>
    </r>
    <r>
      <rPr>
        <sz val="10"/>
        <rFont val="Times New Roman"/>
        <charset val="134"/>
      </rPr>
      <t>15</t>
    </r>
    <r>
      <rPr>
        <sz val="10"/>
        <rFont val="仿宋_GB2312"/>
        <charset val="134"/>
      </rPr>
      <t>米；藏溪村恢复重建高</t>
    </r>
    <r>
      <rPr>
        <sz val="10"/>
        <rFont val="Times New Roman"/>
        <charset val="134"/>
      </rPr>
      <t>1.5</t>
    </r>
    <r>
      <rPr>
        <sz val="10"/>
        <rFont val="仿宋_GB2312"/>
        <charset val="134"/>
      </rPr>
      <t>米宽</t>
    </r>
    <r>
      <rPr>
        <sz val="10"/>
        <rFont val="Times New Roman"/>
        <charset val="134"/>
      </rPr>
      <t>0.6</t>
    </r>
    <r>
      <rPr>
        <sz val="10"/>
        <rFont val="仿宋_GB2312"/>
        <charset val="134"/>
      </rPr>
      <t>米混凝土挡墙</t>
    </r>
    <r>
      <rPr>
        <sz val="10"/>
        <rFont val="Times New Roman"/>
        <charset val="134"/>
      </rPr>
      <t>200</t>
    </r>
    <r>
      <rPr>
        <sz val="10"/>
        <rFont val="仿宋_GB2312"/>
        <charset val="134"/>
      </rPr>
      <t>米）；</t>
    </r>
    <r>
      <rPr>
        <sz val="10"/>
        <rFont val="Times New Roman"/>
        <charset val="134"/>
      </rPr>
      <t xml:space="preserve">
4.</t>
    </r>
    <r>
      <rPr>
        <sz val="10"/>
        <rFont val="仿宋_GB2312"/>
        <charset val="134"/>
      </rPr>
      <t>桃溪村恢复重建长</t>
    </r>
    <r>
      <rPr>
        <sz val="10"/>
        <rFont val="Times New Roman"/>
        <charset val="134"/>
      </rPr>
      <t>50</t>
    </r>
    <r>
      <rPr>
        <sz val="10"/>
        <rFont val="仿宋_GB2312"/>
        <charset val="134"/>
      </rPr>
      <t>米、宽</t>
    </r>
    <r>
      <rPr>
        <sz val="10"/>
        <rFont val="Times New Roman"/>
        <charset val="134"/>
      </rPr>
      <t>2</t>
    </r>
    <r>
      <rPr>
        <sz val="10"/>
        <rFont val="仿宋_GB2312"/>
        <charset val="134"/>
      </rPr>
      <t>米漫水桥一座；</t>
    </r>
    <r>
      <rPr>
        <sz val="10"/>
        <rFont val="Times New Roman"/>
        <charset val="134"/>
      </rPr>
      <t xml:space="preserve">
5.</t>
    </r>
    <r>
      <rPr>
        <sz val="10"/>
        <rFont val="仿宋_GB2312"/>
        <charset val="134"/>
      </rPr>
      <t>河道（富村段）生态护岸修复：主要包括对河道右侧护岸残缺处建设生态护岸，共计约</t>
    </r>
    <r>
      <rPr>
        <sz val="10"/>
        <rFont val="Times New Roman"/>
        <charset val="134"/>
      </rPr>
      <t>570</t>
    </r>
    <r>
      <rPr>
        <sz val="10"/>
        <rFont val="仿宋_GB2312"/>
        <charset val="134"/>
      </rPr>
      <t>米；对河道左侧护岸新建浆砌石护岸</t>
    </r>
    <r>
      <rPr>
        <sz val="10"/>
        <rFont val="Times New Roman"/>
        <charset val="134"/>
      </rPr>
      <t>590</t>
    </r>
    <r>
      <rPr>
        <sz val="10"/>
        <rFont val="仿宋_GB2312"/>
        <charset val="134"/>
      </rPr>
      <t>米；</t>
    </r>
    <r>
      <rPr>
        <sz val="10"/>
        <rFont val="Times New Roman"/>
        <charset val="134"/>
      </rPr>
      <t xml:space="preserve">
6.</t>
    </r>
    <r>
      <rPr>
        <sz val="10"/>
        <rFont val="仿宋_GB2312"/>
        <charset val="134"/>
      </rPr>
      <t>村庄环境整治工程：重点为佩琅河沿线富溪村及藏溪村等村庄，包括村内破旧棚厕拆除及节点打造、建筑外立面整治工程、村庄五小园整治、村内排水沟渠及沿线垃圾清理等。</t>
    </r>
  </si>
  <si>
    <r>
      <rPr>
        <sz val="10"/>
        <rFont val="Times New Roman"/>
        <charset val="134"/>
      </rPr>
      <t>2025</t>
    </r>
    <r>
      <rPr>
        <sz val="10"/>
        <rFont val="仿宋_GB2312"/>
        <charset val="134"/>
      </rPr>
      <t>年</t>
    </r>
    <r>
      <rPr>
        <sz val="10"/>
        <rFont val="Times New Roman"/>
        <charset val="134"/>
      </rPr>
      <t>2</t>
    </r>
    <r>
      <rPr>
        <sz val="10"/>
        <rFont val="仿宋_GB2312"/>
        <charset val="134"/>
      </rPr>
      <t>月</t>
    </r>
    <r>
      <rPr>
        <sz val="10"/>
        <rFont val="Times New Roman"/>
        <charset val="134"/>
      </rPr>
      <t>-2025</t>
    </r>
    <r>
      <rPr>
        <sz val="10"/>
        <rFont val="仿宋_GB2312"/>
        <charset val="134"/>
      </rPr>
      <t>年</t>
    </r>
    <r>
      <rPr>
        <sz val="10"/>
        <rFont val="Times New Roman"/>
        <charset val="134"/>
      </rPr>
      <t>7</t>
    </r>
    <r>
      <rPr>
        <sz val="10"/>
        <rFont val="仿宋_GB2312"/>
        <charset val="134"/>
      </rPr>
      <t>月</t>
    </r>
  </si>
  <si>
    <r>
      <rPr>
        <sz val="10"/>
        <rFont val="仿宋_GB2312"/>
        <charset val="134"/>
      </rPr>
      <t>榆村乡佩</t>
    </r>
    <r>
      <rPr>
        <sz val="10"/>
        <rFont val="宋体"/>
        <charset val="134"/>
      </rPr>
      <t>瑯</t>
    </r>
    <r>
      <rPr>
        <sz val="10"/>
        <rFont val="仿宋_GB2312"/>
        <charset val="134"/>
      </rPr>
      <t>河水毁重建及环境综合治理提升项目</t>
    </r>
  </si>
  <si>
    <r>
      <rPr>
        <sz val="10"/>
        <rFont val="仿宋_GB2312"/>
        <charset val="134"/>
      </rPr>
      <t>缺口</t>
    </r>
    <r>
      <rPr>
        <sz val="10"/>
        <rFont val="Times New Roman"/>
        <charset val="0"/>
      </rPr>
      <t>306.7</t>
    </r>
    <r>
      <rPr>
        <sz val="10"/>
        <rFont val="仿宋_GB2312"/>
        <charset val="134"/>
      </rPr>
      <t>万元</t>
    </r>
  </si>
  <si>
    <t>130-2</t>
  </si>
  <si>
    <r>
      <rPr>
        <sz val="10"/>
        <rFont val="仿宋_GB2312"/>
        <charset val="134"/>
      </rPr>
      <t>休宁县东临溪镇汊水河栈山下段河道治理及配套基础设施提升工程</t>
    </r>
  </si>
  <si>
    <r>
      <rPr>
        <sz val="10"/>
        <rFont val="Times New Roman"/>
        <charset val="134"/>
      </rPr>
      <t>1.</t>
    </r>
    <r>
      <rPr>
        <sz val="10"/>
        <rFont val="仿宋_GB2312"/>
        <charset val="134"/>
      </rPr>
      <t>生态护岸建设：新建生态护岸三段，长约</t>
    </r>
    <r>
      <rPr>
        <sz val="10"/>
        <rFont val="Times New Roman"/>
        <charset val="134"/>
      </rPr>
      <t>1732</t>
    </r>
    <r>
      <rPr>
        <sz val="10"/>
        <rFont val="仿宋_GB2312"/>
        <charset val="134"/>
      </rPr>
      <t>米，其中一号护岸位于河道东岸，起于一号拦水坝，终于栈山下村漫水桥头，长约</t>
    </r>
    <r>
      <rPr>
        <sz val="10"/>
        <rFont val="Times New Roman"/>
        <charset val="134"/>
      </rPr>
      <t>360</t>
    </r>
    <r>
      <rPr>
        <sz val="10"/>
        <rFont val="仿宋_GB2312"/>
        <charset val="134"/>
      </rPr>
      <t>米，高约</t>
    </r>
    <r>
      <rPr>
        <sz val="10"/>
        <rFont val="Times New Roman"/>
        <charset val="134"/>
      </rPr>
      <t>6</t>
    </r>
    <r>
      <rPr>
        <sz val="10"/>
        <rFont val="仿宋_GB2312"/>
        <charset val="134"/>
      </rPr>
      <t>米；二号护岸位于河道东岸，起于栈山下村漫水桥头，终于黄山市监管中心门口新桥头，长约</t>
    </r>
    <r>
      <rPr>
        <sz val="10"/>
        <rFont val="Times New Roman"/>
        <charset val="134"/>
      </rPr>
      <t>1011</t>
    </r>
    <r>
      <rPr>
        <sz val="10"/>
        <rFont val="仿宋_GB2312"/>
        <charset val="134"/>
      </rPr>
      <t>米，高约</t>
    </r>
    <r>
      <rPr>
        <sz val="10"/>
        <rFont val="Times New Roman"/>
        <charset val="134"/>
      </rPr>
      <t>6</t>
    </r>
    <r>
      <rPr>
        <sz val="10"/>
        <rFont val="仿宋_GB2312"/>
        <charset val="134"/>
      </rPr>
      <t>米；三号护岸位于河道西岸，起于农田沟渠入河口，终于三号拦水坝，长约</t>
    </r>
    <r>
      <rPr>
        <sz val="10"/>
        <rFont val="Times New Roman"/>
        <charset val="134"/>
      </rPr>
      <t>361</t>
    </r>
    <r>
      <rPr>
        <sz val="10"/>
        <rFont val="仿宋_GB2312"/>
        <charset val="134"/>
      </rPr>
      <t>米，高约</t>
    </r>
    <r>
      <rPr>
        <sz val="10"/>
        <rFont val="Times New Roman"/>
        <charset val="134"/>
      </rPr>
      <t>2</t>
    </r>
    <r>
      <rPr>
        <sz val="10"/>
        <rFont val="仿宋_GB2312"/>
        <charset val="134"/>
      </rPr>
      <t>米。修复</t>
    </r>
    <r>
      <rPr>
        <sz val="10"/>
        <rFont val="Times New Roman"/>
        <charset val="134"/>
      </rPr>
      <t>205</t>
    </r>
    <r>
      <rPr>
        <sz val="10"/>
        <rFont val="仿宋_GB2312"/>
        <charset val="134"/>
      </rPr>
      <t>国道至栈山下水毁护岸长约</t>
    </r>
    <r>
      <rPr>
        <sz val="10"/>
        <rFont val="Times New Roman"/>
        <charset val="134"/>
      </rPr>
      <t>200</t>
    </r>
    <r>
      <rPr>
        <sz val="10"/>
        <rFont val="仿宋_GB2312"/>
        <charset val="134"/>
      </rPr>
      <t>米。</t>
    </r>
    <r>
      <rPr>
        <sz val="10"/>
        <rFont val="Times New Roman"/>
        <charset val="134"/>
      </rPr>
      <t>2.</t>
    </r>
    <r>
      <rPr>
        <sz val="10"/>
        <rFont val="仿宋_GB2312"/>
        <charset val="134"/>
      </rPr>
      <t>河道岸线整治：栈山下村漫水桥头至三号拦水坝长约</t>
    </r>
    <r>
      <rPr>
        <sz val="10"/>
        <rFont val="Times New Roman"/>
        <charset val="134"/>
      </rPr>
      <t>1.5</t>
    </r>
    <r>
      <rPr>
        <sz val="10"/>
        <rFont val="仿宋_GB2312"/>
        <charset val="134"/>
      </rPr>
      <t>千米河段进行岸线整治，主要包括全面清理河面及河岸垃圾、生态修复等。</t>
    </r>
    <r>
      <rPr>
        <sz val="10"/>
        <rFont val="Times New Roman"/>
        <charset val="134"/>
      </rPr>
      <t>3.</t>
    </r>
    <r>
      <rPr>
        <sz val="10"/>
        <rFont val="仿宋_GB2312"/>
        <charset val="134"/>
      </rPr>
      <t>新建生态沟渠：新建</t>
    </r>
    <r>
      <rPr>
        <sz val="10"/>
        <rFont val="Times New Roman"/>
        <charset val="134"/>
      </rPr>
      <t>3</t>
    </r>
    <r>
      <rPr>
        <sz val="10"/>
        <rFont val="仿宋_GB2312"/>
        <charset val="134"/>
      </rPr>
      <t>条农村面源污染拦截沟共约</t>
    </r>
    <r>
      <rPr>
        <sz val="10"/>
        <rFont val="Times New Roman"/>
        <charset val="134"/>
      </rPr>
      <t>1892</t>
    </r>
    <r>
      <rPr>
        <sz val="10"/>
        <rFont val="仿宋_GB2312"/>
        <charset val="134"/>
      </rPr>
      <t>米，其中一号沟渠位于润一生态园西北侧，汊水河西岸，长约</t>
    </r>
    <r>
      <rPr>
        <sz val="10"/>
        <rFont val="Times New Roman"/>
        <charset val="134"/>
      </rPr>
      <t>1011</t>
    </r>
    <r>
      <rPr>
        <sz val="10"/>
        <rFont val="仿宋_GB2312"/>
        <charset val="134"/>
      </rPr>
      <t>米；二号沟渠位于润一生态园东侧，长约</t>
    </r>
    <r>
      <rPr>
        <sz val="10"/>
        <rFont val="Times New Roman"/>
        <charset val="134"/>
      </rPr>
      <t>890</t>
    </r>
    <r>
      <rPr>
        <sz val="10"/>
        <rFont val="仿宋_GB2312"/>
        <charset val="134"/>
      </rPr>
      <t>米；三号沟渠位于润一生态园南侧，长约</t>
    </r>
    <r>
      <rPr>
        <sz val="10"/>
        <rFont val="Times New Roman"/>
        <charset val="134"/>
      </rPr>
      <t>514</t>
    </r>
    <r>
      <rPr>
        <sz val="10"/>
        <rFont val="仿宋_GB2312"/>
        <charset val="134"/>
      </rPr>
      <t>米。</t>
    </r>
  </si>
  <si>
    <r>
      <rPr>
        <sz val="10"/>
        <rFont val="仿宋_GB2312"/>
        <charset val="134"/>
      </rPr>
      <t>计划申请新保资金</t>
    </r>
  </si>
  <si>
    <r>
      <rPr>
        <sz val="10"/>
        <rFont val="仿宋_GB2312"/>
        <charset val="134"/>
      </rPr>
      <t>已通过市级评审</t>
    </r>
  </si>
  <si>
    <r>
      <rPr>
        <sz val="10"/>
        <rFont val="仿宋_GB2312"/>
        <charset val="134"/>
      </rPr>
      <t>板桥乡沂源河沿线生态环境治理及特色农文旅发展项目</t>
    </r>
  </si>
  <si>
    <r>
      <rPr>
        <sz val="10"/>
        <rFont val="Times New Roman"/>
        <charset val="134"/>
      </rPr>
      <t>1</t>
    </r>
    <r>
      <rPr>
        <sz val="10"/>
        <rFont val="仿宋_GB2312"/>
        <charset val="134"/>
      </rPr>
      <t>、沂源河河道整治项目：沂源河沿线河道整治，重点对梓坞村、樟前村以及呈村河道冲毁拦水坝进行修复，并修复呈村片区的生态护岸约</t>
    </r>
    <r>
      <rPr>
        <sz val="10"/>
        <rFont val="Times New Roman"/>
        <charset val="134"/>
      </rPr>
      <t>1</t>
    </r>
    <r>
      <rPr>
        <sz val="10"/>
        <rFont val="仿宋_GB2312"/>
        <charset val="134"/>
      </rPr>
      <t>公里。</t>
    </r>
    <r>
      <rPr>
        <sz val="10"/>
        <rFont val="Times New Roman"/>
        <charset val="134"/>
      </rPr>
      <t xml:space="preserve"> 2</t>
    </r>
    <r>
      <rPr>
        <sz val="10"/>
        <rFont val="仿宋_GB2312"/>
        <charset val="134"/>
      </rPr>
      <t>、板桥乡呈村摄影基地：对原有旅游公厕进行改建，呈村摄影平台进行修缮，以及原登观景平台道路</t>
    </r>
    <r>
      <rPr>
        <sz val="10"/>
        <rFont val="Times New Roman"/>
        <charset val="134"/>
      </rPr>
      <t>1</t>
    </r>
    <r>
      <rPr>
        <sz val="10"/>
        <rFont val="仿宋_GB2312"/>
        <charset val="134"/>
      </rPr>
      <t>公里生态平整；在油菜花中，放置轻建设的取景框、草垛、标志等网红打卡装置，及利用田园内机耕道路进行趣味稻田路线设计。</t>
    </r>
    <r>
      <rPr>
        <sz val="10"/>
        <rFont val="Times New Roman"/>
        <charset val="134"/>
      </rPr>
      <t xml:space="preserve"> 3</t>
    </r>
    <r>
      <rPr>
        <sz val="10"/>
        <rFont val="仿宋_GB2312"/>
        <charset val="134"/>
      </rPr>
      <t>、凰腾民俗村打造和村容村貌整治：结合板桥乡特色民俗文化，依托凰腾村内的闲置房屋打造系列手工体验坊、民俗记忆馆建设，引入社会资本运营。</t>
    </r>
    <r>
      <rPr>
        <sz val="10"/>
        <rFont val="Times New Roman"/>
        <charset val="134"/>
      </rPr>
      <t xml:space="preserve"> 4</t>
    </r>
    <r>
      <rPr>
        <sz val="10"/>
        <rFont val="仿宋_GB2312"/>
        <charset val="134"/>
      </rPr>
      <t>、梓坞村村庄环境整治及节点提升工程：充分发挥梓坞村红色文化，并与已有的部队资金整合，共同对梓坞村整村环境整治：包括：五小园等以及红色节点打造。</t>
    </r>
  </si>
  <si>
    <r>
      <rPr>
        <sz val="10"/>
        <rFont val="Times New Roman"/>
        <charset val="134"/>
      </rPr>
      <t>2025</t>
    </r>
    <r>
      <rPr>
        <sz val="10"/>
        <rFont val="仿宋_GB2312"/>
        <charset val="134"/>
      </rPr>
      <t>年</t>
    </r>
    <r>
      <rPr>
        <sz val="10"/>
        <rFont val="Times New Roman"/>
        <charset val="134"/>
      </rPr>
      <t>6</t>
    </r>
    <r>
      <rPr>
        <sz val="10"/>
        <rFont val="仿宋_GB2312"/>
        <charset val="134"/>
      </rPr>
      <t>月</t>
    </r>
    <r>
      <rPr>
        <sz val="10"/>
        <rFont val="Times New Roman"/>
        <charset val="134"/>
      </rPr>
      <t>-2025</t>
    </r>
    <r>
      <rPr>
        <sz val="10"/>
        <rFont val="仿宋_GB2312"/>
        <charset val="134"/>
      </rPr>
      <t>年</t>
    </r>
    <r>
      <rPr>
        <sz val="10"/>
        <rFont val="Times New Roman"/>
        <charset val="134"/>
      </rPr>
      <t>10</t>
    </r>
    <r>
      <rPr>
        <sz val="10"/>
        <rFont val="仿宋_GB2312"/>
        <charset val="134"/>
      </rPr>
      <t>月</t>
    </r>
  </si>
  <si>
    <r>
      <rPr>
        <sz val="10"/>
        <rFont val="仿宋_GB2312"/>
        <charset val="134"/>
      </rPr>
      <t>实际投资</t>
    </r>
    <r>
      <rPr>
        <sz val="10"/>
        <rFont val="Times New Roman"/>
        <charset val="134"/>
      </rPr>
      <t>800</t>
    </r>
    <r>
      <rPr>
        <sz val="10"/>
        <rFont val="仿宋_GB2312"/>
        <charset val="134"/>
      </rPr>
      <t>万</t>
    </r>
  </si>
  <si>
    <r>
      <rPr>
        <sz val="10"/>
        <rFont val="仿宋_GB2312"/>
        <charset val="134"/>
      </rPr>
      <t>环月潭湖生态环境提升项目</t>
    </r>
  </si>
  <si>
    <r>
      <rPr>
        <sz val="10"/>
        <rFont val="仿宋_GB2312"/>
        <charset val="134"/>
      </rPr>
      <t>溪口镇人民政府</t>
    </r>
    <r>
      <rPr>
        <sz val="10"/>
        <rFont val="Times New Roman"/>
        <charset val="134"/>
      </rPr>
      <t xml:space="preserve">
</t>
    </r>
    <r>
      <rPr>
        <sz val="10"/>
        <rFont val="仿宋_GB2312"/>
        <charset val="134"/>
      </rPr>
      <t>月潭湖镇人民政府</t>
    </r>
    <r>
      <rPr>
        <sz val="10"/>
        <rFont val="Times New Roman"/>
        <charset val="134"/>
      </rPr>
      <t xml:space="preserve">
</t>
    </r>
    <r>
      <rPr>
        <sz val="10"/>
        <rFont val="仿宋_GB2312"/>
        <charset val="134"/>
      </rPr>
      <t>渭桥乡人民政府</t>
    </r>
    <r>
      <rPr>
        <sz val="10"/>
        <rFont val="Times New Roman"/>
        <charset val="134"/>
      </rPr>
      <t xml:space="preserve">
</t>
    </r>
    <r>
      <rPr>
        <sz val="10"/>
        <rFont val="仿宋_GB2312"/>
        <charset val="134"/>
      </rPr>
      <t>五城镇人民政府</t>
    </r>
  </si>
  <si>
    <r>
      <rPr>
        <sz val="10"/>
        <rFont val="仿宋_GB2312"/>
        <charset val="134"/>
      </rPr>
      <t>一、率水河（溪口镇段）水生态综合治理工程。</t>
    </r>
    <r>
      <rPr>
        <sz val="10"/>
        <rFont val="Times New Roman"/>
        <charset val="134"/>
      </rPr>
      <t xml:space="preserve">
</t>
    </r>
    <r>
      <rPr>
        <sz val="10"/>
        <rFont val="仿宋_GB2312"/>
        <charset val="134"/>
      </rPr>
      <t>主要包括</t>
    </r>
    <r>
      <rPr>
        <sz val="10"/>
        <rFont val="Times New Roman"/>
        <charset val="134"/>
      </rPr>
      <t>1.</t>
    </r>
    <r>
      <rPr>
        <sz val="10"/>
        <rFont val="仿宋_GB2312"/>
        <charset val="134"/>
      </rPr>
      <t>溪口污水处理站范围建设生态氮磷拦截沟共</t>
    </r>
    <r>
      <rPr>
        <sz val="10"/>
        <rFont val="Times New Roman"/>
        <charset val="134"/>
      </rPr>
      <t>1100</t>
    </r>
    <r>
      <rPr>
        <sz val="10"/>
        <rFont val="仿宋_GB2312"/>
        <charset val="134"/>
      </rPr>
      <t>米；</t>
    </r>
    <r>
      <rPr>
        <sz val="10"/>
        <rFont val="Times New Roman"/>
        <charset val="134"/>
      </rPr>
      <t>2.</t>
    </r>
    <r>
      <rPr>
        <sz val="10"/>
        <rFont val="仿宋_GB2312"/>
        <charset val="134"/>
      </rPr>
      <t>建设金竹河河滨生态缓冲带三处共</t>
    </r>
    <r>
      <rPr>
        <sz val="10"/>
        <rFont val="Times New Roman"/>
        <charset val="134"/>
      </rPr>
      <t>180</t>
    </r>
    <r>
      <rPr>
        <sz val="10"/>
        <rFont val="仿宋_GB2312"/>
        <charset val="134"/>
      </rPr>
      <t>亩；</t>
    </r>
    <r>
      <rPr>
        <sz val="10"/>
        <rFont val="Times New Roman"/>
        <charset val="134"/>
      </rPr>
      <t>3.</t>
    </r>
    <r>
      <rPr>
        <sz val="10"/>
        <rFont val="仿宋_GB2312"/>
        <charset val="134"/>
      </rPr>
      <t>率水河沿线自然村朗村进行污水治理，涉及</t>
    </r>
    <r>
      <rPr>
        <sz val="10"/>
        <rFont val="Times New Roman"/>
        <charset val="134"/>
      </rPr>
      <t>94</t>
    </r>
    <r>
      <rPr>
        <sz val="10"/>
        <rFont val="仿宋_GB2312"/>
        <charset val="134"/>
      </rPr>
      <t>户</t>
    </r>
    <r>
      <rPr>
        <sz val="10"/>
        <rFont val="Times New Roman"/>
        <charset val="134"/>
      </rPr>
      <t>367</t>
    </r>
    <r>
      <rPr>
        <sz val="10"/>
        <rFont val="仿宋_GB2312"/>
        <charset val="134"/>
      </rPr>
      <t>人，新建污水终端</t>
    </r>
    <r>
      <rPr>
        <sz val="10"/>
        <rFont val="Times New Roman"/>
        <charset val="134"/>
      </rPr>
      <t>1</t>
    </r>
    <r>
      <rPr>
        <sz val="10"/>
        <rFont val="仿宋_GB2312"/>
        <charset val="134"/>
      </rPr>
      <t>座，铺设污水管网铺设约</t>
    </r>
    <r>
      <rPr>
        <sz val="10"/>
        <rFont val="Times New Roman"/>
        <charset val="134"/>
      </rPr>
      <t>5000</t>
    </r>
    <r>
      <rPr>
        <sz val="10"/>
        <rFont val="仿宋_GB2312"/>
        <charset val="134"/>
      </rPr>
      <t>米；对金竹自然村进行污水治理，涉及</t>
    </r>
    <r>
      <rPr>
        <sz val="10"/>
        <rFont val="Times New Roman"/>
        <charset val="134"/>
      </rPr>
      <t>51</t>
    </r>
    <r>
      <rPr>
        <sz val="10"/>
        <rFont val="仿宋_GB2312"/>
        <charset val="134"/>
      </rPr>
      <t>户</t>
    </r>
    <r>
      <rPr>
        <sz val="10"/>
        <rFont val="Times New Roman"/>
        <charset val="134"/>
      </rPr>
      <t>199</t>
    </r>
    <r>
      <rPr>
        <sz val="10"/>
        <rFont val="仿宋_GB2312"/>
        <charset val="134"/>
      </rPr>
      <t>人，新建污水终端</t>
    </r>
    <r>
      <rPr>
        <sz val="10"/>
        <rFont val="Times New Roman"/>
        <charset val="134"/>
      </rPr>
      <t>1</t>
    </r>
    <r>
      <rPr>
        <sz val="10"/>
        <rFont val="仿宋_GB2312"/>
        <charset val="134"/>
      </rPr>
      <t>座，铺设污水管网铺设约</t>
    </r>
    <r>
      <rPr>
        <sz val="10"/>
        <rFont val="Times New Roman"/>
        <charset val="134"/>
      </rPr>
      <t>2000</t>
    </r>
    <r>
      <rPr>
        <sz val="10"/>
        <rFont val="仿宋_GB2312"/>
        <charset val="134"/>
      </rPr>
      <t>米；对言坑自然村进行污水治理，涉及</t>
    </r>
    <r>
      <rPr>
        <sz val="10"/>
        <rFont val="Times New Roman"/>
        <charset val="134"/>
      </rPr>
      <t>122</t>
    </r>
    <r>
      <rPr>
        <sz val="10"/>
        <rFont val="仿宋_GB2312"/>
        <charset val="134"/>
      </rPr>
      <t>户</t>
    </r>
    <r>
      <rPr>
        <sz val="10"/>
        <rFont val="Times New Roman"/>
        <charset val="134"/>
      </rPr>
      <t>471</t>
    </r>
    <r>
      <rPr>
        <sz val="10"/>
        <rFont val="仿宋_GB2312"/>
        <charset val="134"/>
      </rPr>
      <t>人，新建污水终端</t>
    </r>
    <r>
      <rPr>
        <sz val="10"/>
        <rFont val="Times New Roman"/>
        <charset val="134"/>
      </rPr>
      <t>1</t>
    </r>
    <r>
      <rPr>
        <sz val="10"/>
        <rFont val="仿宋_GB2312"/>
        <charset val="134"/>
      </rPr>
      <t>座，铺设污水管网铺设约</t>
    </r>
    <r>
      <rPr>
        <sz val="10"/>
        <rFont val="Times New Roman"/>
        <charset val="134"/>
      </rPr>
      <t>5000</t>
    </r>
    <r>
      <rPr>
        <sz val="10"/>
        <rFont val="仿宋_GB2312"/>
        <charset val="134"/>
      </rPr>
      <t>米。</t>
    </r>
    <r>
      <rPr>
        <sz val="10"/>
        <rFont val="Times New Roman"/>
        <charset val="134"/>
      </rPr>
      <t xml:space="preserve">
</t>
    </r>
    <r>
      <rPr>
        <sz val="10"/>
        <rFont val="仿宋_GB2312"/>
        <charset val="134"/>
      </rPr>
      <t>二、新安江月潭湖自然生态综合保护项目。</t>
    </r>
    <r>
      <rPr>
        <sz val="10"/>
        <rFont val="Times New Roman"/>
        <charset val="134"/>
      </rPr>
      <t xml:space="preserve">
</t>
    </r>
    <r>
      <rPr>
        <sz val="10"/>
        <rFont val="仿宋_GB2312"/>
        <charset val="134"/>
      </rPr>
      <t>主要包括</t>
    </r>
    <r>
      <rPr>
        <sz val="10"/>
        <rFont val="Times New Roman"/>
        <charset val="134"/>
      </rPr>
      <t>1.</t>
    </r>
    <r>
      <rPr>
        <sz val="10"/>
        <rFont val="仿宋_GB2312"/>
        <charset val="134"/>
      </rPr>
      <t>在月潭湖镇</t>
    </r>
    <r>
      <rPr>
        <sz val="10"/>
        <rFont val="Times New Roman"/>
        <charset val="134"/>
      </rPr>
      <t>6</t>
    </r>
    <r>
      <rPr>
        <sz val="10"/>
        <rFont val="仿宋_GB2312"/>
        <charset val="134"/>
      </rPr>
      <t>个村新建污水收集管网及污水处理终端，具体包括：新建</t>
    </r>
    <r>
      <rPr>
        <sz val="10"/>
        <rFont val="Times New Roman"/>
        <charset val="134"/>
      </rPr>
      <t>DN300</t>
    </r>
    <r>
      <rPr>
        <sz val="10"/>
        <rFont val="仿宋_GB2312"/>
        <charset val="134"/>
      </rPr>
      <t>污水主管</t>
    </r>
    <r>
      <rPr>
        <sz val="10"/>
        <rFont val="Times New Roman"/>
        <charset val="134"/>
      </rPr>
      <t>3328</t>
    </r>
    <r>
      <rPr>
        <sz val="10"/>
        <rFont val="仿宋_GB2312"/>
        <charset val="134"/>
      </rPr>
      <t>米，</t>
    </r>
    <r>
      <rPr>
        <sz val="10"/>
        <rFont val="Times New Roman"/>
        <charset val="134"/>
      </rPr>
      <t>DN200</t>
    </r>
    <r>
      <rPr>
        <sz val="10"/>
        <rFont val="仿宋_GB2312"/>
        <charset val="134"/>
      </rPr>
      <t>污水支管</t>
    </r>
    <r>
      <rPr>
        <sz val="10"/>
        <rFont val="Times New Roman"/>
        <charset val="134"/>
      </rPr>
      <t>4658</t>
    </r>
    <r>
      <rPr>
        <sz val="10"/>
        <rFont val="仿宋_GB2312"/>
        <charset val="134"/>
      </rPr>
      <t>米，</t>
    </r>
    <r>
      <rPr>
        <sz val="10"/>
        <rFont val="Times New Roman"/>
        <charset val="134"/>
      </rPr>
      <t>DN110</t>
    </r>
    <r>
      <rPr>
        <sz val="10"/>
        <rFont val="仿宋_GB2312"/>
        <charset val="134"/>
      </rPr>
      <t>接户管</t>
    </r>
    <r>
      <rPr>
        <sz val="10"/>
        <rFont val="Times New Roman"/>
        <charset val="134"/>
      </rPr>
      <t>6101</t>
    </r>
    <r>
      <rPr>
        <sz val="10"/>
        <rFont val="仿宋_GB2312"/>
        <charset val="134"/>
      </rPr>
      <t>米，树脂检查井</t>
    </r>
    <r>
      <rPr>
        <sz val="10"/>
        <rFont val="Times New Roman"/>
        <charset val="134"/>
      </rPr>
      <t>338</t>
    </r>
    <r>
      <rPr>
        <sz val="10"/>
        <rFont val="仿宋_GB2312"/>
        <charset val="134"/>
      </rPr>
      <t>座，混凝土模块检查井</t>
    </r>
    <r>
      <rPr>
        <sz val="10"/>
        <rFont val="Times New Roman"/>
        <charset val="134"/>
      </rPr>
      <t>162</t>
    </r>
    <r>
      <rPr>
        <sz val="10"/>
        <rFont val="仿宋_GB2312"/>
        <charset val="134"/>
      </rPr>
      <t>座，新建污水处理终端</t>
    </r>
    <r>
      <rPr>
        <sz val="10"/>
        <rFont val="Times New Roman"/>
        <charset val="134"/>
      </rPr>
      <t>5</t>
    </r>
    <r>
      <rPr>
        <sz val="10"/>
        <rFont val="仿宋_GB2312"/>
        <charset val="134"/>
      </rPr>
      <t>座，改厕</t>
    </r>
    <r>
      <rPr>
        <sz val="10"/>
        <rFont val="Times New Roman"/>
        <charset val="134"/>
      </rPr>
      <t>550</t>
    </r>
    <r>
      <rPr>
        <sz val="10"/>
        <rFont val="仿宋_GB2312"/>
        <charset val="134"/>
      </rPr>
      <t>户。新建人工湿地</t>
    </r>
    <r>
      <rPr>
        <sz val="10"/>
        <rFont val="Times New Roman"/>
        <charset val="134"/>
      </rPr>
      <t>6</t>
    </r>
    <r>
      <rPr>
        <sz val="10"/>
        <rFont val="仿宋_GB2312"/>
        <charset val="134"/>
      </rPr>
      <t>座；</t>
    </r>
    <r>
      <rPr>
        <sz val="10"/>
        <rFont val="Times New Roman"/>
        <charset val="134"/>
      </rPr>
      <t>2.</t>
    </r>
    <r>
      <rPr>
        <sz val="10"/>
        <rFont val="仿宋_GB2312"/>
        <charset val="134"/>
      </rPr>
      <t>对月潭湖镇小</t>
    </r>
    <r>
      <rPr>
        <sz val="10"/>
        <rFont val="宋体"/>
        <charset val="134"/>
      </rPr>
      <t>珰</t>
    </r>
    <r>
      <rPr>
        <sz val="10"/>
        <rFont val="仿宋_GB2312"/>
        <charset val="134"/>
      </rPr>
      <t>村支沟进行清淤修缮，具体包括：修复水毁支沟</t>
    </r>
    <r>
      <rPr>
        <sz val="10"/>
        <rFont val="Times New Roman"/>
        <charset val="134"/>
      </rPr>
      <t>614</t>
    </r>
    <r>
      <rPr>
        <sz val="10"/>
        <rFont val="仿宋_GB2312"/>
        <charset val="134"/>
      </rPr>
      <t>米，支沟清淤</t>
    </r>
    <r>
      <rPr>
        <sz val="10"/>
        <rFont val="Times New Roman"/>
        <charset val="134"/>
      </rPr>
      <t>3067</t>
    </r>
    <r>
      <rPr>
        <sz val="10"/>
        <rFont val="仿宋_GB2312"/>
        <charset val="134"/>
      </rPr>
      <t>立方米；</t>
    </r>
    <r>
      <rPr>
        <sz val="10"/>
        <rFont val="Times New Roman"/>
        <charset val="134"/>
      </rPr>
      <t>3.</t>
    </r>
    <r>
      <rPr>
        <sz val="10"/>
        <rFont val="仿宋_GB2312"/>
        <charset val="134"/>
      </rPr>
      <t>小</t>
    </r>
    <r>
      <rPr>
        <sz val="10"/>
        <rFont val="宋体"/>
        <charset val="134"/>
      </rPr>
      <t>珰</t>
    </r>
    <r>
      <rPr>
        <sz val="10"/>
        <rFont val="仿宋_GB2312"/>
        <charset val="134"/>
      </rPr>
      <t>村新建生态缓冲带，缓冲带总面积约</t>
    </r>
    <r>
      <rPr>
        <sz val="10"/>
        <rFont val="Times New Roman"/>
        <charset val="134"/>
      </rPr>
      <t>66600</t>
    </r>
    <r>
      <rPr>
        <sz val="10"/>
        <rFont val="仿宋_GB2312"/>
        <charset val="134"/>
      </rPr>
      <t>平方米。</t>
    </r>
    <r>
      <rPr>
        <sz val="10"/>
        <rFont val="Times New Roman"/>
        <charset val="134"/>
      </rPr>
      <t xml:space="preserve">
</t>
    </r>
    <r>
      <rPr>
        <sz val="10"/>
        <rFont val="仿宋_GB2312"/>
        <charset val="134"/>
      </rPr>
      <t>三、五城镇星洲村生态提升工程项目。</t>
    </r>
    <r>
      <rPr>
        <sz val="10"/>
        <rFont val="Times New Roman"/>
        <charset val="134"/>
      </rPr>
      <t xml:space="preserve">
</t>
    </r>
    <r>
      <rPr>
        <sz val="10"/>
        <rFont val="仿宋_GB2312"/>
        <charset val="134"/>
      </rPr>
      <t>主要包括</t>
    </r>
    <r>
      <rPr>
        <sz val="10"/>
        <rFont val="Times New Roman"/>
        <charset val="134"/>
      </rPr>
      <t>1.</t>
    </r>
    <r>
      <rPr>
        <sz val="10"/>
        <rFont val="仿宋_GB2312"/>
        <charset val="134"/>
      </rPr>
      <t>星洲村率水河岸线生态修复工程：修复生态护岸</t>
    </r>
    <r>
      <rPr>
        <sz val="10"/>
        <rFont val="Times New Roman"/>
        <charset val="134"/>
      </rPr>
      <t>2100</t>
    </r>
    <r>
      <rPr>
        <sz val="10"/>
        <rFont val="仿宋_GB2312"/>
        <charset val="134"/>
      </rPr>
      <t>米；</t>
    </r>
    <r>
      <rPr>
        <sz val="10"/>
        <rFont val="Times New Roman"/>
        <charset val="134"/>
      </rPr>
      <t>2.</t>
    </r>
    <r>
      <rPr>
        <sz val="10"/>
        <rFont val="仿宋_GB2312"/>
        <charset val="134"/>
      </rPr>
      <t>星洲村污水治理工程：新建污水处理终端</t>
    </r>
    <r>
      <rPr>
        <sz val="10"/>
        <rFont val="Times New Roman"/>
        <charset val="134"/>
      </rPr>
      <t>2</t>
    </r>
    <r>
      <rPr>
        <sz val="10"/>
        <rFont val="仿宋_GB2312"/>
        <charset val="134"/>
      </rPr>
      <t>座，污水处理规模均为</t>
    </r>
    <r>
      <rPr>
        <sz val="10"/>
        <rFont val="Times New Roman"/>
        <charset val="134"/>
      </rPr>
      <t>15</t>
    </r>
    <r>
      <rPr>
        <sz val="10"/>
        <rFont val="仿宋_GB2312"/>
        <charset val="134"/>
      </rPr>
      <t>吨每天；村内新建</t>
    </r>
    <r>
      <rPr>
        <sz val="10"/>
        <rFont val="Times New Roman"/>
        <charset val="134"/>
      </rPr>
      <t>950</t>
    </r>
    <r>
      <rPr>
        <sz val="10"/>
        <rFont val="仿宋_GB2312"/>
        <charset val="134"/>
      </rPr>
      <t>米污水管网；</t>
    </r>
    <r>
      <rPr>
        <sz val="10"/>
        <rFont val="Times New Roman"/>
        <charset val="134"/>
      </rPr>
      <t>3.</t>
    </r>
    <r>
      <rPr>
        <sz val="10"/>
        <rFont val="仿宋_GB2312"/>
        <charset val="134"/>
      </rPr>
      <t>星洲村环境综合整治工程：对全村公共卫生、排水管网等进行综合整治；</t>
    </r>
    <r>
      <rPr>
        <sz val="10"/>
        <rFont val="Times New Roman"/>
        <charset val="134"/>
      </rPr>
      <t>4.</t>
    </r>
    <r>
      <rPr>
        <sz val="10"/>
        <rFont val="仿宋_GB2312"/>
        <charset val="134"/>
      </rPr>
      <t>星洲村生态停车场建设工程：新建生态停车场</t>
    </r>
    <r>
      <rPr>
        <sz val="10"/>
        <rFont val="Times New Roman"/>
        <charset val="134"/>
      </rPr>
      <t>3</t>
    </r>
    <r>
      <rPr>
        <sz val="10"/>
        <rFont val="仿宋_GB2312"/>
        <charset val="134"/>
      </rPr>
      <t>处，配套充电桩、监控等；</t>
    </r>
    <r>
      <rPr>
        <sz val="10"/>
        <rFont val="Times New Roman"/>
        <charset val="134"/>
      </rPr>
      <t>5.</t>
    </r>
    <r>
      <rPr>
        <sz val="10"/>
        <rFont val="仿宋_GB2312"/>
        <charset val="134"/>
      </rPr>
      <t>星洲村湿地公园环境整治工程：新增生态护栏</t>
    </r>
    <r>
      <rPr>
        <sz val="10"/>
        <rFont val="Times New Roman"/>
        <charset val="134"/>
      </rPr>
      <t>300</t>
    </r>
    <r>
      <rPr>
        <sz val="10"/>
        <rFont val="仿宋_GB2312"/>
        <charset val="134"/>
      </rPr>
      <t>余米，生态节点打造</t>
    </r>
    <r>
      <rPr>
        <sz val="10"/>
        <rFont val="Times New Roman"/>
        <charset val="134"/>
      </rPr>
      <t>15</t>
    </r>
    <r>
      <rPr>
        <sz val="10"/>
        <rFont val="仿宋_GB2312"/>
        <charset val="134"/>
      </rPr>
      <t>处；</t>
    </r>
    <r>
      <rPr>
        <sz val="10"/>
        <rFont val="Times New Roman"/>
        <charset val="134"/>
      </rPr>
      <t>6.</t>
    </r>
    <r>
      <rPr>
        <sz val="10"/>
        <rFont val="仿宋_GB2312"/>
        <charset val="134"/>
      </rPr>
      <t>新建占地约</t>
    </r>
    <r>
      <rPr>
        <sz val="10"/>
        <rFont val="Times New Roman"/>
        <charset val="134"/>
      </rPr>
      <t>1000</t>
    </r>
    <r>
      <rPr>
        <sz val="10"/>
        <rFont val="仿宋_GB2312"/>
        <charset val="134"/>
      </rPr>
      <t>平方米，鳜鱼数字化循环水养殖车间</t>
    </r>
    <r>
      <rPr>
        <sz val="10"/>
        <rFont val="Times New Roman"/>
        <charset val="134"/>
      </rPr>
      <t>1</t>
    </r>
    <r>
      <rPr>
        <sz val="10"/>
        <rFont val="仿宋_GB2312"/>
        <charset val="134"/>
      </rPr>
      <t>幢，采购循环水养殖设备</t>
    </r>
    <r>
      <rPr>
        <sz val="10"/>
        <rFont val="Times New Roman"/>
        <charset val="134"/>
      </rPr>
      <t>2</t>
    </r>
    <r>
      <rPr>
        <sz val="10"/>
        <rFont val="仿宋_GB2312"/>
        <charset val="134"/>
      </rPr>
      <t>套及管材</t>
    </r>
    <r>
      <rPr>
        <sz val="10"/>
        <rFont val="Times New Roman"/>
        <charset val="134"/>
      </rPr>
      <t>870</t>
    </r>
    <r>
      <rPr>
        <sz val="10"/>
        <rFont val="仿宋_GB2312"/>
        <charset val="134"/>
      </rPr>
      <t>米；鳜鱼生产基地基础设施建设及周边环境整治提升，包含沿河建设生态步道</t>
    </r>
    <r>
      <rPr>
        <sz val="10"/>
        <rFont val="Times New Roman"/>
        <charset val="134"/>
      </rPr>
      <t>300</t>
    </r>
    <r>
      <rPr>
        <sz val="10"/>
        <rFont val="仿宋_GB2312"/>
        <charset val="134"/>
      </rPr>
      <t>余米，</t>
    </r>
    <r>
      <rPr>
        <sz val="10"/>
        <rFont val="Times New Roman"/>
        <charset val="134"/>
      </rPr>
      <t>700</t>
    </r>
    <r>
      <rPr>
        <sz val="10"/>
        <rFont val="仿宋_GB2312"/>
        <charset val="134"/>
      </rPr>
      <t>米机耕路路基提升及</t>
    </r>
    <r>
      <rPr>
        <sz val="10"/>
        <rFont val="Times New Roman"/>
        <charset val="134"/>
      </rPr>
      <t>1</t>
    </r>
    <r>
      <rPr>
        <sz val="10"/>
        <rFont val="仿宋_GB2312"/>
        <charset val="134"/>
      </rPr>
      <t>座沉淀池，铺设部分排水管及挡墙建设，配套农产品转运场（停车场）、同步打造部分节点等。</t>
    </r>
    <r>
      <rPr>
        <sz val="10"/>
        <rFont val="Times New Roman"/>
        <charset val="134"/>
      </rPr>
      <t xml:space="preserve">
</t>
    </r>
    <r>
      <rPr>
        <sz val="10"/>
        <rFont val="仿宋_GB2312"/>
        <charset val="134"/>
      </rPr>
      <t>四、渭桥乡紫溪河流域生态修复综合治理工程。</t>
    </r>
    <r>
      <rPr>
        <sz val="10"/>
        <rFont val="Times New Roman"/>
        <charset val="134"/>
      </rPr>
      <t xml:space="preserve">
</t>
    </r>
    <r>
      <rPr>
        <sz val="10"/>
        <rFont val="仿宋_GB2312"/>
        <charset val="134"/>
      </rPr>
      <t>主要包括</t>
    </r>
    <r>
      <rPr>
        <sz val="10"/>
        <rFont val="Times New Roman"/>
        <charset val="134"/>
      </rPr>
      <t>1.</t>
    </r>
    <r>
      <rPr>
        <sz val="10"/>
        <rFont val="仿宋_GB2312"/>
        <charset val="134"/>
      </rPr>
      <t>上演村污水处理设施新建工程包括新建污水处理终端</t>
    </r>
    <r>
      <rPr>
        <sz val="10"/>
        <rFont val="Times New Roman"/>
        <charset val="134"/>
      </rPr>
      <t>1</t>
    </r>
    <r>
      <rPr>
        <sz val="10"/>
        <rFont val="仿宋_GB2312"/>
        <charset val="134"/>
      </rPr>
      <t>座，配套新建污水主干管</t>
    </r>
    <r>
      <rPr>
        <sz val="10"/>
        <rFont val="Times New Roman"/>
        <charset val="134"/>
      </rPr>
      <t>1.027</t>
    </r>
    <r>
      <rPr>
        <sz val="10"/>
        <rFont val="仿宋_GB2312"/>
        <charset val="134"/>
      </rPr>
      <t>千米（</t>
    </r>
    <r>
      <rPr>
        <sz val="10"/>
        <rFont val="Times New Roman"/>
        <charset val="134"/>
      </rPr>
      <t>DN300</t>
    </r>
    <r>
      <rPr>
        <sz val="10"/>
        <rFont val="仿宋_GB2312"/>
        <charset val="134"/>
      </rPr>
      <t>），污水支管</t>
    </r>
    <r>
      <rPr>
        <sz val="10"/>
        <rFont val="Times New Roman"/>
        <charset val="134"/>
      </rPr>
      <t>1.2324</t>
    </r>
    <r>
      <rPr>
        <sz val="10"/>
        <rFont val="仿宋_GB2312"/>
        <charset val="134"/>
      </rPr>
      <t>千米（</t>
    </r>
    <r>
      <rPr>
        <sz val="10"/>
        <rFont val="Times New Roman"/>
        <charset val="134"/>
      </rPr>
      <t>DN200</t>
    </r>
    <r>
      <rPr>
        <sz val="10"/>
        <rFont val="仿宋_GB2312"/>
        <charset val="134"/>
      </rPr>
      <t>），接户管</t>
    </r>
    <r>
      <rPr>
        <sz val="10"/>
        <rFont val="Times New Roman"/>
        <charset val="134"/>
      </rPr>
      <t>2.6</t>
    </r>
    <r>
      <rPr>
        <sz val="10"/>
        <rFont val="仿宋_GB2312"/>
        <charset val="134"/>
      </rPr>
      <t>千米（</t>
    </r>
    <r>
      <rPr>
        <sz val="10"/>
        <rFont val="Times New Roman"/>
        <charset val="134"/>
      </rPr>
      <t>DN100</t>
    </r>
    <r>
      <rPr>
        <sz val="10"/>
        <rFont val="仿宋_GB2312"/>
        <charset val="134"/>
      </rPr>
      <t>），另包括新建树脂、混凝土模块式污水检查井分别</t>
    </r>
    <r>
      <rPr>
        <sz val="10"/>
        <rFont val="Times New Roman"/>
        <charset val="134"/>
      </rPr>
      <t>87</t>
    </r>
    <r>
      <rPr>
        <sz val="10"/>
        <rFont val="仿宋_GB2312"/>
        <charset val="134"/>
      </rPr>
      <t>座、</t>
    </r>
    <r>
      <rPr>
        <sz val="10"/>
        <rFont val="Times New Roman"/>
        <charset val="134"/>
      </rPr>
      <t>67</t>
    </r>
    <r>
      <rPr>
        <sz val="10"/>
        <rFont val="仿宋_GB2312"/>
        <charset val="134"/>
      </rPr>
      <t>座，建设格栅井</t>
    </r>
    <r>
      <rPr>
        <sz val="10"/>
        <rFont val="Times New Roman"/>
        <charset val="134"/>
      </rPr>
      <t>52</t>
    </r>
    <r>
      <rPr>
        <sz val="10"/>
        <rFont val="仿宋_GB2312"/>
        <charset val="134"/>
      </rPr>
      <t>座、三格式化粪池</t>
    </r>
    <r>
      <rPr>
        <sz val="10"/>
        <rFont val="Times New Roman"/>
        <charset val="134"/>
      </rPr>
      <t>40</t>
    </r>
    <r>
      <rPr>
        <sz val="10"/>
        <rFont val="仿宋_GB2312"/>
        <charset val="134"/>
      </rPr>
      <t>座；</t>
    </r>
    <r>
      <rPr>
        <sz val="10"/>
        <rFont val="Times New Roman"/>
        <charset val="134"/>
      </rPr>
      <t>2.</t>
    </r>
    <r>
      <rPr>
        <sz val="10"/>
        <rFont val="仿宋_GB2312"/>
        <charset val="134"/>
      </rPr>
      <t>上演村和美乡村建设包含环境整治、三线整治、村内道路改造、新建总面积</t>
    </r>
    <r>
      <rPr>
        <sz val="10"/>
        <rFont val="Times New Roman"/>
        <charset val="134"/>
      </rPr>
      <t>160</t>
    </r>
    <r>
      <rPr>
        <sz val="10"/>
        <rFont val="仿宋_GB2312"/>
        <charset val="134"/>
      </rPr>
      <t>平方米的村民文化活动中心、节点打造等；</t>
    </r>
    <r>
      <rPr>
        <sz val="10"/>
        <rFont val="Times New Roman"/>
        <charset val="134"/>
      </rPr>
      <t>3.</t>
    </r>
    <r>
      <rPr>
        <sz val="10"/>
        <rFont val="宋体"/>
        <charset val="134"/>
      </rPr>
      <t>珰</t>
    </r>
    <r>
      <rPr>
        <sz val="10"/>
        <rFont val="仿宋_GB2312"/>
        <charset val="134"/>
      </rPr>
      <t>金村污水处理设施新建工程包括新建污水处理终端</t>
    </r>
    <r>
      <rPr>
        <sz val="10"/>
        <rFont val="Times New Roman"/>
        <charset val="134"/>
      </rPr>
      <t>1</t>
    </r>
    <r>
      <rPr>
        <sz val="10"/>
        <rFont val="仿宋_GB2312"/>
        <charset val="134"/>
      </rPr>
      <t>座，配套新建污水主干管</t>
    </r>
    <r>
      <rPr>
        <sz val="10"/>
        <rFont val="Times New Roman"/>
        <charset val="134"/>
      </rPr>
      <t>1.697</t>
    </r>
    <r>
      <rPr>
        <sz val="10"/>
        <rFont val="仿宋_GB2312"/>
        <charset val="134"/>
      </rPr>
      <t>千米（</t>
    </r>
    <r>
      <rPr>
        <sz val="10"/>
        <rFont val="Times New Roman"/>
        <charset val="134"/>
      </rPr>
      <t>DN300</t>
    </r>
    <r>
      <rPr>
        <sz val="10"/>
        <rFont val="仿宋_GB2312"/>
        <charset val="134"/>
      </rPr>
      <t>），污水支管</t>
    </r>
    <r>
      <rPr>
        <sz val="10"/>
        <rFont val="Times New Roman"/>
        <charset val="134"/>
      </rPr>
      <t>2.5455</t>
    </r>
    <r>
      <rPr>
        <sz val="10"/>
        <rFont val="仿宋_GB2312"/>
        <charset val="134"/>
      </rPr>
      <t>千米（</t>
    </r>
    <r>
      <rPr>
        <sz val="10"/>
        <rFont val="Times New Roman"/>
        <charset val="134"/>
      </rPr>
      <t>DN200</t>
    </r>
    <r>
      <rPr>
        <sz val="10"/>
        <rFont val="仿宋_GB2312"/>
        <charset val="134"/>
      </rPr>
      <t>），接户管</t>
    </r>
    <r>
      <rPr>
        <sz val="10"/>
        <rFont val="Times New Roman"/>
        <charset val="134"/>
      </rPr>
      <t>5.1</t>
    </r>
    <r>
      <rPr>
        <sz val="10"/>
        <rFont val="仿宋_GB2312"/>
        <charset val="134"/>
      </rPr>
      <t>千米（</t>
    </r>
    <r>
      <rPr>
        <sz val="10"/>
        <rFont val="Times New Roman"/>
        <charset val="134"/>
      </rPr>
      <t>DN100</t>
    </r>
    <r>
      <rPr>
        <sz val="10"/>
        <rFont val="仿宋_GB2312"/>
        <charset val="134"/>
      </rPr>
      <t>），另包括新建树脂、混凝土模块式污水检查井分别</t>
    </r>
    <r>
      <rPr>
        <sz val="10"/>
        <rFont val="Times New Roman"/>
        <charset val="134"/>
      </rPr>
      <t>170</t>
    </r>
    <r>
      <rPr>
        <sz val="10"/>
        <rFont val="仿宋_GB2312"/>
        <charset val="134"/>
      </rPr>
      <t>座、</t>
    </r>
    <r>
      <rPr>
        <sz val="10"/>
        <rFont val="Times New Roman"/>
        <charset val="134"/>
      </rPr>
      <t>128</t>
    </r>
    <r>
      <rPr>
        <sz val="10"/>
        <rFont val="仿宋_GB2312"/>
        <charset val="134"/>
      </rPr>
      <t>座，建设格栅井</t>
    </r>
    <r>
      <rPr>
        <sz val="10"/>
        <rFont val="Times New Roman"/>
        <charset val="134"/>
      </rPr>
      <t>102</t>
    </r>
    <r>
      <rPr>
        <sz val="10"/>
        <rFont val="仿宋_GB2312"/>
        <charset val="134"/>
      </rPr>
      <t>座、三格式化粪池</t>
    </r>
    <r>
      <rPr>
        <sz val="10"/>
        <rFont val="Times New Roman"/>
        <charset val="134"/>
      </rPr>
      <t>50</t>
    </r>
    <r>
      <rPr>
        <sz val="10"/>
        <rFont val="仿宋_GB2312"/>
        <charset val="134"/>
      </rPr>
      <t>座。</t>
    </r>
  </si>
  <si>
    <t>132-1</t>
  </si>
  <si>
    <r>
      <rPr>
        <sz val="10"/>
        <rFont val="仿宋_GB2312"/>
        <charset val="134"/>
      </rPr>
      <t>五城星洲村鳜鱼生产基地配套工程</t>
    </r>
  </si>
  <si>
    <r>
      <rPr>
        <sz val="10"/>
        <rFont val="仿宋_GB2312"/>
        <charset val="134"/>
      </rPr>
      <t>鳜鱼生产基地基础设施建设及周边环境整治提升，沿河建设生态步道</t>
    </r>
    <r>
      <rPr>
        <sz val="10"/>
        <rFont val="Times New Roman"/>
        <charset val="134"/>
      </rPr>
      <t>300</t>
    </r>
    <r>
      <rPr>
        <sz val="10"/>
        <rFont val="仿宋_GB2312"/>
        <charset val="134"/>
      </rPr>
      <t>余米，生态护岸建设</t>
    </r>
    <r>
      <rPr>
        <sz val="10"/>
        <rFont val="Times New Roman"/>
        <charset val="134"/>
      </rPr>
      <t>1000</t>
    </r>
    <r>
      <rPr>
        <sz val="10"/>
        <rFont val="仿宋_GB2312"/>
        <charset val="134"/>
      </rPr>
      <t>米配套农产品转运场（停车场）、节点建设等。</t>
    </r>
  </si>
  <si>
    <r>
      <rPr>
        <sz val="10"/>
        <rFont val="仿宋_GB2312"/>
        <charset val="134"/>
      </rPr>
      <t>正在进行前期准备工作。</t>
    </r>
  </si>
  <si>
    <t>132-2</t>
  </si>
  <si>
    <r>
      <rPr>
        <sz val="10"/>
        <rFont val="仿宋_GB2312"/>
        <charset val="134"/>
      </rPr>
      <t>率水河（溪口镇段）水生态综合治理工程</t>
    </r>
  </si>
  <si>
    <r>
      <rPr>
        <sz val="10"/>
        <rFont val="仿宋_GB2312"/>
        <charset val="134"/>
      </rPr>
      <t>一、生态氮磷拦截沟工程：</t>
    </r>
    <r>
      <rPr>
        <sz val="10"/>
        <rFont val="Times New Roman"/>
        <charset val="134"/>
      </rPr>
      <t xml:space="preserve">
</t>
    </r>
    <r>
      <rPr>
        <sz val="10"/>
        <rFont val="仿宋_GB2312"/>
        <charset val="134"/>
      </rPr>
      <t>在溪口污水处理站范围建设生态氮磷拦截沟共</t>
    </r>
    <r>
      <rPr>
        <sz val="10"/>
        <rFont val="Times New Roman"/>
        <charset val="134"/>
      </rPr>
      <t>1100</t>
    </r>
    <r>
      <rPr>
        <sz val="10"/>
        <rFont val="仿宋_GB2312"/>
        <charset val="134"/>
      </rPr>
      <t>米，其中</t>
    </r>
    <r>
      <rPr>
        <sz val="10"/>
        <rFont val="Times New Roman"/>
        <charset val="134"/>
      </rPr>
      <t>S214</t>
    </r>
    <r>
      <rPr>
        <sz val="10"/>
        <rFont val="仿宋_GB2312"/>
        <charset val="134"/>
      </rPr>
      <t>以南建设</t>
    </r>
    <r>
      <rPr>
        <sz val="10"/>
        <rFont val="Times New Roman"/>
        <charset val="134"/>
      </rPr>
      <t>1</t>
    </r>
    <r>
      <rPr>
        <sz val="10"/>
        <rFont val="仿宋_GB2312"/>
        <charset val="134"/>
      </rPr>
      <t>号拦截沟</t>
    </r>
    <r>
      <rPr>
        <sz val="10"/>
        <rFont val="Times New Roman"/>
        <charset val="134"/>
      </rPr>
      <t>400</t>
    </r>
    <r>
      <rPr>
        <sz val="10"/>
        <rFont val="仿宋_GB2312"/>
        <charset val="134"/>
      </rPr>
      <t>米；依托原有灌溉沟渠建设</t>
    </r>
    <r>
      <rPr>
        <sz val="10"/>
        <rFont val="Times New Roman"/>
        <charset val="134"/>
      </rPr>
      <t>2</t>
    </r>
    <r>
      <rPr>
        <sz val="10"/>
        <rFont val="仿宋_GB2312"/>
        <charset val="134"/>
      </rPr>
      <t>号氮磷拦截沟</t>
    </r>
    <r>
      <rPr>
        <sz val="10"/>
        <rFont val="Times New Roman"/>
        <charset val="134"/>
      </rPr>
      <t>700</t>
    </r>
    <r>
      <rPr>
        <sz val="10"/>
        <rFont val="仿宋_GB2312"/>
        <charset val="134"/>
      </rPr>
      <t>米；建设内容包括植草沟、沉水动植物水下森林系统、生态边坡治理、氮磷吸收模块等，拦截来自溪口镇的农村面源污染。</t>
    </r>
    <r>
      <rPr>
        <sz val="10"/>
        <rFont val="Times New Roman"/>
        <charset val="134"/>
      </rPr>
      <t xml:space="preserve">
</t>
    </r>
    <r>
      <rPr>
        <sz val="10"/>
        <rFont val="仿宋_GB2312"/>
        <charset val="134"/>
      </rPr>
      <t>二、河滨生态缓冲带工程：</t>
    </r>
    <r>
      <rPr>
        <sz val="10"/>
        <rFont val="Times New Roman"/>
        <charset val="134"/>
      </rPr>
      <t xml:space="preserve">
</t>
    </r>
    <r>
      <rPr>
        <sz val="10"/>
        <rFont val="仿宋_GB2312"/>
        <charset val="134"/>
      </rPr>
      <t>共建设金竹河河滨生态缓冲带三处共</t>
    </r>
    <r>
      <rPr>
        <sz val="10"/>
        <rFont val="Times New Roman"/>
        <charset val="134"/>
      </rPr>
      <t>180</t>
    </r>
    <r>
      <rPr>
        <sz val="10"/>
        <rFont val="仿宋_GB2312"/>
        <charset val="134"/>
      </rPr>
      <t>亩：</t>
    </r>
    <r>
      <rPr>
        <sz val="10"/>
        <rFont val="Times New Roman"/>
        <charset val="134"/>
      </rPr>
      <t>1#</t>
    </r>
    <r>
      <rPr>
        <sz val="10"/>
        <rFont val="仿宋_GB2312"/>
        <charset val="134"/>
      </rPr>
      <t>缓冲带位于溪口污水处理厂西南侧，占地约</t>
    </r>
    <r>
      <rPr>
        <sz val="10"/>
        <rFont val="Times New Roman"/>
        <charset val="134"/>
      </rPr>
      <t>25</t>
    </r>
    <r>
      <rPr>
        <sz val="10"/>
        <rFont val="仿宋_GB2312"/>
        <charset val="134"/>
      </rPr>
      <t>亩；</t>
    </r>
    <r>
      <rPr>
        <sz val="10"/>
        <rFont val="Times New Roman"/>
        <charset val="134"/>
      </rPr>
      <t>2#</t>
    </r>
    <r>
      <rPr>
        <sz val="10"/>
        <rFont val="仿宋_GB2312"/>
        <charset val="134"/>
      </rPr>
      <t>缓冲带位于溪口</t>
    </r>
    <r>
      <rPr>
        <sz val="10"/>
        <rFont val="Times New Roman"/>
        <charset val="134"/>
      </rPr>
      <t>-</t>
    </r>
    <r>
      <rPr>
        <sz val="10"/>
        <rFont val="仿宋_GB2312"/>
        <charset val="134"/>
      </rPr>
      <t>冯村公路南侧，占地约</t>
    </r>
    <r>
      <rPr>
        <sz val="10"/>
        <rFont val="Times New Roman"/>
        <charset val="134"/>
      </rPr>
      <t>95</t>
    </r>
    <r>
      <rPr>
        <sz val="10"/>
        <rFont val="仿宋_GB2312"/>
        <charset val="134"/>
      </rPr>
      <t>亩；</t>
    </r>
    <r>
      <rPr>
        <sz val="10"/>
        <rFont val="Times New Roman"/>
        <charset val="134"/>
      </rPr>
      <t>3#</t>
    </r>
    <r>
      <rPr>
        <sz val="10"/>
        <rFont val="仿宋_GB2312"/>
        <charset val="134"/>
      </rPr>
      <t>缓冲带位于金竹河入率水入河口处，占地约</t>
    </r>
    <r>
      <rPr>
        <sz val="10"/>
        <rFont val="Times New Roman"/>
        <charset val="134"/>
      </rPr>
      <t>60</t>
    </r>
    <r>
      <rPr>
        <sz val="10"/>
        <rFont val="仿宋_GB2312"/>
        <charset val="134"/>
      </rPr>
      <t>亩。</t>
    </r>
    <r>
      <rPr>
        <sz val="10"/>
        <rFont val="Times New Roman"/>
        <charset val="134"/>
      </rPr>
      <t xml:space="preserve">
</t>
    </r>
    <r>
      <rPr>
        <sz val="10"/>
        <rFont val="仿宋_GB2312"/>
        <charset val="134"/>
      </rPr>
      <t>三、污水治理工程：</t>
    </r>
    <r>
      <rPr>
        <sz val="10"/>
        <rFont val="Times New Roman"/>
        <charset val="134"/>
      </rPr>
      <t xml:space="preserve">
</t>
    </r>
    <r>
      <rPr>
        <sz val="10"/>
        <rFont val="仿宋_GB2312"/>
        <charset val="134"/>
      </rPr>
      <t>对率水河沿线自然村朗村进行污水治理，涉及</t>
    </r>
    <r>
      <rPr>
        <sz val="10"/>
        <rFont val="Times New Roman"/>
        <charset val="134"/>
      </rPr>
      <t>94</t>
    </r>
    <r>
      <rPr>
        <sz val="10"/>
        <rFont val="仿宋_GB2312"/>
        <charset val="134"/>
      </rPr>
      <t>户</t>
    </r>
    <r>
      <rPr>
        <sz val="10"/>
        <rFont val="Times New Roman"/>
        <charset val="134"/>
      </rPr>
      <t>367</t>
    </r>
    <r>
      <rPr>
        <sz val="10"/>
        <rFont val="仿宋_GB2312"/>
        <charset val="134"/>
      </rPr>
      <t>人，新建污水终端</t>
    </r>
    <r>
      <rPr>
        <sz val="10"/>
        <rFont val="Times New Roman"/>
        <charset val="134"/>
      </rPr>
      <t>1</t>
    </r>
    <r>
      <rPr>
        <sz val="10"/>
        <rFont val="仿宋_GB2312"/>
        <charset val="134"/>
      </rPr>
      <t>座，铺设污水管网铺设约</t>
    </r>
    <r>
      <rPr>
        <sz val="10"/>
        <rFont val="Times New Roman"/>
        <charset val="134"/>
      </rPr>
      <t>5000</t>
    </r>
    <r>
      <rPr>
        <sz val="10"/>
        <rFont val="仿宋_GB2312"/>
        <charset val="134"/>
      </rPr>
      <t>米，对金竹自然村进行污水治理，涉及</t>
    </r>
    <r>
      <rPr>
        <sz val="10"/>
        <rFont val="Times New Roman"/>
        <charset val="134"/>
      </rPr>
      <t>51</t>
    </r>
    <r>
      <rPr>
        <sz val="10"/>
        <rFont val="仿宋_GB2312"/>
        <charset val="134"/>
      </rPr>
      <t>户</t>
    </r>
    <r>
      <rPr>
        <sz val="10"/>
        <rFont val="Times New Roman"/>
        <charset val="134"/>
      </rPr>
      <t>199</t>
    </r>
    <r>
      <rPr>
        <sz val="10"/>
        <rFont val="仿宋_GB2312"/>
        <charset val="134"/>
      </rPr>
      <t>人，新建污水终端</t>
    </r>
    <r>
      <rPr>
        <sz val="10"/>
        <rFont val="Times New Roman"/>
        <charset val="134"/>
      </rPr>
      <t>1</t>
    </r>
    <r>
      <rPr>
        <sz val="10"/>
        <rFont val="仿宋_GB2312"/>
        <charset val="134"/>
      </rPr>
      <t>座，铺设污水管网铺设约</t>
    </r>
    <r>
      <rPr>
        <sz val="10"/>
        <rFont val="Times New Roman"/>
        <charset val="134"/>
      </rPr>
      <t>2000</t>
    </r>
    <r>
      <rPr>
        <sz val="10"/>
        <rFont val="仿宋_GB2312"/>
        <charset val="134"/>
      </rPr>
      <t>米，对言坑自然村进行污水治理，涉及</t>
    </r>
    <r>
      <rPr>
        <sz val="10"/>
        <rFont val="Times New Roman"/>
        <charset val="134"/>
      </rPr>
      <t>122</t>
    </r>
    <r>
      <rPr>
        <sz val="10"/>
        <rFont val="仿宋_GB2312"/>
        <charset val="134"/>
      </rPr>
      <t>户</t>
    </r>
    <r>
      <rPr>
        <sz val="10"/>
        <rFont val="Times New Roman"/>
        <charset val="134"/>
      </rPr>
      <t>471</t>
    </r>
    <r>
      <rPr>
        <sz val="10"/>
        <rFont val="仿宋_GB2312"/>
        <charset val="134"/>
      </rPr>
      <t>人，新建污水终端</t>
    </r>
    <r>
      <rPr>
        <sz val="10"/>
        <rFont val="Times New Roman"/>
        <charset val="134"/>
      </rPr>
      <t>1</t>
    </r>
    <r>
      <rPr>
        <sz val="10"/>
        <rFont val="仿宋_GB2312"/>
        <charset val="134"/>
      </rPr>
      <t>座，铺设污水管网铺设约</t>
    </r>
    <r>
      <rPr>
        <sz val="10"/>
        <rFont val="Times New Roman"/>
        <charset val="134"/>
      </rPr>
      <t>5000</t>
    </r>
    <r>
      <rPr>
        <sz val="10"/>
        <rFont val="仿宋_GB2312"/>
        <charset val="134"/>
      </rPr>
      <t>米。</t>
    </r>
  </si>
  <si>
    <r>
      <rPr>
        <sz val="10"/>
        <rFont val="仿宋_GB2312"/>
        <charset val="134"/>
      </rPr>
      <t>攻坚项目</t>
    </r>
    <r>
      <rPr>
        <sz val="10"/>
        <rFont val="Times New Roman"/>
        <charset val="134"/>
      </rPr>
      <t>-</t>
    </r>
    <r>
      <rPr>
        <sz val="10"/>
        <rFont val="仿宋_GB2312"/>
        <charset val="134"/>
      </rPr>
      <t>休宁县新安江源头农旅融合生态产品价值实现工程</t>
    </r>
  </si>
  <si>
    <r>
      <rPr>
        <sz val="10"/>
        <rFont val="仿宋_GB2312"/>
        <charset val="134"/>
      </rPr>
      <t>县新保中心</t>
    </r>
    <r>
      <rPr>
        <sz val="10"/>
        <rFont val="Times New Roman"/>
        <charset val="134"/>
      </rPr>
      <t xml:space="preserve">
</t>
    </r>
    <r>
      <rPr>
        <sz val="10"/>
        <rFont val="仿宋_GB2312"/>
        <charset val="134"/>
      </rPr>
      <t>休宁县乡村振兴投资开发有限公司</t>
    </r>
  </si>
  <si>
    <r>
      <rPr>
        <sz val="10"/>
        <rFont val="仿宋_GB2312"/>
        <charset val="134"/>
      </rPr>
      <t>休宁县乡村振兴投资开发有限公司</t>
    </r>
  </si>
  <si>
    <r>
      <rPr>
        <sz val="10"/>
        <rFont val="Times New Roman"/>
        <charset val="134"/>
      </rPr>
      <t>1</t>
    </r>
    <r>
      <rPr>
        <sz val="10"/>
        <rFont val="仿宋_GB2312"/>
        <charset val="134"/>
      </rPr>
      <t>、生态产品供给能力提升工程</t>
    </r>
    <r>
      <rPr>
        <sz val="10"/>
        <rFont val="Times New Roman"/>
        <charset val="134"/>
      </rPr>
      <t xml:space="preserve"> </t>
    </r>
    <r>
      <rPr>
        <sz val="10"/>
        <rFont val="仿宋_GB2312"/>
        <charset val="134"/>
      </rPr>
      <t>六股尖山泉水水质安全保障工程包括古村落污水管网提升改造</t>
    </r>
    <r>
      <rPr>
        <sz val="10"/>
        <rFont val="Times New Roman"/>
        <charset val="134"/>
      </rPr>
      <t>8790</t>
    </r>
    <r>
      <rPr>
        <sz val="10"/>
        <rFont val="仿宋_GB2312"/>
        <charset val="134"/>
      </rPr>
      <t>米，河湖塘等生态系统保护及修复面积</t>
    </r>
    <r>
      <rPr>
        <sz val="10"/>
        <rFont val="Times New Roman"/>
        <charset val="134"/>
      </rPr>
      <t>33300</t>
    </r>
    <r>
      <rPr>
        <sz val="10"/>
        <rFont val="仿宋_GB2312"/>
        <charset val="134"/>
      </rPr>
      <t>平方米。有机茶产业基础设施建设工程包括古茶道改造提升</t>
    </r>
    <r>
      <rPr>
        <sz val="10"/>
        <rFont val="Times New Roman"/>
        <charset val="134"/>
      </rPr>
      <t>2000</t>
    </r>
    <r>
      <rPr>
        <sz val="10"/>
        <rFont val="仿宋_GB2312"/>
        <charset val="134"/>
      </rPr>
      <t>米，茶园生产便道修复</t>
    </r>
    <r>
      <rPr>
        <sz val="10"/>
        <rFont val="Times New Roman"/>
        <charset val="134"/>
      </rPr>
      <t>5000</t>
    </r>
    <r>
      <rPr>
        <sz val="10"/>
        <rFont val="仿宋_GB2312"/>
        <charset val="134"/>
      </rPr>
      <t>米，灌排系统建设</t>
    </r>
    <r>
      <rPr>
        <sz val="10"/>
        <rFont val="Times New Roman"/>
        <charset val="134"/>
      </rPr>
      <t>1000</t>
    </r>
    <r>
      <rPr>
        <sz val="10"/>
        <rFont val="仿宋_GB2312"/>
        <charset val="134"/>
      </rPr>
      <t>米，沿河生态护岸修复</t>
    </r>
    <r>
      <rPr>
        <sz val="10"/>
        <rFont val="Times New Roman"/>
        <charset val="134"/>
      </rPr>
      <t>3000</t>
    </r>
    <r>
      <rPr>
        <sz val="10"/>
        <rFont val="仿宋_GB2312"/>
        <charset val="134"/>
      </rPr>
      <t>米，</t>
    </r>
    <r>
      <rPr>
        <sz val="10"/>
        <rFont val="Times New Roman"/>
        <charset val="134"/>
      </rPr>
      <t>s222</t>
    </r>
    <r>
      <rPr>
        <sz val="10"/>
        <rFont val="仿宋_GB2312"/>
        <charset val="134"/>
      </rPr>
      <t>省道</t>
    </r>
    <r>
      <rPr>
        <sz val="10"/>
        <rFont val="Times New Roman"/>
        <charset val="134"/>
      </rPr>
      <t>-</t>
    </r>
    <r>
      <rPr>
        <sz val="10"/>
        <rFont val="仿宋_GB2312"/>
        <charset val="134"/>
      </rPr>
      <t>茗洲村欧标茶园道路提升</t>
    </r>
    <r>
      <rPr>
        <sz val="10"/>
        <rFont val="Times New Roman"/>
        <charset val="134"/>
      </rPr>
      <t>3000</t>
    </r>
    <r>
      <rPr>
        <sz val="10"/>
        <rFont val="仿宋_GB2312"/>
        <charset val="134"/>
      </rPr>
      <t>米，鹤城乡右龙生态有机示范茶园道路提升</t>
    </r>
    <r>
      <rPr>
        <sz val="10"/>
        <rFont val="Times New Roman"/>
        <charset val="134"/>
      </rPr>
      <t>1000</t>
    </r>
    <r>
      <rPr>
        <sz val="10"/>
        <rFont val="仿宋_GB2312"/>
        <charset val="134"/>
      </rPr>
      <t>米，茶园提升改造工程</t>
    </r>
    <r>
      <rPr>
        <sz val="10"/>
        <rFont val="Times New Roman"/>
        <charset val="134"/>
      </rPr>
      <t>11000</t>
    </r>
    <r>
      <rPr>
        <sz val="10"/>
        <rFont val="仿宋_GB2312"/>
        <charset val="134"/>
      </rPr>
      <t>米。</t>
    </r>
    <r>
      <rPr>
        <sz val="10"/>
        <rFont val="Times New Roman"/>
        <charset val="134"/>
      </rPr>
      <t xml:space="preserve"> 2</t>
    </r>
    <r>
      <rPr>
        <sz val="10"/>
        <rFont val="仿宋_GB2312"/>
        <charset val="134"/>
      </rPr>
      <t>、生态文旅能级提升工程</t>
    </r>
    <r>
      <rPr>
        <sz val="10"/>
        <rFont val="Times New Roman"/>
        <charset val="134"/>
      </rPr>
      <t xml:space="preserve"> </t>
    </r>
    <r>
      <rPr>
        <sz val="10"/>
        <rFont val="仿宋_GB2312"/>
        <charset val="134"/>
      </rPr>
      <t>路域环境提升主要包括心安月潭旅游风景道改造提升</t>
    </r>
    <r>
      <rPr>
        <sz val="10"/>
        <rFont val="Times New Roman"/>
        <charset val="134"/>
      </rPr>
      <t>62.8</t>
    </r>
    <r>
      <rPr>
        <sz val="10"/>
        <rFont val="仿宋_GB2312"/>
        <charset val="134"/>
      </rPr>
      <t>公里，对茗州村、右龙村、新安源村、彰源里村、石屋坑村、田里村等</t>
    </r>
    <r>
      <rPr>
        <sz val="10"/>
        <rFont val="Times New Roman"/>
        <charset val="134"/>
      </rPr>
      <t>9</t>
    </r>
    <r>
      <rPr>
        <sz val="10"/>
        <rFont val="仿宋_GB2312"/>
        <charset val="134"/>
      </rPr>
      <t>个古村落进行环境综合整治，打造王家田、枧源村、倪家、新安源古树林生态节点，建设面积</t>
    </r>
    <r>
      <rPr>
        <sz val="10"/>
        <rFont val="Times New Roman"/>
        <charset val="134"/>
      </rPr>
      <t>14490</t>
    </r>
    <r>
      <rPr>
        <sz val="10"/>
        <rFont val="仿宋_GB2312"/>
        <charset val="134"/>
      </rPr>
      <t>平方米。</t>
    </r>
    <r>
      <rPr>
        <sz val="10"/>
        <rFont val="Times New Roman"/>
        <charset val="134"/>
      </rPr>
      <t xml:space="preserve"> </t>
    </r>
    <r>
      <rPr>
        <sz val="10"/>
        <rFont val="仿宋_GB2312"/>
        <charset val="134"/>
      </rPr>
      <t>风景道基础设施建设主要包括建设生态防护及观光步道</t>
    </r>
    <r>
      <rPr>
        <sz val="10"/>
        <rFont val="Times New Roman"/>
        <charset val="134"/>
      </rPr>
      <t>10</t>
    </r>
    <r>
      <rPr>
        <sz val="10"/>
        <rFont val="仿宋_GB2312"/>
        <charset val="134"/>
      </rPr>
      <t>公里，</t>
    </r>
    <r>
      <rPr>
        <sz val="10"/>
        <rFont val="Times New Roman"/>
        <charset val="134"/>
      </rPr>
      <t>“</t>
    </r>
    <r>
      <rPr>
        <sz val="10"/>
        <rFont val="仿宋_GB2312"/>
        <charset val="134"/>
      </rPr>
      <t>徽饶古道</t>
    </r>
    <r>
      <rPr>
        <sz val="10"/>
        <rFont val="Times New Roman"/>
        <charset val="134"/>
      </rPr>
      <t>”</t>
    </r>
    <r>
      <rPr>
        <sz val="10"/>
        <rFont val="仿宋_GB2312"/>
        <charset val="134"/>
      </rPr>
      <t>风景道</t>
    </r>
    <r>
      <rPr>
        <sz val="10"/>
        <rFont val="Times New Roman"/>
        <charset val="134"/>
      </rPr>
      <t>4</t>
    </r>
    <r>
      <rPr>
        <sz val="10"/>
        <rFont val="仿宋_GB2312"/>
        <charset val="134"/>
      </rPr>
      <t>公里，</t>
    </r>
    <r>
      <rPr>
        <sz val="10"/>
        <rFont val="Times New Roman"/>
        <charset val="134"/>
      </rPr>
      <t>“</t>
    </r>
    <r>
      <rPr>
        <sz val="10"/>
        <rFont val="仿宋_GB2312"/>
        <charset val="134"/>
      </rPr>
      <t>甘岭古道</t>
    </r>
    <r>
      <rPr>
        <sz val="10"/>
        <rFont val="Times New Roman"/>
        <charset val="134"/>
      </rPr>
      <t>”</t>
    </r>
    <r>
      <rPr>
        <sz val="10"/>
        <rFont val="仿宋_GB2312"/>
        <charset val="134"/>
      </rPr>
      <t>风景道</t>
    </r>
    <r>
      <rPr>
        <sz val="10"/>
        <rFont val="Times New Roman"/>
        <charset val="134"/>
      </rPr>
      <t>5</t>
    </r>
    <r>
      <rPr>
        <sz val="10"/>
        <rFont val="仿宋_GB2312"/>
        <charset val="134"/>
      </rPr>
      <t>公里，</t>
    </r>
    <r>
      <rPr>
        <sz val="10"/>
        <rFont val="Times New Roman"/>
        <charset val="134"/>
      </rPr>
      <t>“</t>
    </r>
    <r>
      <rPr>
        <sz val="10"/>
        <rFont val="仿宋_GB2312"/>
        <charset val="134"/>
      </rPr>
      <t>休祁古道</t>
    </r>
    <r>
      <rPr>
        <sz val="10"/>
        <rFont val="Times New Roman"/>
        <charset val="134"/>
      </rPr>
      <t>”</t>
    </r>
    <r>
      <rPr>
        <sz val="10"/>
        <rFont val="仿宋_GB2312"/>
        <charset val="134"/>
      </rPr>
      <t>风景道</t>
    </r>
    <r>
      <rPr>
        <sz val="10"/>
        <rFont val="Times New Roman"/>
        <charset val="134"/>
      </rPr>
      <t>3.8</t>
    </r>
    <r>
      <rPr>
        <sz val="10"/>
        <rFont val="仿宋_GB2312"/>
        <charset val="134"/>
      </rPr>
      <t>公里，峦岫台、玉峰台、观瀑台观景台</t>
    </r>
    <r>
      <rPr>
        <sz val="10"/>
        <rFont val="Times New Roman"/>
        <charset val="134"/>
      </rPr>
      <t>1780</t>
    </r>
    <r>
      <rPr>
        <sz val="10"/>
        <rFont val="仿宋_GB2312"/>
        <charset val="134"/>
      </rPr>
      <t>平方米，特色公交站台</t>
    </r>
    <r>
      <rPr>
        <sz val="10"/>
        <rFont val="Times New Roman"/>
        <charset val="134"/>
      </rPr>
      <t>25</t>
    </r>
    <r>
      <rPr>
        <sz val="10"/>
        <rFont val="仿宋_GB2312"/>
        <charset val="134"/>
      </rPr>
      <t>处，以及沿线的标识标牌、文化节点等。</t>
    </r>
    <r>
      <rPr>
        <sz val="10"/>
        <rFont val="Times New Roman"/>
        <charset val="134"/>
      </rPr>
      <t xml:space="preserve"> </t>
    </r>
    <r>
      <rPr>
        <sz val="10"/>
        <rFont val="仿宋_GB2312"/>
        <charset val="134"/>
      </rPr>
      <t>风景道公共服务设施建设主要包括利用村闲置资产建设生态产品综合展销中心</t>
    </r>
    <r>
      <rPr>
        <sz val="10"/>
        <rFont val="Times New Roman"/>
        <charset val="134"/>
      </rPr>
      <t>5850</t>
    </r>
    <r>
      <rPr>
        <sz val="10"/>
        <rFont val="仿宋_GB2312"/>
        <charset val="134"/>
      </rPr>
      <t>平方米，新安源会客厅</t>
    </r>
    <r>
      <rPr>
        <sz val="10"/>
        <rFont val="Times New Roman"/>
        <charset val="134"/>
      </rPr>
      <t>5000</t>
    </r>
    <r>
      <rPr>
        <sz val="10"/>
        <rFont val="仿宋_GB2312"/>
        <charset val="134"/>
      </rPr>
      <t>平方米，乡村振兴实践中心</t>
    </r>
    <r>
      <rPr>
        <sz val="10"/>
        <rFont val="Times New Roman"/>
        <charset val="134"/>
      </rPr>
      <t>5000</t>
    </r>
    <r>
      <rPr>
        <sz val="10"/>
        <rFont val="仿宋_GB2312"/>
        <charset val="134"/>
      </rPr>
      <t>平方米，生态积分兑换中心</t>
    </r>
    <r>
      <rPr>
        <sz val="10"/>
        <rFont val="Times New Roman"/>
        <charset val="134"/>
      </rPr>
      <t>1200</t>
    </r>
    <r>
      <rPr>
        <sz val="10"/>
        <rFont val="仿宋_GB2312"/>
        <charset val="134"/>
      </rPr>
      <t>平方米。</t>
    </r>
  </si>
  <si>
    <r>
      <rPr>
        <sz val="10"/>
        <rFont val="Times New Roman"/>
        <charset val="134"/>
      </rPr>
      <t>1</t>
    </r>
    <r>
      <rPr>
        <sz val="10"/>
        <rFont val="仿宋_GB2312"/>
        <charset val="134"/>
      </rPr>
      <t>、新安源会客厅、乡村振兴实践中心、虎头岗省界终点文化节点等</t>
    </r>
    <r>
      <rPr>
        <sz val="10"/>
        <rFont val="Times New Roman"/>
        <charset val="134"/>
      </rPr>
      <t>3</t>
    </r>
    <r>
      <rPr>
        <sz val="10"/>
        <rFont val="仿宋_GB2312"/>
        <charset val="134"/>
      </rPr>
      <t>个子项目的旅游规划方案与工程初步设计服务于</t>
    </r>
    <r>
      <rPr>
        <sz val="10"/>
        <rFont val="Times New Roman"/>
        <charset val="134"/>
      </rPr>
      <t>2024</t>
    </r>
    <r>
      <rPr>
        <sz val="10"/>
        <rFont val="仿宋_GB2312"/>
        <charset val="134"/>
      </rPr>
      <t>年</t>
    </r>
    <r>
      <rPr>
        <sz val="10"/>
        <rFont val="Times New Roman"/>
        <charset val="134"/>
      </rPr>
      <t>10</t>
    </r>
    <r>
      <rPr>
        <sz val="10"/>
        <rFont val="仿宋_GB2312"/>
        <charset val="134"/>
      </rPr>
      <t>月完成招投标，目前规划方案初稿已提交。</t>
    </r>
    <r>
      <rPr>
        <sz val="10"/>
        <rFont val="Times New Roman"/>
        <charset val="134"/>
      </rPr>
      <t xml:space="preserve">
2</t>
    </r>
    <r>
      <rPr>
        <sz val="10"/>
        <rFont val="仿宋_GB2312"/>
        <charset val="134"/>
      </rPr>
      <t>、古村落污水管网、茶园生产便道修复、茶园提升改造、</t>
    </r>
    <r>
      <rPr>
        <sz val="10"/>
        <rFont val="Times New Roman"/>
        <charset val="134"/>
      </rPr>
      <t>9</t>
    </r>
    <r>
      <rPr>
        <sz val="10"/>
        <rFont val="仿宋_GB2312"/>
        <charset val="134"/>
      </rPr>
      <t>个古村落环境综合整治、</t>
    </r>
    <r>
      <rPr>
        <sz val="10"/>
        <rFont val="Times New Roman"/>
        <charset val="134"/>
      </rPr>
      <t>4</t>
    </r>
    <r>
      <rPr>
        <sz val="10"/>
        <rFont val="仿宋_GB2312"/>
        <charset val="134"/>
      </rPr>
      <t>个生态节点正在勘测设计中。</t>
    </r>
    <r>
      <rPr>
        <sz val="10"/>
        <rFont val="Times New Roman"/>
        <charset val="134"/>
      </rPr>
      <t xml:space="preserve">
3</t>
    </r>
    <r>
      <rPr>
        <sz val="10"/>
        <rFont val="仿宋_GB2312"/>
        <charset val="134"/>
      </rPr>
      <t>、心安月潭风景道建设方案正在修改完善中（县交运局）。</t>
    </r>
  </si>
  <si>
    <r>
      <rPr>
        <sz val="10"/>
        <rFont val="仿宋_GB2312"/>
        <charset val="134"/>
      </rPr>
      <t>休宁县新安源片区生态保护提升与绿色发展项目</t>
    </r>
  </si>
  <si>
    <r>
      <rPr>
        <sz val="10"/>
        <rFont val="仿宋_GB2312"/>
        <charset val="134"/>
      </rPr>
      <t>汪村镇人民政府</t>
    </r>
    <r>
      <rPr>
        <sz val="10"/>
        <rFont val="Times New Roman"/>
        <charset val="134"/>
      </rPr>
      <t xml:space="preserve">
</t>
    </r>
    <r>
      <rPr>
        <sz val="10"/>
        <rFont val="仿宋_GB2312"/>
        <charset val="134"/>
      </rPr>
      <t>鹤城乡人民政府</t>
    </r>
    <r>
      <rPr>
        <sz val="10"/>
        <rFont val="Times New Roman"/>
        <charset val="134"/>
      </rPr>
      <t xml:space="preserve">
</t>
    </r>
    <r>
      <rPr>
        <sz val="10"/>
        <rFont val="仿宋_GB2312"/>
        <charset val="134"/>
      </rPr>
      <t>流口镇人民政府</t>
    </r>
  </si>
  <si>
    <r>
      <rPr>
        <sz val="10"/>
        <rFont val="仿宋_GB2312"/>
        <charset val="134"/>
      </rPr>
      <t>一、生态环境保护项目。</t>
    </r>
    <r>
      <rPr>
        <sz val="10"/>
        <rFont val="Times New Roman"/>
        <charset val="134"/>
      </rPr>
      <t xml:space="preserve">
1.</t>
    </r>
    <r>
      <rPr>
        <sz val="10"/>
        <rFont val="仿宋_GB2312"/>
        <charset val="134"/>
      </rPr>
      <t>河道清淤及环境整治，清理河道</t>
    </r>
    <r>
      <rPr>
        <sz val="10"/>
        <rFont val="Times New Roman"/>
        <charset val="134"/>
      </rPr>
      <t>37.8</t>
    </r>
    <r>
      <rPr>
        <sz val="10"/>
        <rFont val="仿宋_GB2312"/>
        <charset val="134"/>
      </rPr>
      <t>公里。</t>
    </r>
    <r>
      <rPr>
        <sz val="10"/>
        <rFont val="Times New Roman"/>
        <charset val="134"/>
      </rPr>
      <t>2.</t>
    </r>
    <r>
      <rPr>
        <sz val="10"/>
        <rFont val="仿宋_GB2312"/>
        <charset val="134"/>
      </rPr>
      <t>护岸修复</t>
    </r>
    <r>
      <rPr>
        <sz val="10"/>
        <rFont val="Times New Roman"/>
        <charset val="134"/>
      </rPr>
      <t>18</t>
    </r>
    <r>
      <rPr>
        <sz val="10"/>
        <rFont val="仿宋_GB2312"/>
        <charset val="134"/>
      </rPr>
      <t>公里。</t>
    </r>
    <r>
      <rPr>
        <sz val="10"/>
        <rFont val="Times New Roman"/>
        <charset val="134"/>
      </rPr>
      <t>3.</t>
    </r>
    <r>
      <rPr>
        <sz val="10"/>
        <rFont val="仿宋_GB2312"/>
        <charset val="134"/>
      </rPr>
      <t>桥梁修复</t>
    </r>
    <r>
      <rPr>
        <sz val="10"/>
        <rFont val="Times New Roman"/>
        <charset val="134"/>
      </rPr>
      <t>4</t>
    </r>
    <r>
      <rPr>
        <sz val="10"/>
        <rFont val="仿宋_GB2312"/>
        <charset val="134"/>
      </rPr>
      <t>座。</t>
    </r>
    <r>
      <rPr>
        <sz val="10"/>
        <rFont val="Times New Roman"/>
        <charset val="134"/>
      </rPr>
      <t>4.</t>
    </r>
    <r>
      <rPr>
        <sz val="10"/>
        <rFont val="仿宋_GB2312"/>
        <charset val="134"/>
      </rPr>
      <t>堰坝修复</t>
    </r>
    <r>
      <rPr>
        <sz val="10"/>
        <rFont val="Times New Roman"/>
        <charset val="134"/>
      </rPr>
      <t>33</t>
    </r>
    <r>
      <rPr>
        <sz val="10"/>
        <rFont val="仿宋_GB2312"/>
        <charset val="134"/>
      </rPr>
      <t>座。</t>
    </r>
    <r>
      <rPr>
        <sz val="10"/>
        <rFont val="Times New Roman"/>
        <charset val="134"/>
      </rPr>
      <t>5.</t>
    </r>
    <r>
      <rPr>
        <sz val="10"/>
        <rFont val="仿宋_GB2312"/>
        <charset val="134"/>
      </rPr>
      <t>水渠修复</t>
    </r>
    <r>
      <rPr>
        <sz val="10"/>
        <rFont val="Times New Roman"/>
        <charset val="134"/>
      </rPr>
      <t>2</t>
    </r>
    <r>
      <rPr>
        <sz val="10"/>
        <rFont val="仿宋_GB2312"/>
        <charset val="134"/>
      </rPr>
      <t>公里。</t>
    </r>
    <r>
      <rPr>
        <sz val="10"/>
        <rFont val="Times New Roman"/>
        <charset val="134"/>
      </rPr>
      <t>6.</t>
    </r>
    <r>
      <rPr>
        <sz val="10"/>
        <rFont val="仿宋_GB2312"/>
        <charset val="134"/>
      </rPr>
      <t>水埠修复</t>
    </r>
    <r>
      <rPr>
        <sz val="10"/>
        <rFont val="Times New Roman"/>
        <charset val="134"/>
      </rPr>
      <t>50</t>
    </r>
    <r>
      <rPr>
        <sz val="10"/>
        <rFont val="仿宋_GB2312"/>
        <charset val="134"/>
      </rPr>
      <t>处。</t>
    </r>
    <r>
      <rPr>
        <sz val="10"/>
        <rFont val="Times New Roman"/>
        <charset val="134"/>
      </rPr>
      <t>7.34</t>
    </r>
    <r>
      <rPr>
        <sz val="10"/>
        <rFont val="仿宋_GB2312"/>
        <charset val="134"/>
      </rPr>
      <t>个村民组人居环境整治提升。</t>
    </r>
    <r>
      <rPr>
        <sz val="10"/>
        <rFont val="Times New Roman"/>
        <charset val="134"/>
      </rPr>
      <t xml:space="preserve">
</t>
    </r>
    <r>
      <rPr>
        <sz val="10"/>
        <rFont val="仿宋_GB2312"/>
        <charset val="134"/>
      </rPr>
      <t>二、民生实事项目。</t>
    </r>
    <r>
      <rPr>
        <sz val="10"/>
        <rFont val="Times New Roman"/>
        <charset val="134"/>
      </rPr>
      <t xml:space="preserve">
1.</t>
    </r>
    <r>
      <rPr>
        <sz val="10"/>
        <rFont val="仿宋_GB2312"/>
        <charset val="134"/>
      </rPr>
      <t>涉及</t>
    </r>
    <r>
      <rPr>
        <sz val="10"/>
        <rFont val="Times New Roman"/>
        <charset val="134"/>
      </rPr>
      <t>13</t>
    </r>
    <r>
      <rPr>
        <sz val="10"/>
        <rFont val="仿宋_GB2312"/>
        <charset val="134"/>
      </rPr>
      <t>个传统古村落保护与开发：①新建</t>
    </r>
    <r>
      <rPr>
        <sz val="10"/>
        <rFont val="Times New Roman"/>
        <charset val="134"/>
      </rPr>
      <t>“</t>
    </r>
    <r>
      <rPr>
        <sz val="10"/>
        <rFont val="仿宋_GB2312"/>
        <charset val="134"/>
      </rPr>
      <t>新安月潭</t>
    </r>
    <r>
      <rPr>
        <sz val="10"/>
        <rFont val="Times New Roman"/>
        <charset val="134"/>
      </rPr>
      <t>”</t>
    </r>
    <r>
      <rPr>
        <sz val="10"/>
        <rFont val="仿宋_GB2312"/>
        <charset val="134"/>
      </rPr>
      <t>风景道</t>
    </r>
    <r>
      <rPr>
        <sz val="10"/>
        <rFont val="Times New Roman"/>
        <charset val="134"/>
      </rPr>
      <t>67</t>
    </r>
    <r>
      <rPr>
        <sz val="10"/>
        <rFont val="仿宋_GB2312"/>
        <charset val="134"/>
      </rPr>
      <t>公里；②新改建双车道三级公路</t>
    </r>
    <r>
      <rPr>
        <sz val="10"/>
        <rFont val="Times New Roman"/>
        <charset val="134"/>
      </rPr>
      <t>24</t>
    </r>
    <r>
      <rPr>
        <sz val="10"/>
        <rFont val="仿宋_GB2312"/>
        <charset val="134"/>
      </rPr>
      <t>公里；③古道修复</t>
    </r>
    <r>
      <rPr>
        <sz val="10"/>
        <rFont val="Times New Roman"/>
        <charset val="134"/>
      </rPr>
      <t>23</t>
    </r>
    <r>
      <rPr>
        <sz val="10"/>
        <rFont val="仿宋_GB2312"/>
        <charset val="134"/>
      </rPr>
      <t>公里；④新建观光步道</t>
    </r>
    <r>
      <rPr>
        <sz val="10"/>
        <rFont val="Times New Roman"/>
        <charset val="134"/>
      </rPr>
      <t>15</t>
    </r>
    <r>
      <rPr>
        <sz val="10"/>
        <rFont val="仿宋_GB2312"/>
        <charset val="134"/>
      </rPr>
      <t>公里等。</t>
    </r>
    <r>
      <rPr>
        <sz val="10"/>
        <rFont val="Times New Roman"/>
        <charset val="134"/>
      </rPr>
      <t>2.</t>
    </r>
    <r>
      <rPr>
        <sz val="10"/>
        <rFont val="仿宋_GB2312"/>
        <charset val="134"/>
      </rPr>
      <t>一个</t>
    </r>
    <r>
      <rPr>
        <sz val="10"/>
        <rFont val="Times New Roman"/>
        <charset val="134"/>
      </rPr>
      <t>“</t>
    </r>
    <r>
      <rPr>
        <sz val="10"/>
        <rFont val="仿宋_GB2312"/>
        <charset val="134"/>
      </rPr>
      <t>红色体验基地</t>
    </r>
    <r>
      <rPr>
        <sz val="10"/>
        <rFont val="Times New Roman"/>
        <charset val="134"/>
      </rPr>
      <t>”</t>
    </r>
    <r>
      <rPr>
        <sz val="10"/>
        <rFont val="仿宋_GB2312"/>
        <charset val="134"/>
      </rPr>
      <t>打造石屋坑红色实训基地，并同步修复田里村、新安源村和茗州村的</t>
    </r>
    <r>
      <rPr>
        <sz val="10"/>
        <rFont val="Times New Roman"/>
        <charset val="134"/>
      </rPr>
      <t>“</t>
    </r>
    <r>
      <rPr>
        <sz val="10"/>
        <rFont val="仿宋_GB2312"/>
        <charset val="134"/>
      </rPr>
      <t>红网议事厅</t>
    </r>
    <r>
      <rPr>
        <sz val="10"/>
        <rFont val="Times New Roman"/>
        <charset val="134"/>
      </rPr>
      <t>”</t>
    </r>
    <r>
      <rPr>
        <sz val="10"/>
        <rFont val="仿宋_GB2312"/>
        <charset val="134"/>
      </rPr>
      <t>。</t>
    </r>
    <r>
      <rPr>
        <sz val="10"/>
        <rFont val="Times New Roman"/>
        <charset val="134"/>
      </rPr>
      <t xml:space="preserve">
</t>
    </r>
    <r>
      <rPr>
        <sz val="10"/>
        <rFont val="仿宋_GB2312"/>
        <charset val="134"/>
      </rPr>
      <t>三、产业发展项目。</t>
    </r>
    <r>
      <rPr>
        <sz val="10"/>
        <rFont val="Times New Roman"/>
        <charset val="134"/>
      </rPr>
      <t xml:space="preserve">
1.</t>
    </r>
    <r>
      <rPr>
        <sz val="10"/>
        <rFont val="仿宋_GB2312"/>
        <charset val="134"/>
      </rPr>
      <t>一个</t>
    </r>
    <r>
      <rPr>
        <sz val="10"/>
        <rFont val="Times New Roman"/>
        <charset val="134"/>
      </rPr>
      <t>“</t>
    </r>
    <r>
      <rPr>
        <sz val="10"/>
        <rFont val="仿宋_GB2312"/>
        <charset val="134"/>
      </rPr>
      <t>游客中心</t>
    </r>
    <r>
      <rPr>
        <sz val="10"/>
        <rFont val="Times New Roman"/>
        <charset val="134"/>
      </rPr>
      <t>”</t>
    </r>
    <r>
      <rPr>
        <sz val="10"/>
        <rFont val="仿宋_GB2312"/>
        <charset val="134"/>
      </rPr>
      <t>：①新建状元好物展示中心</t>
    </r>
    <r>
      <rPr>
        <sz val="10"/>
        <rFont val="Times New Roman"/>
        <charset val="134"/>
      </rPr>
      <t>1</t>
    </r>
    <r>
      <rPr>
        <sz val="10"/>
        <rFont val="仿宋_GB2312"/>
        <charset val="134"/>
      </rPr>
      <t>座及其他配套基础设施。</t>
    </r>
    <r>
      <rPr>
        <sz val="10"/>
        <rFont val="Times New Roman"/>
        <charset val="134"/>
      </rPr>
      <t>2.</t>
    </r>
    <r>
      <rPr>
        <sz val="10"/>
        <rFont val="仿宋_GB2312"/>
        <charset val="134"/>
      </rPr>
      <t>一个</t>
    </r>
    <r>
      <rPr>
        <sz val="10"/>
        <rFont val="Times New Roman"/>
        <charset val="134"/>
      </rPr>
      <t>“</t>
    </r>
    <r>
      <rPr>
        <sz val="10"/>
        <rFont val="仿宋_GB2312"/>
        <charset val="134"/>
      </rPr>
      <t>省际交界口</t>
    </r>
    <r>
      <rPr>
        <sz val="10"/>
        <rFont val="Times New Roman"/>
        <charset val="134"/>
      </rPr>
      <t>”</t>
    </r>
    <r>
      <rPr>
        <sz val="10"/>
        <rFont val="仿宋_GB2312"/>
        <charset val="134"/>
      </rPr>
      <t>①新增</t>
    </r>
    <r>
      <rPr>
        <sz val="10"/>
        <rFont val="Times New Roman"/>
        <charset val="134"/>
      </rPr>
      <t>20</t>
    </r>
    <r>
      <rPr>
        <sz val="10"/>
        <rFont val="仿宋_GB2312"/>
        <charset val="134"/>
      </rPr>
      <t>余处节点打造②新建旅游公厕</t>
    </r>
    <r>
      <rPr>
        <sz val="10"/>
        <rFont val="Times New Roman"/>
        <charset val="134"/>
      </rPr>
      <t>5</t>
    </r>
    <r>
      <rPr>
        <sz val="10"/>
        <rFont val="仿宋_GB2312"/>
        <charset val="134"/>
      </rPr>
      <t>间③古桥保护修缮</t>
    </r>
    <r>
      <rPr>
        <sz val="10"/>
        <rFont val="Times New Roman"/>
        <charset val="134"/>
      </rPr>
      <t>3</t>
    </r>
    <r>
      <rPr>
        <sz val="10"/>
        <rFont val="仿宋_GB2312"/>
        <charset val="134"/>
      </rPr>
      <t>座④新增旅游护栏</t>
    </r>
    <r>
      <rPr>
        <sz val="10"/>
        <rFont val="Times New Roman"/>
        <charset val="134"/>
      </rPr>
      <t>1.8</t>
    </r>
    <r>
      <rPr>
        <sz val="10"/>
        <rFont val="仿宋_GB2312"/>
        <charset val="134"/>
      </rPr>
      <t>公里⑤观光亭维修翻新</t>
    </r>
    <r>
      <rPr>
        <sz val="10"/>
        <rFont val="Times New Roman"/>
        <charset val="134"/>
      </rPr>
      <t>10</t>
    </r>
    <r>
      <rPr>
        <sz val="10"/>
        <rFont val="仿宋_GB2312"/>
        <charset val="134"/>
      </rPr>
      <t>座⑥新建</t>
    </r>
    <r>
      <rPr>
        <sz val="10"/>
        <rFont val="Times New Roman"/>
        <charset val="134"/>
      </rPr>
      <t>5</t>
    </r>
    <r>
      <rPr>
        <sz val="10"/>
        <rFont val="仿宋_GB2312"/>
        <charset val="134"/>
      </rPr>
      <t>处吊桥等。</t>
    </r>
    <r>
      <rPr>
        <sz val="10"/>
        <rFont val="Times New Roman"/>
        <charset val="134"/>
      </rPr>
      <t>3.</t>
    </r>
    <r>
      <rPr>
        <sz val="10"/>
        <rFont val="仿宋_GB2312"/>
        <charset val="134"/>
      </rPr>
      <t>一个</t>
    </r>
    <r>
      <rPr>
        <sz val="10"/>
        <rFont val="Times New Roman"/>
        <charset val="134"/>
      </rPr>
      <t>“</t>
    </r>
    <r>
      <rPr>
        <sz val="10"/>
        <rFont val="仿宋_GB2312"/>
        <charset val="134"/>
      </rPr>
      <t>民宿</t>
    </r>
    <r>
      <rPr>
        <sz val="10"/>
        <rFont val="Times New Roman"/>
        <charset val="134"/>
      </rPr>
      <t>”</t>
    </r>
    <r>
      <rPr>
        <sz val="10"/>
        <rFont val="仿宋_GB2312"/>
        <charset val="134"/>
      </rPr>
      <t>①新安源片区内集体闲置资产开发利用②樟源里</t>
    </r>
    <r>
      <rPr>
        <sz val="10"/>
        <rFont val="Times New Roman"/>
        <charset val="134"/>
      </rPr>
      <t>10</t>
    </r>
    <r>
      <rPr>
        <sz val="10"/>
        <rFont val="仿宋_GB2312"/>
        <charset val="134"/>
      </rPr>
      <t>栋民宿收储及装修等。</t>
    </r>
    <r>
      <rPr>
        <sz val="10"/>
        <rFont val="Times New Roman"/>
        <charset val="134"/>
      </rPr>
      <t>4.</t>
    </r>
    <r>
      <rPr>
        <sz val="10"/>
        <rFont val="仿宋_GB2312"/>
        <charset val="134"/>
      </rPr>
      <t>一个</t>
    </r>
    <r>
      <rPr>
        <sz val="10"/>
        <rFont val="Times New Roman"/>
        <charset val="134"/>
      </rPr>
      <t>“</t>
    </r>
    <r>
      <rPr>
        <sz val="10"/>
        <rFont val="仿宋_GB2312"/>
        <charset val="134"/>
      </rPr>
      <t>源头展示中心</t>
    </r>
    <r>
      <rPr>
        <sz val="10"/>
        <rFont val="Times New Roman"/>
        <charset val="134"/>
      </rPr>
      <t>”</t>
    </r>
    <r>
      <rPr>
        <sz val="10"/>
        <rFont val="仿宋_GB2312"/>
        <charset val="134"/>
      </rPr>
      <t>流口村和茗洲村各新建一个</t>
    </r>
    <r>
      <rPr>
        <sz val="10"/>
        <rFont val="Times New Roman"/>
        <charset val="134"/>
      </rPr>
      <t>800</t>
    </r>
    <r>
      <rPr>
        <sz val="10"/>
        <rFont val="仿宋_GB2312"/>
        <charset val="134"/>
      </rPr>
      <t>平方米的生态展示馆。</t>
    </r>
    <r>
      <rPr>
        <sz val="10"/>
        <rFont val="Times New Roman"/>
        <charset val="134"/>
      </rPr>
      <t>5.</t>
    </r>
    <r>
      <rPr>
        <sz val="10"/>
        <rFont val="仿宋_GB2312"/>
        <charset val="134"/>
      </rPr>
      <t>一片</t>
    </r>
    <r>
      <rPr>
        <sz val="10"/>
        <rFont val="Times New Roman"/>
        <charset val="134"/>
      </rPr>
      <t>“</t>
    </r>
    <r>
      <rPr>
        <sz val="10"/>
        <rFont val="仿宋_GB2312"/>
        <charset val="134"/>
      </rPr>
      <t>古树林</t>
    </r>
    <r>
      <rPr>
        <sz val="10"/>
        <rFont val="Times New Roman"/>
        <charset val="134"/>
      </rPr>
      <t>”</t>
    </r>
    <r>
      <rPr>
        <sz val="10"/>
        <rFont val="仿宋_GB2312"/>
        <charset val="134"/>
      </rPr>
      <t>鹤城乡古林公园提升改造。</t>
    </r>
    <r>
      <rPr>
        <sz val="10"/>
        <rFont val="Times New Roman"/>
        <charset val="134"/>
      </rPr>
      <t>6.</t>
    </r>
    <r>
      <rPr>
        <sz val="10"/>
        <rFont val="仿宋_GB2312"/>
        <charset val="134"/>
      </rPr>
      <t>一个</t>
    </r>
    <r>
      <rPr>
        <sz val="10"/>
        <rFont val="Times New Roman"/>
        <charset val="134"/>
      </rPr>
      <t>“</t>
    </r>
    <r>
      <rPr>
        <sz val="10"/>
        <rFont val="仿宋_GB2312"/>
        <charset val="134"/>
      </rPr>
      <t>非遗传承基地</t>
    </r>
    <r>
      <rPr>
        <sz val="10"/>
        <rFont val="Times New Roman"/>
        <charset val="134"/>
      </rPr>
      <t>”</t>
    </r>
    <r>
      <rPr>
        <sz val="10"/>
        <rFont val="仿宋_GB2312"/>
        <charset val="134"/>
      </rPr>
      <t>①新建泉水鱼博物馆</t>
    </r>
    <r>
      <rPr>
        <sz val="10"/>
        <rFont val="Times New Roman"/>
        <charset val="134"/>
      </rPr>
      <t>500</t>
    </r>
    <r>
      <rPr>
        <sz val="10"/>
        <rFont val="仿宋_GB2312"/>
        <charset val="134"/>
      </rPr>
      <t>平方米、流口镇修复</t>
    </r>
    <r>
      <rPr>
        <sz val="10"/>
        <rFont val="Times New Roman"/>
        <charset val="134"/>
      </rPr>
      <t>29</t>
    </r>
    <r>
      <rPr>
        <sz val="10"/>
        <rFont val="仿宋_GB2312"/>
        <charset val="134"/>
      </rPr>
      <t>口泉水鱼池，清理淤泥，修建</t>
    </r>
    <r>
      <rPr>
        <sz val="10"/>
        <rFont val="Times New Roman"/>
        <charset val="134"/>
      </rPr>
      <t>500</t>
    </r>
    <r>
      <rPr>
        <sz val="10"/>
        <rFont val="仿宋_GB2312"/>
        <charset val="134"/>
      </rPr>
      <t>余米的引水渠和排水沟，新建</t>
    </r>
    <r>
      <rPr>
        <sz val="10"/>
        <rFont val="Times New Roman"/>
        <charset val="134"/>
      </rPr>
      <t>2</t>
    </r>
    <r>
      <rPr>
        <sz val="10"/>
        <rFont val="仿宋_GB2312"/>
        <charset val="134"/>
      </rPr>
      <t>座拦水坝，增设</t>
    </r>
    <r>
      <rPr>
        <sz val="10"/>
        <rFont val="Times New Roman"/>
        <charset val="134"/>
      </rPr>
      <t>3</t>
    </r>
    <r>
      <rPr>
        <sz val="10"/>
        <rFont val="仿宋_GB2312"/>
        <charset val="134"/>
      </rPr>
      <t>套增氧设施及监控系统，并购买</t>
    </r>
    <r>
      <rPr>
        <sz val="10"/>
        <rFont val="Times New Roman"/>
        <charset val="134"/>
      </rPr>
      <t>4000</t>
    </r>
    <r>
      <rPr>
        <sz val="10"/>
        <rFont val="仿宋_GB2312"/>
        <charset val="134"/>
      </rPr>
      <t>斤鱼苗；②新建板凳龙非遗文化传承展示中心等。</t>
    </r>
    <r>
      <rPr>
        <sz val="10"/>
        <rFont val="Times New Roman"/>
        <charset val="134"/>
      </rPr>
      <t>7.</t>
    </r>
    <r>
      <rPr>
        <sz val="10"/>
        <rFont val="仿宋_GB2312"/>
        <charset val="134"/>
      </rPr>
      <t>一片</t>
    </r>
    <r>
      <rPr>
        <sz val="10"/>
        <rFont val="Times New Roman"/>
        <charset val="134"/>
      </rPr>
      <t>“</t>
    </r>
    <r>
      <rPr>
        <sz val="10"/>
        <rFont val="仿宋_GB2312"/>
        <charset val="134"/>
      </rPr>
      <t>茶园</t>
    </r>
    <r>
      <rPr>
        <sz val="10"/>
        <rFont val="Times New Roman"/>
        <charset val="134"/>
      </rPr>
      <t>”</t>
    </r>
    <r>
      <rPr>
        <sz val="10"/>
        <rFont val="仿宋_GB2312"/>
        <charset val="134"/>
      </rPr>
      <t>①平整修复茶园内步道</t>
    </r>
    <r>
      <rPr>
        <sz val="10"/>
        <rFont val="Times New Roman"/>
        <charset val="134"/>
      </rPr>
      <t>3360</t>
    </r>
    <r>
      <rPr>
        <sz val="10"/>
        <rFont val="仿宋_GB2312"/>
        <charset val="134"/>
      </rPr>
      <t>米；②流口村、茗洲村新建</t>
    </r>
    <r>
      <rPr>
        <sz val="10"/>
        <rFont val="Times New Roman"/>
        <charset val="134"/>
      </rPr>
      <t>800</t>
    </r>
    <r>
      <rPr>
        <sz val="10"/>
        <rFont val="仿宋_GB2312"/>
        <charset val="134"/>
      </rPr>
      <t>平方米生态展示馆，新安江茶文化产业村史馆、茶空间；③建设有机茶种苗扩繁育基地和茶良种繁育基地，新建扩建茶厂；④茶园数字化建设区域内进行基础数据采集，制定并实施黄山毛峰流口产区茶团体标准，购置智能溯源秤</t>
    </r>
    <r>
      <rPr>
        <sz val="10"/>
        <rFont val="Times New Roman"/>
        <charset val="134"/>
      </rPr>
      <t>20</t>
    </r>
    <r>
      <rPr>
        <sz val="10"/>
        <rFont val="仿宋_GB2312"/>
        <charset val="134"/>
      </rPr>
      <t>台、扫码终端</t>
    </r>
    <r>
      <rPr>
        <sz val="10"/>
        <rFont val="Times New Roman"/>
        <charset val="134"/>
      </rPr>
      <t>20</t>
    </r>
    <r>
      <rPr>
        <sz val="10"/>
        <rFont val="仿宋_GB2312"/>
        <charset val="134"/>
      </rPr>
      <t>台等设备⑤鹤城乡茶园及水田便道建设</t>
    </r>
    <r>
      <rPr>
        <sz val="10"/>
        <rFont val="Times New Roman"/>
        <charset val="134"/>
      </rPr>
      <t>38743</t>
    </r>
    <r>
      <rPr>
        <sz val="10"/>
        <rFont val="仿宋_GB2312"/>
        <charset val="134"/>
      </rPr>
      <t>米，修建便民桥</t>
    </r>
    <r>
      <rPr>
        <sz val="10"/>
        <rFont val="Times New Roman"/>
        <charset val="134"/>
      </rPr>
      <t>7</t>
    </r>
    <r>
      <rPr>
        <sz val="10"/>
        <rFont val="仿宋_GB2312"/>
        <charset val="134"/>
      </rPr>
      <t>座等。</t>
    </r>
    <r>
      <rPr>
        <sz val="10"/>
        <rFont val="Times New Roman"/>
        <charset val="134"/>
      </rPr>
      <t>8.</t>
    </r>
    <r>
      <rPr>
        <sz val="10"/>
        <rFont val="仿宋_GB2312"/>
        <charset val="134"/>
      </rPr>
      <t>一条</t>
    </r>
    <r>
      <rPr>
        <sz val="10"/>
        <rFont val="Times New Roman"/>
        <charset val="134"/>
      </rPr>
      <t>“</t>
    </r>
    <r>
      <rPr>
        <sz val="10"/>
        <rFont val="仿宋_GB2312"/>
        <charset val="134"/>
      </rPr>
      <t>路</t>
    </r>
    <r>
      <rPr>
        <sz val="10"/>
        <rFont val="Times New Roman"/>
        <charset val="134"/>
      </rPr>
      <t>”</t>
    </r>
    <r>
      <rPr>
        <sz val="10"/>
        <rFont val="仿宋_GB2312"/>
        <charset val="134"/>
      </rPr>
      <t>。</t>
    </r>
    <r>
      <rPr>
        <sz val="10"/>
        <rFont val="Times New Roman"/>
        <charset val="134"/>
      </rPr>
      <t>9.</t>
    </r>
    <r>
      <rPr>
        <sz val="10"/>
        <rFont val="仿宋_GB2312"/>
        <charset val="134"/>
      </rPr>
      <t>鹤城乡新安源村</t>
    </r>
    <r>
      <rPr>
        <sz val="10"/>
        <rFont val="Times New Roman"/>
        <charset val="134"/>
      </rPr>
      <t>1081</t>
    </r>
    <r>
      <rPr>
        <sz val="10"/>
        <rFont val="仿宋_GB2312"/>
        <charset val="134"/>
      </rPr>
      <t>亩香榧林下黄精基地补植补造及综合抚育管理。</t>
    </r>
    <r>
      <rPr>
        <sz val="10"/>
        <rFont val="Times New Roman"/>
        <charset val="134"/>
      </rPr>
      <t>10.</t>
    </r>
    <r>
      <rPr>
        <sz val="10"/>
        <rFont val="仿宋_GB2312"/>
        <charset val="134"/>
      </rPr>
      <t>新安源村休闲采摘园农业提升建设休闲采摘园出入口和管理设施棚</t>
    </r>
    <r>
      <rPr>
        <sz val="10"/>
        <rFont val="Times New Roman"/>
        <charset val="134"/>
      </rPr>
      <t>1</t>
    </r>
    <r>
      <rPr>
        <sz val="10"/>
        <rFont val="仿宋_GB2312"/>
        <charset val="134"/>
      </rPr>
      <t>处，修建园区采摘辅路</t>
    </r>
    <r>
      <rPr>
        <sz val="10"/>
        <rFont val="Times New Roman"/>
        <charset val="134"/>
      </rPr>
      <t>5000</t>
    </r>
    <r>
      <rPr>
        <sz val="10"/>
        <rFont val="仿宋_GB2312"/>
        <charset val="134"/>
      </rPr>
      <t>余米，配备种植灌溉系统、照明灯具和机械设备等，搭建采摘休憩棚和观赏平台</t>
    </r>
    <r>
      <rPr>
        <sz val="10"/>
        <rFont val="Times New Roman"/>
        <charset val="134"/>
      </rPr>
      <t>2</t>
    </r>
    <r>
      <rPr>
        <sz val="10"/>
        <rFont val="仿宋_GB2312"/>
        <charset val="134"/>
      </rPr>
      <t>处。</t>
    </r>
    <r>
      <rPr>
        <sz val="10"/>
        <rFont val="Times New Roman"/>
        <charset val="134"/>
      </rPr>
      <t>11.</t>
    </r>
    <r>
      <rPr>
        <sz val="10"/>
        <rFont val="仿宋_GB2312"/>
        <charset val="134"/>
      </rPr>
      <t>鹤城乡</t>
    </r>
    <r>
      <rPr>
        <sz val="10"/>
        <rFont val="Times New Roman"/>
        <charset val="134"/>
      </rPr>
      <t>“</t>
    </r>
    <r>
      <rPr>
        <sz val="10"/>
        <rFont val="仿宋_GB2312"/>
        <charset val="134"/>
      </rPr>
      <t>仰望星空</t>
    </r>
    <r>
      <rPr>
        <sz val="10"/>
        <rFont val="Times New Roman"/>
        <charset val="134"/>
      </rPr>
      <t>”</t>
    </r>
    <r>
      <rPr>
        <sz val="10"/>
        <rFont val="仿宋_GB2312"/>
        <charset val="134"/>
      </rPr>
      <t>房车露营基地约</t>
    </r>
    <r>
      <rPr>
        <sz val="10"/>
        <rFont val="Times New Roman"/>
        <charset val="134"/>
      </rPr>
      <t>30</t>
    </r>
    <r>
      <rPr>
        <sz val="10"/>
        <rFont val="仿宋_GB2312"/>
        <charset val="134"/>
      </rPr>
      <t>亩。</t>
    </r>
    <r>
      <rPr>
        <sz val="10"/>
        <rFont val="Times New Roman"/>
        <charset val="134"/>
      </rPr>
      <t>12.</t>
    </r>
    <r>
      <rPr>
        <sz val="10"/>
        <rFont val="仿宋_GB2312"/>
        <charset val="134"/>
      </rPr>
      <t>新安源村农产品数字电商基地约</t>
    </r>
    <r>
      <rPr>
        <sz val="10"/>
        <rFont val="Times New Roman"/>
        <charset val="134"/>
      </rPr>
      <t>200</t>
    </r>
    <r>
      <rPr>
        <sz val="10"/>
        <rFont val="仿宋_GB2312"/>
        <charset val="134"/>
      </rPr>
      <t>平方米等。</t>
    </r>
  </si>
  <si>
    <r>
      <rPr>
        <sz val="10"/>
        <rFont val="仿宋_GB2312"/>
        <charset val="134"/>
      </rPr>
      <t>项目谋划中</t>
    </r>
  </si>
  <si>
    <t>134-1</t>
  </si>
  <si>
    <r>
      <rPr>
        <sz val="10"/>
        <rFont val="仿宋_GB2312"/>
        <charset val="134"/>
      </rPr>
      <t>生态文明先行示范展示厅项目</t>
    </r>
  </si>
  <si>
    <r>
      <rPr>
        <sz val="10"/>
        <rFont val="仿宋_GB2312"/>
        <charset val="134"/>
      </rPr>
      <t>拆除大部分危房建筑，新建停车场及约</t>
    </r>
    <r>
      <rPr>
        <sz val="10"/>
        <rFont val="Times New Roman"/>
        <charset val="134"/>
      </rPr>
      <t>1600</t>
    </r>
    <r>
      <rPr>
        <sz val="10"/>
        <rFont val="仿宋_GB2312"/>
        <charset val="134"/>
      </rPr>
      <t>平方米左右生态展示馆，完成展示馆内部装修装饰。</t>
    </r>
  </si>
  <si>
    <t>134-2</t>
  </si>
  <si>
    <r>
      <rPr>
        <sz val="10"/>
        <rFont val="仿宋_GB2312"/>
        <charset val="134"/>
      </rPr>
      <t>流口镇率水河及支流综合治理与保护项目</t>
    </r>
  </si>
  <si>
    <r>
      <rPr>
        <sz val="10"/>
        <rFont val="Times New Roman"/>
        <charset val="134"/>
      </rPr>
      <t>1</t>
    </r>
    <r>
      <rPr>
        <sz val="10"/>
        <rFont val="仿宋_GB2312"/>
        <charset val="134"/>
      </rPr>
      <t>、茗洲中心村、车田、小柘、上段等村民小组新建污水管网及处理终端，流口中心村污水改造提升。</t>
    </r>
    <r>
      <rPr>
        <sz val="10"/>
        <rFont val="Times New Roman"/>
        <charset val="134"/>
      </rPr>
      <t>2</t>
    </r>
    <r>
      <rPr>
        <sz val="10"/>
        <rFont val="仿宋_GB2312"/>
        <charset val="134"/>
      </rPr>
      <t>、镇域内率水河及支流河道清淤约</t>
    </r>
    <r>
      <rPr>
        <sz val="10"/>
        <rFont val="Times New Roman"/>
        <charset val="134"/>
      </rPr>
      <t>30</t>
    </r>
    <r>
      <rPr>
        <sz val="10"/>
        <rFont val="仿宋_GB2312"/>
        <charset val="134"/>
      </rPr>
      <t>公里，含杂物、杂草、垃圾清理。</t>
    </r>
    <r>
      <rPr>
        <sz val="10"/>
        <rFont val="Times New Roman"/>
        <charset val="134"/>
      </rPr>
      <t>3</t>
    </r>
    <r>
      <rPr>
        <sz val="10"/>
        <rFont val="仿宋_GB2312"/>
        <charset val="134"/>
      </rPr>
      <t>、率水河及支流修建生态护岸约</t>
    </r>
    <r>
      <rPr>
        <sz val="10"/>
        <rFont val="Times New Roman"/>
        <charset val="134"/>
      </rPr>
      <t>5200</t>
    </r>
    <r>
      <rPr>
        <sz val="10"/>
        <rFont val="仿宋_GB2312"/>
        <charset val="134"/>
      </rPr>
      <t>米，河道周边环境整治提升。</t>
    </r>
    <r>
      <rPr>
        <sz val="10"/>
        <rFont val="Times New Roman"/>
        <charset val="134"/>
      </rPr>
      <t>4</t>
    </r>
    <r>
      <rPr>
        <sz val="10"/>
        <rFont val="仿宋_GB2312"/>
        <charset val="134"/>
      </rPr>
      <t>、全镇集中饮用水水源地污染治理及周边生态修复。</t>
    </r>
    <r>
      <rPr>
        <sz val="10"/>
        <rFont val="Times New Roman"/>
        <charset val="134"/>
      </rPr>
      <t>5</t>
    </r>
    <r>
      <rPr>
        <sz val="10"/>
        <rFont val="仿宋_GB2312"/>
        <charset val="134"/>
      </rPr>
      <t>、率水河水生态环境调查及评估，富营养化与水华防治。</t>
    </r>
  </si>
  <si>
    <t>134-3</t>
  </si>
  <si>
    <r>
      <rPr>
        <sz val="10"/>
        <rFont val="仿宋_GB2312"/>
        <charset val="134"/>
      </rPr>
      <t>休宁县新安江</t>
    </r>
    <r>
      <rPr>
        <sz val="10"/>
        <rFont val="Times New Roman"/>
        <charset val="134"/>
      </rPr>
      <t>-</t>
    </r>
    <r>
      <rPr>
        <sz val="10"/>
        <rFont val="仿宋_GB2312"/>
        <charset val="134"/>
      </rPr>
      <t>千岛湖源头乡村振兴综合体项目</t>
    </r>
  </si>
  <si>
    <r>
      <rPr>
        <sz val="10"/>
        <rFont val="仿宋_GB2312"/>
        <charset val="134"/>
      </rPr>
      <t>一、产业提升：</t>
    </r>
    <r>
      <rPr>
        <sz val="10"/>
        <rFont val="Times New Roman"/>
        <charset val="134"/>
      </rPr>
      <t>1.</t>
    </r>
    <r>
      <rPr>
        <sz val="10"/>
        <rFont val="仿宋_GB2312"/>
        <charset val="134"/>
      </rPr>
      <t>有机茶示范基地提升项目；</t>
    </r>
    <r>
      <rPr>
        <sz val="10"/>
        <rFont val="Times New Roman"/>
        <charset val="134"/>
      </rPr>
      <t>2.</t>
    </r>
    <r>
      <rPr>
        <sz val="10"/>
        <rFont val="仿宋_GB2312"/>
        <charset val="134"/>
      </rPr>
      <t>新安源香榧良种繁育基地项目。</t>
    </r>
    <r>
      <rPr>
        <sz val="10"/>
        <rFont val="Times New Roman"/>
        <charset val="134"/>
      </rPr>
      <t xml:space="preserve">
</t>
    </r>
    <r>
      <rPr>
        <sz val="10"/>
        <rFont val="仿宋_GB2312"/>
        <charset val="134"/>
      </rPr>
      <t>二、河道周边环境整体提升工程：护岸、碣坝新建修复工程，河道景观修复工程，水渠修复工程等。</t>
    </r>
    <r>
      <rPr>
        <sz val="10"/>
        <rFont val="Times New Roman"/>
        <charset val="134"/>
      </rPr>
      <t xml:space="preserve">
</t>
    </r>
    <r>
      <rPr>
        <sz val="10"/>
        <rFont val="仿宋_GB2312"/>
        <charset val="134"/>
      </rPr>
      <t>三、道路提升修复工程：</t>
    </r>
    <r>
      <rPr>
        <sz val="10"/>
        <rFont val="Times New Roman"/>
        <charset val="134"/>
      </rPr>
      <t>1.</t>
    </r>
    <r>
      <rPr>
        <sz val="10"/>
        <rFont val="仿宋_GB2312"/>
        <charset val="134"/>
      </rPr>
      <t>产业发展道路提升改造</t>
    </r>
    <r>
      <rPr>
        <sz val="10"/>
        <rFont val="Times New Roman"/>
        <charset val="134"/>
      </rPr>
      <t>2.</t>
    </r>
    <r>
      <rPr>
        <sz val="10"/>
        <rFont val="仿宋_GB2312"/>
        <charset val="134"/>
      </rPr>
      <t>古道新建及修复提升改造。</t>
    </r>
    <r>
      <rPr>
        <sz val="10"/>
        <rFont val="Times New Roman"/>
        <charset val="134"/>
      </rPr>
      <t xml:space="preserve">
</t>
    </r>
    <r>
      <rPr>
        <sz val="10"/>
        <rFont val="仿宋_GB2312"/>
        <charset val="134"/>
      </rPr>
      <t>四、</t>
    </r>
    <r>
      <rPr>
        <sz val="10"/>
        <rFont val="Times New Roman"/>
        <charset val="134"/>
      </rPr>
      <t>“</t>
    </r>
    <r>
      <rPr>
        <sz val="10"/>
        <rFont val="仿宋_GB2312"/>
        <charset val="134"/>
      </rPr>
      <t>茶马古道</t>
    </r>
    <r>
      <rPr>
        <sz val="10"/>
        <rFont val="Times New Roman"/>
        <charset val="134"/>
      </rPr>
      <t>”</t>
    </r>
    <r>
      <rPr>
        <sz val="10"/>
        <rFont val="仿宋_GB2312"/>
        <charset val="134"/>
      </rPr>
      <t>修复工程。</t>
    </r>
    <r>
      <rPr>
        <sz val="10"/>
        <rFont val="Times New Roman"/>
        <charset val="134"/>
      </rPr>
      <t>1.</t>
    </r>
    <r>
      <rPr>
        <sz val="10"/>
        <rFont val="仿宋_GB2312"/>
        <charset val="134"/>
      </rPr>
      <t>左右龙村新建</t>
    </r>
    <r>
      <rPr>
        <sz val="10"/>
        <rFont val="Times New Roman"/>
        <charset val="134"/>
      </rPr>
      <t>1</t>
    </r>
    <r>
      <rPr>
        <sz val="10"/>
        <rFont val="仿宋_GB2312"/>
        <charset val="134"/>
      </rPr>
      <t>座仿古亭，沿线设置照明设备，语音播报设备等基础设施。</t>
    </r>
    <r>
      <rPr>
        <sz val="10"/>
        <rFont val="Times New Roman"/>
        <charset val="134"/>
      </rPr>
      <t>2.</t>
    </r>
    <r>
      <rPr>
        <sz val="10"/>
        <rFont val="仿宋_GB2312"/>
        <charset val="134"/>
      </rPr>
      <t>樟田村樟源里新建</t>
    </r>
    <r>
      <rPr>
        <sz val="10"/>
        <rFont val="Times New Roman"/>
        <charset val="134"/>
      </rPr>
      <t>1</t>
    </r>
    <r>
      <rPr>
        <sz val="10"/>
        <rFont val="仿宋_GB2312"/>
        <charset val="134"/>
      </rPr>
      <t>座仿古亭，沿线设置照明设备，语音播放设备等基础设施。</t>
    </r>
    <r>
      <rPr>
        <sz val="10"/>
        <rFont val="Times New Roman"/>
        <charset val="134"/>
      </rPr>
      <t>3.</t>
    </r>
    <r>
      <rPr>
        <sz val="10"/>
        <rFont val="仿宋_GB2312"/>
        <charset val="134"/>
      </rPr>
      <t>渔塘村雄源新建</t>
    </r>
    <r>
      <rPr>
        <sz val="10"/>
        <rFont val="Times New Roman"/>
        <charset val="134"/>
      </rPr>
      <t>1</t>
    </r>
    <r>
      <rPr>
        <sz val="10"/>
        <rFont val="仿宋_GB2312"/>
        <charset val="134"/>
      </rPr>
      <t>座仿古亭，沿线设置照明设备，语音播放设备等基础设施。</t>
    </r>
    <r>
      <rPr>
        <sz val="10"/>
        <rFont val="Times New Roman"/>
        <charset val="134"/>
      </rPr>
      <t xml:space="preserve">
</t>
    </r>
    <r>
      <rPr>
        <sz val="10"/>
        <rFont val="仿宋_GB2312"/>
        <charset val="134"/>
      </rPr>
      <t>五、风景节点及基础设施建设。</t>
    </r>
    <r>
      <rPr>
        <sz val="10"/>
        <rFont val="Times New Roman"/>
        <charset val="134"/>
      </rPr>
      <t xml:space="preserve">
</t>
    </r>
    <r>
      <rPr>
        <sz val="10"/>
        <rFont val="仿宋_GB2312"/>
        <charset val="134"/>
      </rPr>
      <t>六、基础民生保障工程。</t>
    </r>
    <r>
      <rPr>
        <sz val="10"/>
        <rFont val="Times New Roman"/>
        <charset val="134"/>
      </rPr>
      <t>1.</t>
    </r>
    <r>
      <rPr>
        <sz val="10"/>
        <rFont val="仿宋_GB2312"/>
        <charset val="134"/>
      </rPr>
      <t>环境整治提升工程（</t>
    </r>
    <r>
      <rPr>
        <sz val="10"/>
        <rFont val="Times New Roman"/>
        <charset val="134"/>
      </rPr>
      <t>1</t>
    </r>
    <r>
      <rPr>
        <sz val="10"/>
        <rFont val="仿宋_GB2312"/>
        <charset val="134"/>
      </rPr>
      <t>）对樟田村、左右龙村、渔塘村涉及</t>
    </r>
    <r>
      <rPr>
        <sz val="10"/>
        <rFont val="Times New Roman"/>
        <charset val="134"/>
      </rPr>
      <t>5</t>
    </r>
    <r>
      <rPr>
        <sz val="10"/>
        <rFont val="仿宋_GB2312"/>
        <charset val="134"/>
      </rPr>
      <t>个村民组人居环境整治，包括但不限于生态法庭往汪村方向的矮墙及栅栏的重建，重点在于村内通车主干水泥道路沿线的风貌整治；</t>
    </r>
    <r>
      <rPr>
        <sz val="10"/>
        <rFont val="Times New Roman"/>
        <charset val="134"/>
      </rPr>
      <t>2.</t>
    </r>
    <r>
      <rPr>
        <sz val="10"/>
        <rFont val="仿宋_GB2312"/>
        <charset val="134"/>
      </rPr>
      <t>污水处理工程。</t>
    </r>
    <r>
      <rPr>
        <sz val="10"/>
        <rFont val="Times New Roman"/>
        <charset val="134"/>
      </rPr>
      <t xml:space="preserve">
</t>
    </r>
    <r>
      <rPr>
        <sz val="10"/>
        <rFont val="仿宋_GB2312"/>
        <charset val="134"/>
      </rPr>
      <t>七、闲置资产开发利用工程。</t>
    </r>
    <r>
      <rPr>
        <sz val="10"/>
        <rFont val="Times New Roman"/>
        <charset val="134"/>
      </rPr>
      <t>1.</t>
    </r>
    <r>
      <rPr>
        <sz val="10"/>
        <rFont val="仿宋_GB2312"/>
        <charset val="134"/>
      </rPr>
      <t>鹤城乡樟源里民宿及配套设施项目；</t>
    </r>
    <r>
      <rPr>
        <sz val="10"/>
        <rFont val="Times New Roman"/>
        <charset val="134"/>
      </rPr>
      <t>2.</t>
    </r>
    <r>
      <rPr>
        <sz val="10"/>
        <rFont val="仿宋_GB2312"/>
        <charset val="134"/>
      </rPr>
      <t>板凳龙非遗文化传承展示中心；</t>
    </r>
    <r>
      <rPr>
        <sz val="10"/>
        <rFont val="Times New Roman"/>
        <charset val="134"/>
      </rPr>
      <t>3.“</t>
    </r>
    <r>
      <rPr>
        <sz val="10"/>
        <rFont val="仿宋_GB2312"/>
        <charset val="134"/>
      </rPr>
      <t>仰望星空</t>
    </r>
    <r>
      <rPr>
        <sz val="10"/>
        <rFont val="Times New Roman"/>
        <charset val="134"/>
      </rPr>
      <t>”</t>
    </r>
    <r>
      <rPr>
        <sz val="10"/>
        <rFont val="仿宋_GB2312"/>
        <charset val="134"/>
      </rPr>
      <t>房车露营基地约</t>
    </r>
    <r>
      <rPr>
        <sz val="10"/>
        <rFont val="Times New Roman"/>
        <charset val="134"/>
      </rPr>
      <t>30</t>
    </r>
    <r>
      <rPr>
        <sz val="10"/>
        <rFont val="仿宋_GB2312"/>
        <charset val="134"/>
      </rPr>
      <t>亩等。</t>
    </r>
    <r>
      <rPr>
        <sz val="10"/>
        <rFont val="Times New Roman"/>
        <charset val="134"/>
      </rPr>
      <t xml:space="preserve">
</t>
    </r>
    <r>
      <rPr>
        <sz val="10"/>
        <rFont val="仿宋_GB2312"/>
        <charset val="134"/>
      </rPr>
      <t>八、中国传统古村落保护开发。</t>
    </r>
    <r>
      <rPr>
        <sz val="10"/>
        <rFont val="Times New Roman"/>
        <charset val="134"/>
      </rPr>
      <t>1.</t>
    </r>
    <r>
      <rPr>
        <sz val="10"/>
        <rFont val="仿宋_GB2312"/>
        <charset val="134"/>
      </rPr>
      <t>新安源村、用余村、樟田村、左右龙村传统古村落保护开发</t>
    </r>
    <r>
      <rPr>
        <sz val="10"/>
        <rFont val="Times New Roman"/>
        <charset val="134"/>
      </rPr>
      <t>4</t>
    </r>
    <r>
      <rPr>
        <sz val="10"/>
        <rFont val="仿宋_GB2312"/>
        <charset val="134"/>
      </rPr>
      <t>个；</t>
    </r>
    <r>
      <rPr>
        <sz val="10"/>
        <rFont val="Times New Roman"/>
        <charset val="134"/>
      </rPr>
      <t>2.</t>
    </r>
    <r>
      <rPr>
        <sz val="10"/>
        <rFont val="仿宋_GB2312"/>
        <charset val="134"/>
      </rPr>
      <t>新安源古树林生态保护研究院建设</t>
    </r>
    <r>
      <rPr>
        <sz val="10"/>
        <rFont val="Times New Roman"/>
        <charset val="134"/>
      </rPr>
      <t>1</t>
    </r>
    <r>
      <rPr>
        <sz val="10"/>
        <rFont val="仿宋_GB2312"/>
        <charset val="134"/>
      </rPr>
      <t>项。</t>
    </r>
    <r>
      <rPr>
        <sz val="10"/>
        <rFont val="Times New Roman"/>
        <charset val="134"/>
      </rPr>
      <t xml:space="preserve">
</t>
    </r>
    <r>
      <rPr>
        <sz val="10"/>
        <rFont val="仿宋_GB2312"/>
        <charset val="134"/>
      </rPr>
      <t>九、红色基地文化建设。鹤城乡（新安源村）修复</t>
    </r>
    <r>
      <rPr>
        <sz val="10"/>
        <rFont val="Times New Roman"/>
        <charset val="134"/>
      </rPr>
      <t>“</t>
    </r>
    <r>
      <rPr>
        <sz val="10"/>
        <rFont val="仿宋_GB2312"/>
        <charset val="134"/>
      </rPr>
      <t>红网议事厅</t>
    </r>
    <r>
      <rPr>
        <sz val="10"/>
        <rFont val="Times New Roman"/>
        <charset val="134"/>
      </rPr>
      <t>”</t>
    </r>
    <r>
      <rPr>
        <sz val="10"/>
        <rFont val="仿宋_GB2312"/>
        <charset val="134"/>
      </rPr>
      <t>。</t>
    </r>
  </si>
  <si>
    <t>134-4</t>
  </si>
  <si>
    <r>
      <rPr>
        <sz val="10"/>
        <rFont val="仿宋_GB2312"/>
        <charset val="134"/>
      </rPr>
      <t>休宁县鹤城乡新安江源头生物多样性保护及水环境生态提升修复工程</t>
    </r>
  </si>
  <si>
    <r>
      <rPr>
        <sz val="10"/>
        <rFont val="仿宋_GB2312"/>
        <charset val="134"/>
      </rPr>
      <t>打造新安源头流域水美乡村，其中包括：</t>
    </r>
    <r>
      <rPr>
        <sz val="10"/>
        <rFont val="Times New Roman"/>
        <charset val="134"/>
      </rPr>
      <t>1.</t>
    </r>
    <r>
      <rPr>
        <sz val="10"/>
        <rFont val="仿宋_GB2312"/>
        <charset val="134"/>
      </rPr>
      <t>修建生态护岸</t>
    </r>
    <r>
      <rPr>
        <sz val="10"/>
        <rFont val="Times New Roman"/>
        <charset val="134"/>
      </rPr>
      <t>2000</t>
    </r>
    <r>
      <rPr>
        <sz val="10"/>
        <rFont val="仿宋_GB2312"/>
        <charset val="134"/>
      </rPr>
      <t>余米并进行河道疏浚，有利于大鲵省级自然保护区动植物栖息繁衍。</t>
    </r>
    <r>
      <rPr>
        <sz val="10"/>
        <rFont val="Times New Roman"/>
        <charset val="134"/>
      </rPr>
      <t>2.</t>
    </r>
    <r>
      <rPr>
        <sz val="10"/>
        <rFont val="仿宋_GB2312"/>
        <charset val="134"/>
      </rPr>
      <t>沿河村庄生产、生活垃圾和建筑废弃物治理，保持河道清洁。</t>
    </r>
    <r>
      <rPr>
        <sz val="10"/>
        <rFont val="Times New Roman"/>
        <charset val="134"/>
      </rPr>
      <t>3.</t>
    </r>
    <r>
      <rPr>
        <sz val="10"/>
        <rFont val="仿宋_GB2312"/>
        <charset val="134"/>
      </rPr>
      <t>新安源头流域村庄农村生活污水收集处理设施建设。</t>
    </r>
    <r>
      <rPr>
        <sz val="10"/>
        <rFont val="Times New Roman"/>
        <charset val="134"/>
      </rPr>
      <t>4.</t>
    </r>
    <r>
      <rPr>
        <sz val="10"/>
        <rFont val="仿宋_GB2312"/>
        <charset val="134"/>
      </rPr>
      <t>新安江源头流域生态茶园水土流失及防护堤建设，减少生物农药和有机肥使用，降低水源污染。</t>
    </r>
    <r>
      <rPr>
        <sz val="10"/>
        <rFont val="Times New Roman"/>
        <charset val="134"/>
      </rPr>
      <t>5.</t>
    </r>
    <r>
      <rPr>
        <sz val="10"/>
        <rFont val="仿宋_GB2312"/>
        <charset val="134"/>
      </rPr>
      <t>新安源源头流域智能信息监测系统，监测重点水域情况，提升大鲵省级自然保护区试验区内大鲵等水生动植物多样性保护能力建设。</t>
    </r>
    <r>
      <rPr>
        <sz val="10"/>
        <rFont val="Times New Roman"/>
        <charset val="134"/>
      </rPr>
      <t>6.</t>
    </r>
    <r>
      <rPr>
        <sz val="10"/>
        <rFont val="仿宋_GB2312"/>
        <charset val="134"/>
      </rPr>
      <t>新安源头水环境保护宣传和日常管护。</t>
    </r>
  </si>
  <si>
    <r>
      <rPr>
        <sz val="10"/>
        <rFont val="仿宋_GB2312"/>
        <charset val="134"/>
      </rPr>
      <t>休宁县城区雨污管网提升改造工程项目</t>
    </r>
    <r>
      <rPr>
        <sz val="10"/>
        <rFont val="Times New Roman"/>
        <charset val="134"/>
      </rPr>
      <t>─</t>
    </r>
    <r>
      <rPr>
        <sz val="10"/>
        <rFont val="仿宋_GB2312"/>
        <charset val="134"/>
      </rPr>
      <t>城北河片区雨污管网修复改造工程</t>
    </r>
  </si>
  <si>
    <r>
      <rPr>
        <sz val="10"/>
        <rFont val="仿宋_GB2312"/>
        <charset val="134"/>
      </rPr>
      <t>拟对休宁县城城北河片区雨污管网修复改造，包括夹溪北路、松萝路、万全路、城北河箱涵、滨江西路等。</t>
    </r>
  </si>
  <si>
    <r>
      <rPr>
        <sz val="10"/>
        <rFont val="仿宋_GB2312"/>
        <charset val="134"/>
      </rPr>
      <t>休宁县岭南乡江湾河小流域生态保护及污染治理项目</t>
    </r>
  </si>
  <si>
    <r>
      <rPr>
        <sz val="10"/>
        <rFont val="Times New Roman"/>
        <charset val="134"/>
      </rPr>
      <t>1</t>
    </r>
    <r>
      <rPr>
        <sz val="10"/>
        <rFont val="仿宋_GB2312"/>
        <charset val="134"/>
      </rPr>
      <t>、生态保护修复工程</t>
    </r>
    <r>
      <rPr>
        <sz val="10"/>
        <rFont val="Times New Roman"/>
        <charset val="134"/>
      </rPr>
      <t xml:space="preserve">
</t>
    </r>
    <r>
      <rPr>
        <sz val="10"/>
        <rFont val="仿宋_GB2312"/>
        <charset val="134"/>
      </rPr>
      <t>对江湾河源头三溪河进行生态保护修复建设，新建生态护岸</t>
    </r>
    <r>
      <rPr>
        <sz val="10"/>
        <rFont val="Times New Roman"/>
        <charset val="134"/>
      </rPr>
      <t>1500</t>
    </r>
    <r>
      <rPr>
        <sz val="10"/>
        <rFont val="仿宋_GB2312"/>
        <charset val="134"/>
      </rPr>
      <t>米。</t>
    </r>
    <r>
      <rPr>
        <sz val="10"/>
        <rFont val="Times New Roman"/>
        <charset val="134"/>
      </rPr>
      <t xml:space="preserve">
2</t>
    </r>
    <r>
      <rPr>
        <sz val="10"/>
        <rFont val="仿宋_GB2312"/>
        <charset val="134"/>
      </rPr>
      <t>、污染治理工程</t>
    </r>
    <r>
      <rPr>
        <sz val="10"/>
        <rFont val="Times New Roman"/>
        <charset val="134"/>
      </rPr>
      <t xml:space="preserve">
</t>
    </r>
    <r>
      <rPr>
        <sz val="10"/>
        <rFont val="仿宋_GB2312"/>
        <charset val="134"/>
      </rPr>
      <t>对江湾河源头三溪村农村生活污水进行收集治理，建设污水主管</t>
    </r>
    <r>
      <rPr>
        <sz val="10"/>
        <rFont val="Times New Roman"/>
        <charset val="134"/>
      </rPr>
      <t>1200</t>
    </r>
    <r>
      <rPr>
        <sz val="10"/>
        <rFont val="仿宋_GB2312"/>
        <charset val="134"/>
      </rPr>
      <t>米，污水支管</t>
    </r>
    <r>
      <rPr>
        <sz val="10"/>
        <rFont val="Times New Roman"/>
        <charset val="134"/>
      </rPr>
      <t>2070</t>
    </r>
    <r>
      <rPr>
        <sz val="10"/>
        <rFont val="仿宋_GB2312"/>
        <charset val="134"/>
      </rPr>
      <t>米，接户管</t>
    </r>
    <r>
      <rPr>
        <sz val="10"/>
        <rFont val="Times New Roman"/>
        <charset val="134"/>
      </rPr>
      <t>4050</t>
    </r>
    <r>
      <rPr>
        <sz val="10"/>
        <rFont val="仿宋_GB2312"/>
        <charset val="134"/>
      </rPr>
      <t>米，检查井</t>
    </r>
    <r>
      <rPr>
        <sz val="10"/>
        <rFont val="Times New Roman"/>
        <charset val="134"/>
      </rPr>
      <t>123</t>
    </r>
    <r>
      <rPr>
        <sz val="10"/>
        <rFont val="仿宋_GB2312"/>
        <charset val="134"/>
      </rPr>
      <t>座，格栅井</t>
    </r>
    <r>
      <rPr>
        <sz val="10"/>
        <rFont val="Times New Roman"/>
        <charset val="134"/>
      </rPr>
      <t>120</t>
    </r>
    <r>
      <rPr>
        <sz val="10"/>
        <rFont val="仿宋_GB2312"/>
        <charset val="134"/>
      </rPr>
      <t>座，化粪池改造</t>
    </r>
    <r>
      <rPr>
        <sz val="10"/>
        <rFont val="Times New Roman"/>
        <charset val="134"/>
      </rPr>
      <t>60</t>
    </r>
    <r>
      <rPr>
        <sz val="10"/>
        <rFont val="仿宋_GB2312"/>
        <charset val="134"/>
      </rPr>
      <t>座，集中式污水终端</t>
    </r>
    <r>
      <rPr>
        <sz val="10"/>
        <rFont val="Times New Roman"/>
        <charset val="134"/>
      </rPr>
      <t>1</t>
    </r>
    <r>
      <rPr>
        <sz val="10"/>
        <rFont val="仿宋_GB2312"/>
        <charset val="134"/>
      </rPr>
      <t>座，污水提升泵站</t>
    </r>
    <r>
      <rPr>
        <sz val="10"/>
        <rFont val="Times New Roman"/>
        <charset val="134"/>
      </rPr>
      <t>1</t>
    </r>
    <r>
      <rPr>
        <sz val="10"/>
        <rFont val="仿宋_GB2312"/>
        <charset val="134"/>
      </rPr>
      <t>座，分散式污水处理设施</t>
    </r>
    <r>
      <rPr>
        <sz val="10"/>
        <rFont val="Times New Roman"/>
        <charset val="134"/>
      </rPr>
      <t>1</t>
    </r>
    <r>
      <rPr>
        <sz val="10"/>
        <rFont val="仿宋_GB2312"/>
        <charset val="134"/>
      </rPr>
      <t>座，污水处理规模</t>
    </r>
    <r>
      <rPr>
        <sz val="10"/>
        <rFont val="Times New Roman"/>
        <charset val="134"/>
      </rPr>
      <t>32</t>
    </r>
    <r>
      <rPr>
        <sz val="10"/>
        <rFont val="仿宋_GB2312"/>
        <charset val="134"/>
      </rPr>
      <t>吨每天，减少农村污水直排对江湾河源头三溪河的污染；并对三溪村进行</t>
    </r>
    <r>
      <rPr>
        <sz val="10"/>
        <rFont val="Times New Roman"/>
        <charset val="134"/>
      </rPr>
      <t>“</t>
    </r>
    <r>
      <rPr>
        <sz val="10"/>
        <rFont val="仿宋_GB2312"/>
        <charset val="134"/>
      </rPr>
      <t>五微</t>
    </r>
    <r>
      <rPr>
        <sz val="10"/>
        <rFont val="Times New Roman"/>
        <charset val="134"/>
      </rPr>
      <t>”</t>
    </r>
    <r>
      <rPr>
        <sz val="10"/>
        <rFont val="仿宋_GB2312"/>
        <charset val="134"/>
      </rPr>
      <t>提升建设，建设内容包括外立面改造、村头村尾废弃物垃圾清理、节点打造、沟渠整治、标志牌、宣传栏建设等，提升村庄人居环境。</t>
    </r>
  </si>
  <si>
    <r>
      <rPr>
        <sz val="10"/>
        <rFont val="仿宋_GB2312"/>
        <charset val="134"/>
      </rPr>
      <t>立项审批、可研报告、初步设计已完成</t>
    </r>
  </si>
  <si>
    <t>休宁城投集团</t>
  </si>
  <si>
    <r>
      <rPr>
        <sz val="10"/>
        <rFont val="仿宋_GB2312"/>
        <charset val="134"/>
      </rPr>
      <t>休宁县文昌西桥工程</t>
    </r>
  </si>
  <si>
    <r>
      <rPr>
        <sz val="10"/>
        <rFont val="仿宋_GB2312"/>
        <charset val="134"/>
      </rPr>
      <t>新建桥梁</t>
    </r>
    <r>
      <rPr>
        <sz val="10"/>
        <rFont val="Times New Roman"/>
        <charset val="134"/>
      </rPr>
      <t>1</t>
    </r>
    <r>
      <rPr>
        <sz val="10"/>
        <rFont val="仿宋_GB2312"/>
        <charset val="134"/>
      </rPr>
      <t>座，桥梁全长</t>
    </r>
    <r>
      <rPr>
        <sz val="10"/>
        <rFont val="Times New Roman"/>
        <charset val="134"/>
      </rPr>
      <t>220.4</t>
    </r>
    <r>
      <rPr>
        <sz val="10"/>
        <rFont val="仿宋_GB2312"/>
        <charset val="134"/>
      </rPr>
      <t>米，宽</t>
    </r>
    <r>
      <rPr>
        <sz val="10"/>
        <rFont val="Times New Roman"/>
        <charset val="134"/>
      </rPr>
      <t>36</t>
    </r>
    <r>
      <rPr>
        <sz val="10"/>
        <rFont val="仿宋_GB2312"/>
        <charset val="134"/>
      </rPr>
      <t>米，接线工程长</t>
    </r>
    <r>
      <rPr>
        <sz val="10"/>
        <rFont val="Times New Roman"/>
        <charset val="134"/>
      </rPr>
      <t>110</t>
    </r>
    <r>
      <rPr>
        <sz val="10"/>
        <rFont val="仿宋_GB2312"/>
        <charset val="134"/>
      </rPr>
      <t>米，宽</t>
    </r>
    <r>
      <rPr>
        <sz val="10"/>
        <rFont val="Times New Roman"/>
        <charset val="134"/>
      </rPr>
      <t>34</t>
    </r>
    <r>
      <rPr>
        <sz val="10"/>
        <rFont val="仿宋_GB2312"/>
        <charset val="134"/>
      </rPr>
      <t>米，为城市主干路，设计时速</t>
    </r>
    <r>
      <rPr>
        <sz val="10"/>
        <rFont val="Times New Roman"/>
        <charset val="134"/>
      </rPr>
      <t>60</t>
    </r>
    <r>
      <rPr>
        <sz val="10"/>
        <rFont val="仿宋_GB2312"/>
        <charset val="134"/>
      </rPr>
      <t>公里每小时，沥青混凝土路面，荷载标准为城</t>
    </r>
    <r>
      <rPr>
        <sz val="10"/>
        <rFont val="Times New Roman"/>
        <charset val="134"/>
      </rPr>
      <t>-A</t>
    </r>
    <r>
      <rPr>
        <sz val="10"/>
        <rFont val="仿宋_GB2312"/>
        <charset val="134"/>
      </rPr>
      <t>级，洪水位采用</t>
    </r>
    <r>
      <rPr>
        <sz val="10"/>
        <rFont val="Times New Roman"/>
        <charset val="134"/>
      </rPr>
      <t>100</t>
    </r>
    <r>
      <rPr>
        <sz val="10"/>
        <rFont val="仿宋_GB2312"/>
        <charset val="134"/>
      </rPr>
      <t>一遇，设计基准期</t>
    </r>
    <r>
      <rPr>
        <sz val="10"/>
        <rFont val="Times New Roman"/>
        <charset val="134"/>
      </rPr>
      <t>100</t>
    </r>
    <r>
      <rPr>
        <sz val="10"/>
        <rFont val="仿宋_GB2312"/>
        <charset val="134"/>
      </rPr>
      <t>年。含桥梁工程、道路工程、交通工程、信控工程、排水工程、综合管线工程、照明工程、绿化工程。</t>
    </r>
  </si>
  <si>
    <r>
      <rPr>
        <sz val="10"/>
        <rFont val="Times New Roman"/>
        <charset val="134"/>
      </rPr>
      <t>2024</t>
    </r>
    <r>
      <rPr>
        <sz val="10"/>
        <rFont val="仿宋_GB2312"/>
        <charset val="134"/>
      </rPr>
      <t>年</t>
    </r>
    <r>
      <rPr>
        <sz val="10"/>
        <rFont val="Times New Roman"/>
        <charset val="134"/>
      </rPr>
      <t>4</t>
    </r>
    <r>
      <rPr>
        <sz val="10"/>
        <rFont val="仿宋_GB2312"/>
        <charset val="134"/>
      </rPr>
      <t>月</t>
    </r>
    <r>
      <rPr>
        <sz val="10"/>
        <rFont val="Times New Roman"/>
        <charset val="134"/>
      </rPr>
      <t>-2026</t>
    </r>
    <r>
      <rPr>
        <sz val="10"/>
        <rFont val="仿宋_GB2312"/>
        <charset val="134"/>
      </rPr>
      <t>年</t>
    </r>
    <r>
      <rPr>
        <sz val="10"/>
        <rFont val="Times New Roman"/>
        <charset val="134"/>
      </rPr>
      <t>3</t>
    </r>
    <r>
      <rPr>
        <sz val="10"/>
        <rFont val="仿宋_GB2312"/>
        <charset val="134"/>
      </rPr>
      <t>月</t>
    </r>
  </si>
  <si>
    <r>
      <rPr>
        <sz val="10"/>
        <rFont val="仿宋_GB2312"/>
        <charset val="134"/>
      </rPr>
      <t>休宁县文昌西桥新建工程</t>
    </r>
  </si>
  <si>
    <r>
      <rPr>
        <sz val="10"/>
        <rFont val="仿宋_GB2312"/>
        <charset val="134"/>
      </rPr>
      <t>桥梁基础已施工完成，</t>
    </r>
    <r>
      <rPr>
        <sz val="10"/>
        <rFont val="Times New Roman"/>
        <charset val="134"/>
      </rPr>
      <t>1-5</t>
    </r>
    <r>
      <rPr>
        <sz val="10"/>
        <rFont val="仿宋_GB2312"/>
        <charset val="134"/>
      </rPr>
      <t>跨拱圈浇筑完成，</t>
    </r>
    <r>
      <rPr>
        <sz val="10"/>
        <rFont val="Times New Roman"/>
        <charset val="134"/>
      </rPr>
      <t>6-7</t>
    </r>
    <r>
      <rPr>
        <sz val="10"/>
        <rFont val="仿宋_GB2312"/>
        <charset val="134"/>
      </rPr>
      <t>跨拱圈钢筋绑扎完成。</t>
    </r>
  </si>
  <si>
    <r>
      <rPr>
        <sz val="10"/>
        <rFont val="仿宋_GB2312"/>
        <charset val="134"/>
      </rPr>
      <t>休宁县古城岩景区综合提升项目</t>
    </r>
    <r>
      <rPr>
        <sz val="10"/>
        <rFont val="Times New Roman"/>
        <charset val="134"/>
      </rPr>
      <t>-</t>
    </r>
    <r>
      <rPr>
        <sz val="10"/>
        <rFont val="仿宋_GB2312"/>
        <charset val="134"/>
      </rPr>
      <t>古城岩入口区</t>
    </r>
    <r>
      <rPr>
        <sz val="10"/>
        <rFont val="Times New Roman"/>
        <charset val="134"/>
      </rPr>
      <t>BC</t>
    </r>
    <r>
      <rPr>
        <sz val="10"/>
        <rFont val="仿宋_GB2312"/>
        <charset val="134"/>
      </rPr>
      <t>地块建设工程</t>
    </r>
  </si>
  <si>
    <r>
      <rPr>
        <sz val="10"/>
        <rFont val="仿宋_GB2312"/>
        <charset val="134"/>
      </rPr>
      <t>黄山古城岩文化旅游开发有限公司</t>
    </r>
  </si>
  <si>
    <r>
      <rPr>
        <sz val="10"/>
        <rFont val="仿宋_GB2312"/>
        <charset val="134"/>
      </rPr>
      <t>包括主体建筑工程、装修工程、景区交通系统、农用地提质改造、配套基础设施工程、景观打造、附属工程等。通过出让方式取得土地</t>
    </r>
    <r>
      <rPr>
        <sz val="10"/>
        <rFont val="Times New Roman"/>
        <charset val="134"/>
      </rPr>
      <t>41.23</t>
    </r>
    <r>
      <rPr>
        <sz val="10"/>
        <rFont val="仿宋_GB2312"/>
        <charset val="134"/>
      </rPr>
      <t>亩，流转土地</t>
    </r>
    <r>
      <rPr>
        <sz val="10"/>
        <rFont val="Times New Roman"/>
        <charset val="134"/>
      </rPr>
      <t>280</t>
    </r>
    <r>
      <rPr>
        <sz val="10"/>
        <rFont val="仿宋_GB2312"/>
        <charset val="134"/>
      </rPr>
      <t>亩，总建筑面积</t>
    </r>
    <r>
      <rPr>
        <sz val="10"/>
        <rFont val="Times New Roman"/>
        <charset val="134"/>
      </rPr>
      <t>12820.46</t>
    </r>
    <r>
      <rPr>
        <sz val="10"/>
        <rFont val="仿宋_GB2312"/>
        <charset val="134"/>
      </rPr>
      <t>平方米，其中新建建筑</t>
    </r>
    <r>
      <rPr>
        <sz val="10"/>
        <rFont val="Times New Roman"/>
        <charset val="134"/>
      </rPr>
      <t>3035.4</t>
    </r>
    <r>
      <rPr>
        <sz val="10"/>
        <rFont val="仿宋_GB2312"/>
        <charset val="134"/>
      </rPr>
      <t>平方米，主要包括餐饮、休闲娱乐设施、民俗体验设施及配套建筑；复建古建筑</t>
    </r>
    <r>
      <rPr>
        <sz val="10"/>
        <rFont val="Times New Roman"/>
        <charset val="134"/>
      </rPr>
      <t>5718.33</t>
    </r>
    <r>
      <rPr>
        <sz val="10"/>
        <rFont val="仿宋_GB2312"/>
        <charset val="134"/>
      </rPr>
      <t>平方米，主要包括店铺、民宿、研学基地、文化展示中心等；地下建筑面积</t>
    </r>
    <r>
      <rPr>
        <sz val="10"/>
        <rFont val="Times New Roman"/>
        <charset val="134"/>
      </rPr>
      <t>4066.73</t>
    </r>
    <r>
      <rPr>
        <sz val="10"/>
        <rFont val="仿宋_GB2312"/>
        <charset val="134"/>
      </rPr>
      <t>平方米。</t>
    </r>
  </si>
  <si>
    <r>
      <rPr>
        <sz val="10"/>
        <rFont val="Times New Roman"/>
        <charset val="134"/>
      </rPr>
      <t>2024</t>
    </r>
    <r>
      <rPr>
        <sz val="10"/>
        <rFont val="仿宋_GB2312"/>
        <charset val="134"/>
      </rPr>
      <t>年</t>
    </r>
    <r>
      <rPr>
        <sz val="10"/>
        <rFont val="Times New Roman"/>
        <charset val="134"/>
      </rPr>
      <t>9</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</si>
  <si>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休宁县古城岩景区综合提升项目古城岩入口区</t>
    </r>
    <r>
      <rPr>
        <sz val="10"/>
        <rFont val="Times New Roman"/>
        <charset val="134"/>
      </rPr>
      <t>BC</t>
    </r>
    <r>
      <rPr>
        <sz val="10"/>
        <rFont val="仿宋_GB2312"/>
        <charset val="134"/>
      </rPr>
      <t>地块建设工程</t>
    </r>
  </si>
  <si>
    <r>
      <rPr>
        <sz val="10"/>
        <rFont val="Times New Roman"/>
        <charset val="134"/>
      </rPr>
      <t>B</t>
    </r>
    <r>
      <rPr>
        <sz val="10"/>
        <rFont val="仿宋_GB2312"/>
        <charset val="134"/>
      </rPr>
      <t>地块：</t>
    </r>
    <r>
      <rPr>
        <sz val="10"/>
        <rFont val="Times New Roman"/>
        <charset val="134"/>
      </rPr>
      <t xml:space="preserve">
1.</t>
    </r>
    <r>
      <rPr>
        <sz val="10"/>
        <rFont val="仿宋_GB2312"/>
        <charset val="134"/>
      </rPr>
      <t>已完成地下室主体结构及侧墙防水铺装肥槽土方回填施工；</t>
    </r>
    <r>
      <rPr>
        <sz val="10"/>
        <rFont val="Times New Roman"/>
        <charset val="134"/>
      </rPr>
      <t xml:space="preserve">
2.</t>
    </r>
    <r>
      <rPr>
        <sz val="10"/>
        <rFont val="仿宋_GB2312"/>
        <charset val="134"/>
      </rPr>
      <t>已完成古</t>
    </r>
    <r>
      <rPr>
        <sz val="10"/>
        <rFont val="Times New Roman"/>
        <charset val="134"/>
      </rPr>
      <t>1</t>
    </r>
    <r>
      <rPr>
        <sz val="10"/>
        <rFont val="仿宋_GB2312"/>
        <charset val="134"/>
      </rPr>
      <t>基础梁施工；</t>
    </r>
    <r>
      <rPr>
        <sz val="10"/>
        <rFont val="Times New Roman"/>
        <charset val="134"/>
      </rPr>
      <t xml:space="preserve">
3.</t>
    </r>
    <r>
      <rPr>
        <sz val="10"/>
        <rFont val="仿宋_GB2312"/>
        <charset val="134"/>
      </rPr>
      <t>已完成新</t>
    </r>
    <r>
      <rPr>
        <sz val="10"/>
        <rFont val="Times New Roman"/>
        <charset val="134"/>
      </rPr>
      <t>1-3</t>
    </r>
    <r>
      <rPr>
        <sz val="10"/>
        <rFont val="仿宋_GB2312"/>
        <charset val="134"/>
      </rPr>
      <t>主体结构施工。</t>
    </r>
    <r>
      <rPr>
        <sz val="10"/>
        <rFont val="Times New Roman"/>
        <charset val="134"/>
      </rPr>
      <t xml:space="preserve">
C</t>
    </r>
    <r>
      <rPr>
        <sz val="10"/>
        <rFont val="仿宋_GB2312"/>
        <charset val="134"/>
      </rPr>
      <t>地块：</t>
    </r>
    <r>
      <rPr>
        <sz val="10"/>
        <rFont val="Times New Roman"/>
        <charset val="134"/>
      </rPr>
      <t xml:space="preserve">
1.</t>
    </r>
    <r>
      <rPr>
        <sz val="10"/>
        <rFont val="仿宋_GB2312"/>
        <charset val="134"/>
      </rPr>
      <t>已完成古</t>
    </r>
    <r>
      <rPr>
        <sz val="10"/>
        <rFont val="Times New Roman"/>
        <charset val="134"/>
      </rPr>
      <t>2-17</t>
    </r>
    <r>
      <rPr>
        <sz val="10"/>
        <rFont val="仿宋_GB2312"/>
        <charset val="134"/>
      </rPr>
      <t>基础结构施工；</t>
    </r>
    <r>
      <rPr>
        <sz val="10"/>
        <rFont val="Times New Roman"/>
        <charset val="134"/>
      </rPr>
      <t xml:space="preserve">
2.</t>
    </r>
    <r>
      <rPr>
        <sz val="10"/>
        <rFont val="仿宋_GB2312"/>
        <charset val="134"/>
      </rPr>
      <t>已完成古</t>
    </r>
    <r>
      <rPr>
        <sz val="10"/>
        <rFont val="Times New Roman"/>
        <charset val="134"/>
      </rPr>
      <t>4</t>
    </r>
    <r>
      <rPr>
        <sz val="10"/>
        <rFont val="仿宋_GB2312"/>
        <charset val="134"/>
      </rPr>
      <t>、古</t>
    </r>
    <r>
      <rPr>
        <sz val="10"/>
        <rFont val="Times New Roman"/>
        <charset val="134"/>
      </rPr>
      <t>10-14</t>
    </r>
    <r>
      <rPr>
        <sz val="10"/>
        <rFont val="仿宋_GB2312"/>
        <charset val="134"/>
      </rPr>
      <t>大木结构维修及安装、围护墙砌筑、屋面盖瓦；</t>
    </r>
    <r>
      <rPr>
        <sz val="10"/>
        <rFont val="Times New Roman"/>
        <charset val="134"/>
      </rPr>
      <t xml:space="preserve">
3.</t>
    </r>
    <r>
      <rPr>
        <sz val="10"/>
        <rFont val="仿宋_GB2312"/>
        <charset val="134"/>
      </rPr>
      <t>已完成古</t>
    </r>
    <r>
      <rPr>
        <sz val="10"/>
        <rFont val="Times New Roman"/>
        <charset val="134"/>
      </rPr>
      <t>16</t>
    </r>
    <r>
      <rPr>
        <sz val="10"/>
        <rFont val="仿宋_GB2312"/>
        <charset val="134"/>
      </rPr>
      <t>、</t>
    </r>
    <r>
      <rPr>
        <sz val="10"/>
        <rFont val="Times New Roman"/>
        <charset val="134"/>
      </rPr>
      <t>17</t>
    </r>
    <r>
      <rPr>
        <sz val="10"/>
        <rFont val="仿宋_GB2312"/>
        <charset val="134"/>
      </rPr>
      <t>大木维修及安装；</t>
    </r>
    <r>
      <rPr>
        <sz val="10"/>
        <rFont val="Times New Roman"/>
        <charset val="134"/>
      </rPr>
      <t xml:space="preserve">
4.</t>
    </r>
    <r>
      <rPr>
        <sz val="10"/>
        <rFont val="仿宋_GB2312"/>
        <charset val="134"/>
      </rPr>
      <t>已完成新</t>
    </r>
    <r>
      <rPr>
        <sz val="10"/>
        <rFont val="Times New Roman"/>
        <charset val="134"/>
      </rPr>
      <t>4</t>
    </r>
    <r>
      <rPr>
        <sz val="10"/>
        <rFont val="仿宋_GB2312"/>
        <charset val="134"/>
      </rPr>
      <t>基础结构施工，新</t>
    </r>
    <r>
      <rPr>
        <sz val="10"/>
        <rFont val="Times New Roman"/>
        <charset val="134"/>
      </rPr>
      <t>6</t>
    </r>
    <r>
      <rPr>
        <sz val="10"/>
        <rFont val="仿宋_GB2312"/>
        <charset val="134"/>
      </rPr>
      <t>一层结构施工，新</t>
    </r>
    <r>
      <rPr>
        <sz val="10"/>
        <rFont val="Times New Roman"/>
        <charset val="134"/>
      </rPr>
      <t>5</t>
    </r>
    <r>
      <rPr>
        <sz val="10"/>
        <rFont val="仿宋_GB2312"/>
        <charset val="134"/>
      </rPr>
      <t>、</t>
    </r>
    <r>
      <rPr>
        <sz val="10"/>
        <rFont val="Times New Roman"/>
        <charset val="134"/>
      </rPr>
      <t>7</t>
    </r>
    <r>
      <rPr>
        <sz val="10"/>
        <rFont val="仿宋_GB2312"/>
        <charset val="134"/>
      </rPr>
      <t>主体结构施工；</t>
    </r>
    <r>
      <rPr>
        <sz val="10"/>
        <rFont val="Times New Roman"/>
        <charset val="134"/>
      </rPr>
      <t xml:space="preserve">
5.</t>
    </r>
    <r>
      <rPr>
        <sz val="10"/>
        <rFont val="仿宋_GB2312"/>
        <charset val="134"/>
      </rPr>
      <t>已完成地界挡墙施工。</t>
    </r>
    <r>
      <rPr>
        <sz val="10"/>
        <rFont val="Times New Roman"/>
        <charset val="134"/>
      </rPr>
      <t xml:space="preserve">    </t>
    </r>
  </si>
  <si>
    <r>
      <rPr>
        <sz val="10"/>
        <rFont val="仿宋_GB2312"/>
        <charset val="134"/>
      </rPr>
      <t>攻坚项目</t>
    </r>
    <r>
      <rPr>
        <sz val="10"/>
        <rFont val="Times New Roman"/>
        <charset val="134"/>
      </rPr>
      <t>-</t>
    </r>
    <r>
      <rPr>
        <sz val="10"/>
        <rFont val="仿宋_GB2312"/>
        <charset val="134"/>
      </rPr>
      <t>休宁县状元文化综合旅游提升工程（一期）项目</t>
    </r>
  </si>
  <si>
    <r>
      <rPr>
        <sz val="10"/>
        <rFont val="仿宋_GB2312"/>
        <charset val="134"/>
      </rPr>
      <t>国企投资</t>
    </r>
  </si>
  <si>
    <r>
      <rPr>
        <sz val="10"/>
        <rFont val="仿宋_GB2312"/>
        <charset val="134"/>
      </rPr>
      <t>状元书院提升工程，包括状元阁、海阳大戏楼改造提升及配套绿化、道路、停车场等室外工程，占地面积</t>
    </r>
    <r>
      <rPr>
        <sz val="10"/>
        <rFont val="Times New Roman"/>
        <charset val="134"/>
      </rPr>
      <t>20016.04</t>
    </r>
    <r>
      <rPr>
        <sz val="10"/>
        <rFont val="仿宋_GB2312"/>
        <charset val="134"/>
      </rPr>
      <t>平方米，建筑面积</t>
    </r>
    <r>
      <rPr>
        <sz val="10"/>
        <rFont val="Times New Roman"/>
        <charset val="134"/>
      </rPr>
      <t>2865.91</t>
    </r>
    <r>
      <rPr>
        <sz val="10"/>
        <rFont val="仿宋_GB2312"/>
        <charset val="134"/>
      </rPr>
      <t>平方米；文化传承保护工程，包括博物馆修缮工程，状元剧院建设工程</t>
    </r>
    <r>
      <rPr>
        <sz val="10"/>
        <rFont val="Times New Roman"/>
        <charset val="134"/>
      </rPr>
      <t>4398</t>
    </r>
    <r>
      <rPr>
        <sz val="10"/>
        <rFont val="仿宋_GB2312"/>
        <charset val="134"/>
      </rPr>
      <t>平方米，状元广场提升工程</t>
    </r>
    <r>
      <rPr>
        <sz val="10"/>
        <rFont val="Times New Roman"/>
        <charset val="134"/>
      </rPr>
      <t>5141</t>
    </r>
    <r>
      <rPr>
        <sz val="10"/>
        <rFont val="仿宋_GB2312"/>
        <charset val="134"/>
      </rPr>
      <t>平方米，中心停车场</t>
    </r>
    <r>
      <rPr>
        <sz val="10"/>
        <rFont val="Times New Roman"/>
        <charset val="134"/>
      </rPr>
      <t>2155</t>
    </r>
    <r>
      <rPr>
        <sz val="10"/>
        <rFont val="仿宋_GB2312"/>
        <charset val="134"/>
      </rPr>
      <t>平方米；文化街提升工程，包括历史文化名街打造工程，街区文化体验工程</t>
    </r>
    <r>
      <rPr>
        <sz val="10"/>
        <rFont val="Times New Roman"/>
        <charset val="134"/>
      </rPr>
      <t>22356.64</t>
    </r>
    <r>
      <rPr>
        <sz val="10"/>
        <rFont val="仿宋_GB2312"/>
        <charset val="134"/>
      </rPr>
      <t>平方米，配套设施提升工程，街区立体停车场工程</t>
    </r>
    <r>
      <rPr>
        <sz val="10"/>
        <rFont val="Times New Roman"/>
        <charset val="134"/>
      </rPr>
      <t>2313</t>
    </r>
    <r>
      <rPr>
        <sz val="10"/>
        <rFont val="仿宋_GB2312"/>
        <charset val="134"/>
      </rPr>
      <t>平方米。</t>
    </r>
  </si>
  <si>
    <r>
      <rPr>
        <sz val="10"/>
        <rFont val="Times New Roman"/>
        <charset val="134"/>
      </rPr>
      <t>2024</t>
    </r>
    <r>
      <rPr>
        <sz val="10"/>
        <rFont val="仿宋_GB2312"/>
        <charset val="134"/>
      </rPr>
      <t>年</t>
    </r>
    <r>
      <rPr>
        <sz val="10"/>
        <rFont val="Times New Roman"/>
        <charset val="134"/>
      </rPr>
      <t>10</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</si>
  <si>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已组织项目设计单位上海建筑设计研究院有限公司基本完成项目整体规划设计方案，并与县资规局就开发建设范围内的单元控规及成片开发方案编制进行沟通确认。目前单元控规及成片开发方案未完成审批，项目整体规划设计方案也未进行专家评审、规委会审议。</t>
    </r>
  </si>
  <si>
    <t>139-1</t>
  </si>
  <si>
    <r>
      <rPr>
        <sz val="10"/>
        <rFont val="仿宋_GB2312"/>
        <charset val="134"/>
      </rPr>
      <t>休宁县状元文化综合旅游提升工程（一期）项目</t>
    </r>
    <r>
      <rPr>
        <sz val="10"/>
        <rFont val="Times New Roman"/>
        <charset val="134"/>
      </rPr>
      <t>-</t>
    </r>
    <r>
      <rPr>
        <sz val="10"/>
        <rFont val="仿宋_GB2312"/>
        <charset val="134"/>
      </rPr>
      <t>齐宁街综合市政管网改造及路面修缮工程</t>
    </r>
  </si>
  <si>
    <r>
      <rPr>
        <sz val="10"/>
        <rFont val="仿宋_GB2312"/>
        <charset val="134"/>
      </rPr>
      <t>齐宁街、育才巷等街巷内的新建地下综合市政管网，街巷总长约</t>
    </r>
    <r>
      <rPr>
        <sz val="10"/>
        <rFont val="Times New Roman"/>
        <charset val="134"/>
      </rPr>
      <t>1500</t>
    </r>
    <r>
      <rPr>
        <sz val="10"/>
        <rFont val="仿宋_GB2312"/>
        <charset val="134"/>
      </rPr>
      <t>米，主要包含新建雨污水管道，拆除现有强弱电线路并新建地下强弱电综合管线及配套设备、绿化、道路等。</t>
    </r>
  </si>
  <si>
    <r>
      <rPr>
        <sz val="10"/>
        <rFont val="Times New Roman"/>
        <charset val="134"/>
      </rPr>
      <t>2024</t>
    </r>
    <r>
      <rPr>
        <sz val="10"/>
        <rFont val="仿宋_GB2312"/>
        <charset val="134"/>
      </rPr>
      <t>年</t>
    </r>
    <r>
      <rPr>
        <sz val="10"/>
        <rFont val="Times New Roman"/>
        <charset val="134"/>
      </rPr>
      <t>10</t>
    </r>
    <r>
      <rPr>
        <sz val="10"/>
        <rFont val="仿宋_GB2312"/>
        <charset val="134"/>
      </rPr>
      <t>月</t>
    </r>
    <r>
      <rPr>
        <sz val="10"/>
        <rFont val="Times New Roman"/>
        <charset val="134"/>
      </rPr>
      <t>-2025</t>
    </r>
    <r>
      <rPr>
        <sz val="10"/>
        <rFont val="仿宋_GB2312"/>
        <charset val="134"/>
      </rPr>
      <t>年</t>
    </r>
    <r>
      <rPr>
        <sz val="10"/>
        <rFont val="Times New Roman"/>
        <charset val="134"/>
      </rPr>
      <t>4</t>
    </r>
    <r>
      <rPr>
        <sz val="10"/>
        <rFont val="仿宋_GB2312"/>
        <charset val="134"/>
      </rPr>
      <t>月</t>
    </r>
  </si>
  <si>
    <r>
      <rPr>
        <sz val="10"/>
        <rFont val="仿宋_GB2312"/>
        <charset val="134"/>
      </rPr>
      <t>已完成育才巷地下综合管网施工，正在进行齐宁街主街施工</t>
    </r>
  </si>
  <si>
    <r>
      <rPr>
        <sz val="10"/>
        <rFont val="仿宋_GB2312"/>
        <charset val="134"/>
      </rPr>
      <t>状元府项目</t>
    </r>
  </si>
  <si>
    <r>
      <rPr>
        <sz val="10"/>
        <rFont val="仿宋_GB2312"/>
        <charset val="134"/>
      </rPr>
      <t>休宁城投状元置业有限公司</t>
    </r>
  </si>
  <si>
    <r>
      <rPr>
        <sz val="10"/>
        <rFont val="仿宋_GB2312"/>
        <charset val="134"/>
      </rPr>
      <t>本项目占地面积</t>
    </r>
    <r>
      <rPr>
        <sz val="10"/>
        <rFont val="Times New Roman"/>
        <charset val="134"/>
      </rPr>
      <t>36154.63</t>
    </r>
    <r>
      <rPr>
        <sz val="10"/>
        <rFont val="仿宋_GB2312"/>
        <charset val="134"/>
      </rPr>
      <t>平方米，建设多层住宅</t>
    </r>
    <r>
      <rPr>
        <sz val="10"/>
        <rFont val="Times New Roman"/>
        <charset val="134"/>
      </rPr>
      <t>8400</t>
    </r>
    <r>
      <rPr>
        <sz val="10"/>
        <rFont val="仿宋_GB2312"/>
        <charset val="134"/>
      </rPr>
      <t>平方米，普通小高层住宅</t>
    </r>
    <r>
      <rPr>
        <sz val="10"/>
        <rFont val="Times New Roman"/>
        <charset val="134"/>
      </rPr>
      <t>42200</t>
    </r>
    <r>
      <rPr>
        <sz val="10"/>
        <rFont val="仿宋_GB2312"/>
        <charset val="134"/>
      </rPr>
      <t>平方米，地下车库以及其他配套设施等</t>
    </r>
    <r>
      <rPr>
        <sz val="10"/>
        <rFont val="Times New Roman"/>
        <charset val="134"/>
      </rPr>
      <t>25700</t>
    </r>
    <r>
      <rPr>
        <sz val="10"/>
        <rFont val="仿宋_GB2312"/>
        <charset val="134"/>
      </rPr>
      <t>平方米。</t>
    </r>
  </si>
  <si>
    <r>
      <rPr>
        <sz val="10"/>
        <rFont val="Times New Roman"/>
        <charset val="134"/>
      </rPr>
      <t>2023</t>
    </r>
    <r>
      <rPr>
        <sz val="10"/>
        <rFont val="仿宋_GB2312"/>
        <charset val="134"/>
      </rPr>
      <t>年</t>
    </r>
    <r>
      <rPr>
        <sz val="10"/>
        <rFont val="Times New Roman"/>
        <charset val="134"/>
      </rPr>
      <t>3</t>
    </r>
    <r>
      <rPr>
        <sz val="10"/>
        <rFont val="仿宋_GB2312"/>
        <charset val="134"/>
      </rPr>
      <t>月</t>
    </r>
    <r>
      <rPr>
        <sz val="10"/>
        <rFont val="Times New Roman"/>
        <charset val="134"/>
      </rPr>
      <t>-2025</t>
    </r>
    <r>
      <rPr>
        <sz val="10"/>
        <rFont val="仿宋_GB2312"/>
        <charset val="134"/>
      </rPr>
      <t>年</t>
    </r>
    <r>
      <rPr>
        <sz val="10"/>
        <rFont val="Times New Roman"/>
        <charset val="134"/>
      </rPr>
      <t>5</t>
    </r>
    <r>
      <rPr>
        <sz val="10"/>
        <rFont val="仿宋_GB2312"/>
        <charset val="134"/>
      </rPr>
      <t>月</t>
    </r>
  </si>
  <si>
    <r>
      <rPr>
        <sz val="10"/>
        <rFont val="仿宋_GB2312"/>
        <charset val="134"/>
      </rPr>
      <t>地下室地面漆施工完毕，车位线绘制准备中；场内各工种完工检查完善工作全面进行；供电外线电缆敷设施工中；供水设备安装进行中；附属工程绿化栽种正在进行。</t>
    </r>
  </si>
  <si>
    <r>
      <rPr>
        <sz val="10"/>
        <rFont val="仿宋_GB2312"/>
        <charset val="134"/>
      </rPr>
      <t>休宁县景城片区城镇化提升工程项目配套公共服务设施</t>
    </r>
    <r>
      <rPr>
        <sz val="10"/>
        <rFont val="Times New Roman"/>
        <charset val="134"/>
      </rPr>
      <t>-</t>
    </r>
    <r>
      <rPr>
        <sz val="10"/>
        <rFont val="仿宋_GB2312"/>
        <charset val="134"/>
      </rPr>
      <t>供水管网改造工程</t>
    </r>
  </si>
  <si>
    <r>
      <rPr>
        <sz val="10"/>
        <rFont val="仿宋_GB2312"/>
        <charset val="134"/>
      </rPr>
      <t>改造休宁县景城片区滨江西路和齐云山西大道部分路段老旧、漏水严重的供水管道，在原供水管道附近新装供水管道，管道总长约</t>
    </r>
    <r>
      <rPr>
        <sz val="10"/>
        <rFont val="Times New Roman"/>
        <charset val="134"/>
      </rPr>
      <t>4.4</t>
    </r>
    <r>
      <rPr>
        <sz val="10"/>
        <rFont val="仿宋_GB2312"/>
        <charset val="134"/>
      </rPr>
      <t>千米；并沟通沿线用户，配套实施排泥、排气、</t>
    </r>
    <r>
      <rPr>
        <sz val="10"/>
        <rFont val="Times New Roman"/>
        <charset val="134"/>
      </rPr>
      <t>DMA</t>
    </r>
    <r>
      <rPr>
        <sz val="10"/>
        <rFont val="仿宋_GB2312"/>
        <charset val="134"/>
      </rPr>
      <t>分区计量等供水辅助设施。</t>
    </r>
  </si>
  <si>
    <r>
      <rPr>
        <sz val="10"/>
        <rFont val="Times New Roman"/>
        <charset val="134"/>
      </rPr>
      <t>2024</t>
    </r>
    <r>
      <rPr>
        <sz val="10"/>
        <rFont val="仿宋_GB2312"/>
        <charset val="134"/>
      </rPr>
      <t>年</t>
    </r>
    <r>
      <rPr>
        <sz val="10"/>
        <rFont val="Times New Roman"/>
        <charset val="134"/>
      </rPr>
      <t>10</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</si>
  <si>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已完成立项批复，可研编制完成。</t>
    </r>
  </si>
  <si>
    <r>
      <rPr>
        <sz val="10"/>
        <rFont val="仿宋_GB2312"/>
        <charset val="134"/>
      </rPr>
      <t>休宁县</t>
    </r>
    <r>
      <rPr>
        <sz val="10"/>
        <rFont val="Times New Roman"/>
        <charset val="134"/>
      </rPr>
      <t>“</t>
    </r>
    <r>
      <rPr>
        <sz val="10"/>
        <rFont val="仿宋_GB2312"/>
        <charset val="134"/>
      </rPr>
      <t>镇景村</t>
    </r>
    <r>
      <rPr>
        <sz val="10"/>
        <rFont val="Times New Roman"/>
        <charset val="134"/>
      </rPr>
      <t>”</t>
    </r>
    <r>
      <rPr>
        <sz val="10"/>
        <rFont val="仿宋_GB2312"/>
        <charset val="134"/>
      </rPr>
      <t>绿色交通产业融合发展项目</t>
    </r>
  </si>
  <si>
    <t>142-1</t>
  </si>
  <si>
    <r>
      <rPr>
        <sz val="10"/>
        <rFont val="仿宋_GB2312"/>
        <charset val="134"/>
      </rPr>
      <t>休宁县</t>
    </r>
    <r>
      <rPr>
        <sz val="10"/>
        <rFont val="Times New Roman"/>
        <charset val="134"/>
      </rPr>
      <t>“</t>
    </r>
    <r>
      <rPr>
        <sz val="10"/>
        <rFont val="仿宋_GB2312"/>
        <charset val="134"/>
      </rPr>
      <t>镇景村</t>
    </r>
    <r>
      <rPr>
        <sz val="10"/>
        <rFont val="Times New Roman"/>
        <charset val="134"/>
      </rPr>
      <t>”</t>
    </r>
    <r>
      <rPr>
        <sz val="10"/>
        <rFont val="仿宋_GB2312"/>
        <charset val="134"/>
      </rPr>
      <t>绿色交通产业融合发展项目</t>
    </r>
    <r>
      <rPr>
        <sz val="10"/>
        <rFont val="Times New Roman"/>
        <charset val="134"/>
      </rPr>
      <t>-</t>
    </r>
    <r>
      <rPr>
        <sz val="10"/>
        <rFont val="仿宋_GB2312"/>
        <charset val="134"/>
      </rPr>
      <t>齐云山镇村庄人居环境整治及产业融合发展工程</t>
    </r>
  </si>
  <si>
    <r>
      <rPr>
        <sz val="10"/>
        <rFont val="仿宋_GB2312"/>
        <charset val="134"/>
      </rPr>
      <t>主要建设内容包括（</t>
    </r>
    <r>
      <rPr>
        <sz val="10"/>
        <rFont val="Times New Roman"/>
        <charset val="134"/>
      </rPr>
      <t>1</t>
    </r>
    <r>
      <rPr>
        <sz val="10"/>
        <rFont val="仿宋_GB2312"/>
        <charset val="134"/>
      </rPr>
      <t>）齐云山镇岩前村风貌整治工程：对齐云山镇东岩前村</t>
    </r>
    <r>
      <rPr>
        <sz val="10"/>
        <rFont val="Times New Roman"/>
        <charset val="134"/>
      </rPr>
      <t>1.3</t>
    </r>
    <r>
      <rPr>
        <sz val="10"/>
        <rFont val="仿宋_GB2312"/>
        <charset val="134"/>
      </rPr>
      <t>公里老街道进行风貌整治提升工程，完善沿线周边破损路面修复，沿线布设景观亮化，布设微景观打卡点等，配套完善沿线绿化种植。（</t>
    </r>
    <r>
      <rPr>
        <sz val="10"/>
        <rFont val="Times New Roman"/>
        <charset val="134"/>
      </rPr>
      <t>2</t>
    </r>
    <r>
      <rPr>
        <sz val="10"/>
        <rFont val="仿宋_GB2312"/>
        <charset val="134"/>
      </rPr>
      <t>）齐云山镇村庄道路建设工程：对齐云山东路口至岩前张村段长</t>
    </r>
    <r>
      <rPr>
        <sz val="10"/>
        <rFont val="Times New Roman"/>
        <charset val="134"/>
      </rPr>
      <t>3</t>
    </r>
    <r>
      <rPr>
        <sz val="10"/>
        <rFont val="仿宋_GB2312"/>
        <charset val="134"/>
      </rPr>
      <t>公里沿线进行风貌整治提升以及自然村通硬化路工程</t>
    </r>
    <r>
      <rPr>
        <sz val="10"/>
        <rFont val="Times New Roman"/>
        <charset val="134"/>
      </rPr>
      <t>6</t>
    </r>
    <r>
      <rPr>
        <sz val="10"/>
        <rFont val="仿宋_GB2312"/>
        <charset val="134"/>
      </rPr>
      <t>公里。（</t>
    </r>
    <r>
      <rPr>
        <sz val="10"/>
        <rFont val="Times New Roman"/>
        <charset val="134"/>
      </rPr>
      <t>3</t>
    </r>
    <r>
      <rPr>
        <sz val="10"/>
        <rFont val="仿宋_GB2312"/>
        <charset val="134"/>
      </rPr>
      <t>）齐云山镇标识体系建设：主要包括齐云山镇内部与外围交通导览标识体系、齐云山乡镇重要交通出入口的精神堡垒（形象标志）和文化墙建设等。（</t>
    </r>
    <r>
      <rPr>
        <sz val="10"/>
        <rFont val="Times New Roman"/>
        <charset val="134"/>
      </rPr>
      <t>4</t>
    </r>
    <r>
      <rPr>
        <sz val="10"/>
        <rFont val="仿宋_GB2312"/>
        <charset val="134"/>
      </rPr>
      <t>）齐云山镇智慧系统建设：主要是提升建设齐云山镇旅游智慧管理系统与功能。（</t>
    </r>
    <r>
      <rPr>
        <sz val="10"/>
        <rFont val="Times New Roman"/>
        <charset val="134"/>
      </rPr>
      <t>5</t>
    </r>
    <r>
      <rPr>
        <sz val="10"/>
        <rFont val="仿宋_GB2312"/>
        <charset val="134"/>
      </rPr>
      <t>）月华街风貌整治建设：主要包括月华街建筑风貌整体提升建设、外立面节点改造、环境提升等。（</t>
    </r>
    <r>
      <rPr>
        <sz val="10"/>
        <rFont val="Times New Roman"/>
        <charset val="134"/>
      </rPr>
      <t>6</t>
    </r>
    <r>
      <rPr>
        <sz val="10"/>
        <rFont val="仿宋_GB2312"/>
        <charset val="134"/>
      </rPr>
      <t>）南坑村鱼鳞坝及漫水桥建设：对南坑自由家原破损长</t>
    </r>
    <r>
      <rPr>
        <sz val="10"/>
        <rFont val="Times New Roman"/>
        <charset val="134"/>
      </rPr>
      <t>129</t>
    </r>
    <r>
      <rPr>
        <sz val="10"/>
        <rFont val="仿宋_GB2312"/>
        <charset val="134"/>
      </rPr>
      <t>米河坝进行修复及改建，改建为鱼鳞坝及漫水桥，对周边河域进行治理。</t>
    </r>
  </si>
  <si>
    <r>
      <rPr>
        <sz val="10"/>
        <rFont val="Times New Roman"/>
        <charset val="134"/>
      </rPr>
      <t>1.</t>
    </r>
    <r>
      <rPr>
        <sz val="10"/>
        <rFont val="仿宋_GB2312"/>
        <charset val="134"/>
      </rPr>
      <t>齐云山岩前村风貌整治工程（一期）已完工；</t>
    </r>
    <r>
      <rPr>
        <sz val="10"/>
        <rFont val="Times New Roman"/>
        <charset val="134"/>
      </rPr>
      <t xml:space="preserve">
2.</t>
    </r>
    <r>
      <rPr>
        <sz val="10"/>
        <rFont val="仿宋_GB2312"/>
        <charset val="134"/>
      </rPr>
      <t>齐云山旅游度假区标志标牌提升建设采购项目于</t>
    </r>
    <r>
      <rPr>
        <sz val="10"/>
        <rFont val="Times New Roman"/>
        <charset val="134"/>
      </rPr>
      <t>1</t>
    </r>
    <r>
      <rPr>
        <sz val="10"/>
        <rFont val="仿宋_GB2312"/>
        <charset val="134"/>
      </rPr>
      <t>月份完成招投标，已开工建设。</t>
    </r>
  </si>
  <si>
    <t>142-2</t>
  </si>
  <si>
    <r>
      <rPr>
        <sz val="10"/>
        <rFont val="仿宋_GB2312"/>
        <charset val="134"/>
      </rPr>
      <t>休宁县</t>
    </r>
    <r>
      <rPr>
        <sz val="10"/>
        <rFont val="Times New Roman"/>
        <charset val="134"/>
      </rPr>
      <t>“</t>
    </r>
    <r>
      <rPr>
        <sz val="10"/>
        <rFont val="仿宋_GB2312"/>
        <charset val="134"/>
      </rPr>
      <t>镇景村</t>
    </r>
    <r>
      <rPr>
        <sz val="10"/>
        <rFont val="Times New Roman"/>
        <charset val="134"/>
      </rPr>
      <t>”</t>
    </r>
    <r>
      <rPr>
        <sz val="10"/>
        <rFont val="仿宋_GB2312"/>
        <charset val="134"/>
      </rPr>
      <t>绿色交通产业融合发展项目</t>
    </r>
    <r>
      <rPr>
        <sz val="10"/>
        <rFont val="Times New Roman"/>
        <charset val="134"/>
      </rPr>
      <t>-</t>
    </r>
    <r>
      <rPr>
        <sz val="10"/>
        <rFont val="仿宋_GB2312"/>
        <charset val="134"/>
      </rPr>
      <t>齐云山镇岩前风貌整治项目东路口至张村段基础设施提升项目</t>
    </r>
  </si>
  <si>
    <r>
      <rPr>
        <sz val="10"/>
        <rFont val="Times New Roman"/>
        <charset val="134"/>
      </rPr>
      <t>1.</t>
    </r>
    <r>
      <rPr>
        <sz val="10"/>
        <rFont val="仿宋_GB2312"/>
        <charset val="134"/>
      </rPr>
      <t>东路口至张村新建</t>
    </r>
    <r>
      <rPr>
        <sz val="10"/>
        <rFont val="Times New Roman"/>
        <charset val="134"/>
      </rPr>
      <t>2.75</t>
    </r>
    <r>
      <rPr>
        <sz val="10"/>
        <rFont val="仿宋_GB2312"/>
        <charset val="134"/>
      </rPr>
      <t>公里人行栈道，实现人道车道分离，含周边环境整治，旅游指向牌，节点打造等。</t>
    </r>
    <r>
      <rPr>
        <sz val="10"/>
        <rFont val="Times New Roman"/>
        <charset val="134"/>
      </rPr>
      <t>2.</t>
    </r>
    <r>
      <rPr>
        <sz val="10"/>
        <rFont val="仿宋_GB2312"/>
        <charset val="134"/>
      </rPr>
      <t>中学地块边闲置地块新建占地</t>
    </r>
    <r>
      <rPr>
        <sz val="10"/>
        <rFont val="Times New Roman"/>
        <charset val="134"/>
      </rPr>
      <t>600</t>
    </r>
    <r>
      <rPr>
        <sz val="10"/>
        <rFont val="仿宋_GB2312"/>
        <charset val="134"/>
      </rPr>
      <t>平方米</t>
    </r>
    <r>
      <rPr>
        <sz val="10"/>
        <rFont val="Times New Roman"/>
        <charset val="134"/>
      </rPr>
      <t>2</t>
    </r>
    <r>
      <rPr>
        <sz val="10"/>
        <rFont val="仿宋_GB2312"/>
        <charset val="134"/>
      </rPr>
      <t>层齐云山会客厅</t>
    </r>
  </si>
  <si>
    <r>
      <rPr>
        <sz val="10"/>
        <rFont val="Times New Roman"/>
        <charset val="134"/>
      </rPr>
      <t>2025</t>
    </r>
    <r>
      <rPr>
        <sz val="10"/>
        <rFont val="仿宋_GB2312"/>
        <charset val="134"/>
      </rPr>
      <t>年</t>
    </r>
    <r>
      <rPr>
        <sz val="10"/>
        <rFont val="Times New Roman"/>
        <charset val="134"/>
      </rPr>
      <t>7</t>
    </r>
    <r>
      <rPr>
        <sz val="10"/>
        <rFont val="仿宋_GB2312"/>
        <charset val="134"/>
      </rPr>
      <t>月</t>
    </r>
    <r>
      <rPr>
        <sz val="10"/>
        <rFont val="Times New Roman"/>
        <charset val="134"/>
      </rPr>
      <t>-2026</t>
    </r>
    <r>
      <rPr>
        <sz val="10"/>
        <rFont val="仿宋_GB2312"/>
        <charset val="134"/>
      </rPr>
      <t>年</t>
    </r>
    <r>
      <rPr>
        <sz val="10"/>
        <rFont val="Times New Roman"/>
        <charset val="134"/>
      </rPr>
      <t>2</t>
    </r>
    <r>
      <rPr>
        <sz val="10"/>
        <rFont val="仿宋_GB2312"/>
        <charset val="134"/>
      </rPr>
      <t>月</t>
    </r>
  </si>
  <si>
    <r>
      <rPr>
        <sz val="10"/>
        <rFont val="仿宋_GB2312"/>
        <charset val="134"/>
      </rPr>
      <t>正在进行规划设计及土地划拨</t>
    </r>
  </si>
  <si>
    <r>
      <rPr>
        <sz val="10"/>
        <rFont val="仿宋_GB2312"/>
        <charset val="134"/>
      </rPr>
      <t>黄山市休宁县林业高质量发展和生物多样性保护工程建设项目</t>
    </r>
  </si>
  <si>
    <r>
      <rPr>
        <sz val="10"/>
        <rFont val="仿宋_GB2312"/>
        <charset val="134"/>
      </rPr>
      <t>项目拟开展资源和生物多样性保护工程，包括对古树名木进行修复，横江湿地公园保护综合提升工程，对</t>
    </r>
    <r>
      <rPr>
        <sz val="10"/>
        <rFont val="Times New Roman"/>
        <charset val="134"/>
      </rPr>
      <t>28</t>
    </r>
    <r>
      <rPr>
        <sz val="10"/>
        <rFont val="仿宋_GB2312"/>
        <charset val="134"/>
      </rPr>
      <t>万亩松林综合防治，通过封山育林等方式完成造林</t>
    </r>
    <r>
      <rPr>
        <sz val="10"/>
        <rFont val="Times New Roman"/>
        <charset val="134"/>
      </rPr>
      <t>4</t>
    </r>
    <r>
      <rPr>
        <sz val="10"/>
        <rFont val="仿宋_GB2312"/>
        <charset val="134"/>
      </rPr>
      <t>万亩，拟改造油茶</t>
    </r>
    <r>
      <rPr>
        <sz val="10"/>
        <rFont val="Times New Roman"/>
        <charset val="134"/>
      </rPr>
      <t>0.75</t>
    </r>
    <r>
      <rPr>
        <sz val="10"/>
        <rFont val="仿宋_GB2312"/>
        <charset val="134"/>
      </rPr>
      <t>万亩，进行修复、恢复植被，实现林场可持续综合利用，同时进行油茶造林</t>
    </r>
    <r>
      <rPr>
        <sz val="10"/>
        <rFont val="Times New Roman"/>
        <charset val="134"/>
      </rPr>
      <t>0.6</t>
    </r>
    <r>
      <rPr>
        <sz val="10"/>
        <rFont val="仿宋_GB2312"/>
        <charset val="134"/>
      </rPr>
      <t>万亩，建设森林生态科普研学基地配套生态停车场（停车位</t>
    </r>
    <r>
      <rPr>
        <sz val="10"/>
        <rFont val="Times New Roman"/>
        <charset val="134"/>
      </rPr>
      <t>100</t>
    </r>
    <r>
      <rPr>
        <sz val="10"/>
        <rFont val="仿宋_GB2312"/>
        <charset val="134"/>
      </rPr>
      <t>个），配备森林智慧管理系统，提高防火预警及远程指挥调度综合管理能力。</t>
    </r>
  </si>
  <si>
    <r>
      <rPr>
        <sz val="10"/>
        <rFont val="Times New Roman"/>
        <charset val="134"/>
      </rPr>
      <t>2023</t>
    </r>
    <r>
      <rPr>
        <sz val="10"/>
        <rFont val="仿宋_GB2312"/>
        <charset val="134"/>
      </rPr>
      <t>年</t>
    </r>
    <r>
      <rPr>
        <sz val="10"/>
        <rFont val="Times New Roman"/>
        <charset val="134"/>
      </rPr>
      <t>1</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</si>
  <si>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Times New Roman"/>
        <charset val="134"/>
      </rPr>
      <t>2024-2025</t>
    </r>
    <r>
      <rPr>
        <sz val="10"/>
        <rFont val="仿宋_GB2312"/>
        <charset val="134"/>
      </rPr>
      <t>年度松林综合防治（病枯死松木清理）正在实施</t>
    </r>
  </si>
  <si>
    <r>
      <rPr>
        <sz val="10"/>
        <rFont val="仿宋_GB2312"/>
        <charset val="134"/>
      </rPr>
      <t>休宁县商山镇双桥村老茶厂厂房修缮保护工程（商山人文馆）</t>
    </r>
  </si>
  <si>
    <r>
      <rPr>
        <sz val="10"/>
        <rFont val="仿宋_GB2312"/>
        <charset val="134"/>
      </rPr>
      <t>休宁县状元文化旅游开发投资有限公司</t>
    </r>
  </si>
  <si>
    <r>
      <rPr>
        <sz val="10"/>
        <rFont val="仿宋_GB2312"/>
        <charset val="134"/>
      </rPr>
      <t>项目位于商山镇双桥村（商山初级中学东侧</t>
    </r>
    <r>
      <rPr>
        <sz val="10"/>
        <rFont val="Times New Roman"/>
        <charset val="134"/>
      </rPr>
      <t>100</t>
    </r>
    <r>
      <rPr>
        <sz val="10"/>
        <rFont val="仿宋_GB2312"/>
        <charset val="134"/>
      </rPr>
      <t>米），总用地面积</t>
    </r>
    <r>
      <rPr>
        <sz val="10"/>
        <rFont val="Times New Roman"/>
        <charset val="134"/>
      </rPr>
      <t>3897</t>
    </r>
    <r>
      <rPr>
        <sz val="10"/>
        <rFont val="仿宋_GB2312"/>
        <charset val="134"/>
      </rPr>
      <t>平方米。室内展陈设计以商山历史文化及名人为核心内容，分为</t>
    </r>
    <r>
      <rPr>
        <sz val="10"/>
        <rFont val="Times New Roman"/>
        <charset val="134"/>
      </rPr>
      <t>“</t>
    </r>
    <r>
      <rPr>
        <sz val="10"/>
        <rFont val="仿宋_GB2312"/>
        <charset val="134"/>
      </rPr>
      <t>序厅</t>
    </r>
    <r>
      <rPr>
        <sz val="10"/>
        <rFont val="Times New Roman"/>
        <charset val="134"/>
      </rPr>
      <t>”“</t>
    </r>
    <r>
      <rPr>
        <sz val="10"/>
        <rFont val="仿宋_GB2312"/>
        <charset val="134"/>
      </rPr>
      <t>商山双子</t>
    </r>
    <r>
      <rPr>
        <sz val="10"/>
        <rFont val="Times New Roman"/>
        <charset val="134"/>
      </rPr>
      <t>”“</t>
    </r>
    <r>
      <rPr>
        <sz val="10"/>
        <rFont val="仿宋_GB2312"/>
        <charset val="134"/>
      </rPr>
      <t>丹山蓝水</t>
    </r>
    <r>
      <rPr>
        <sz val="10"/>
        <rFont val="Times New Roman"/>
        <charset val="134"/>
      </rPr>
      <t>”“</t>
    </r>
    <r>
      <rPr>
        <sz val="10"/>
        <rFont val="仿宋_GB2312"/>
        <charset val="134"/>
      </rPr>
      <t>状元名儒</t>
    </r>
    <r>
      <rPr>
        <sz val="10"/>
        <rFont val="Times New Roman"/>
        <charset val="134"/>
      </rPr>
      <t>”“</t>
    </r>
    <r>
      <rPr>
        <sz val="10"/>
        <rFont val="仿宋_GB2312"/>
        <charset val="134"/>
      </rPr>
      <t>流金岁月</t>
    </r>
    <r>
      <rPr>
        <sz val="10"/>
        <rFont val="Times New Roman"/>
        <charset val="134"/>
      </rPr>
      <t>”“</t>
    </r>
    <r>
      <rPr>
        <sz val="10"/>
        <rFont val="仿宋_GB2312"/>
        <charset val="134"/>
      </rPr>
      <t>商山好物</t>
    </r>
    <r>
      <rPr>
        <sz val="10"/>
        <rFont val="Times New Roman"/>
        <charset val="134"/>
      </rPr>
      <t>”“</t>
    </r>
    <r>
      <rPr>
        <sz val="10"/>
        <rFont val="仿宋_GB2312"/>
        <charset val="134"/>
      </rPr>
      <t>会议室</t>
    </r>
    <r>
      <rPr>
        <sz val="10"/>
        <rFont val="Times New Roman"/>
        <charset val="134"/>
      </rPr>
      <t>”</t>
    </r>
    <r>
      <rPr>
        <sz val="10"/>
        <rFont val="仿宋_GB2312"/>
        <charset val="134"/>
      </rPr>
      <t>七个板块，通过立体场景再现、图片展板、展柜陈列、多媒体播放、触摸屏、观影室、互动体验等表现方式，让游客深入了解商山历史文化，感知商山的人文魅力。根据建筑本体及展陈内容，不同的场景遵循相关年代风格及特点，精心打造一个文化传播、乡愁体现、高端大气的乡村人文博物馆。</t>
    </r>
  </si>
  <si>
    <r>
      <rPr>
        <sz val="10"/>
        <rFont val="Times New Roman"/>
        <charset val="134"/>
      </rPr>
      <t>2024</t>
    </r>
    <r>
      <rPr>
        <sz val="10"/>
        <rFont val="仿宋_GB2312"/>
        <charset val="134"/>
      </rPr>
      <t>年</t>
    </r>
    <r>
      <rPr>
        <sz val="10"/>
        <rFont val="Times New Roman"/>
        <charset val="134"/>
      </rPr>
      <t>1</t>
    </r>
    <r>
      <rPr>
        <sz val="10"/>
        <rFont val="仿宋_GB2312"/>
        <charset val="134"/>
      </rPr>
      <t>月</t>
    </r>
    <r>
      <rPr>
        <sz val="10"/>
        <rFont val="Times New Roman"/>
        <charset val="134"/>
      </rPr>
      <t>-2025</t>
    </r>
    <r>
      <rPr>
        <sz val="10"/>
        <rFont val="仿宋_GB2312"/>
        <charset val="134"/>
      </rPr>
      <t>年</t>
    </r>
    <r>
      <rPr>
        <sz val="10"/>
        <rFont val="Times New Roman"/>
        <charset val="134"/>
      </rPr>
      <t>3</t>
    </r>
    <r>
      <rPr>
        <sz val="10"/>
        <rFont val="仿宋_GB2312"/>
        <charset val="134"/>
      </rPr>
      <t>月</t>
    </r>
  </si>
  <si>
    <r>
      <rPr>
        <sz val="10"/>
        <rFont val="仿宋_GB2312"/>
        <charset val="134"/>
      </rPr>
      <t>原流口镇世外茗州项目及该地块的民宿改造项目（二期）</t>
    </r>
  </si>
  <si>
    <r>
      <rPr>
        <sz val="10"/>
        <rFont val="仿宋_GB2312"/>
        <charset val="134"/>
      </rPr>
      <t>本工程包括原流口镇世外茗洲项目及该地块的民宿（一期）改造项目及二期休宁流口布兰顿新安里文化特色民宿运营，该地块流转集体茶园约</t>
    </r>
    <r>
      <rPr>
        <sz val="10"/>
        <rFont val="Times New Roman"/>
        <charset val="134"/>
      </rPr>
      <t>13</t>
    </r>
    <r>
      <rPr>
        <sz val="10"/>
        <rFont val="仿宋_GB2312"/>
        <charset val="134"/>
      </rPr>
      <t>亩，停车场、旅游步道及码头打造面积约</t>
    </r>
    <r>
      <rPr>
        <sz val="10"/>
        <rFont val="Times New Roman"/>
        <charset val="134"/>
      </rPr>
      <t>1300</t>
    </r>
    <r>
      <rPr>
        <sz val="10"/>
        <rFont val="仿宋_GB2312"/>
        <charset val="134"/>
      </rPr>
      <t>平方米，客房及室内改造约</t>
    </r>
    <r>
      <rPr>
        <sz val="10"/>
        <rFont val="Times New Roman"/>
        <charset val="134"/>
      </rPr>
      <t>900</t>
    </r>
    <r>
      <rPr>
        <sz val="10"/>
        <rFont val="仿宋_GB2312"/>
        <charset val="134"/>
      </rPr>
      <t>平方米，室外恒温泳池、泡池、星空包厢等建设，周边景观及市政设施改造提升。</t>
    </r>
  </si>
  <si>
    <r>
      <rPr>
        <sz val="10"/>
        <rFont val="Times New Roman"/>
        <charset val="134"/>
      </rPr>
      <t>1.1</t>
    </r>
    <r>
      <rPr>
        <sz val="10"/>
        <rFont val="仿宋_GB2312"/>
        <charset val="134"/>
      </rPr>
      <t>号楼框架柱、框架梁加设钢筋已绑扎完成</t>
    </r>
    <r>
      <rPr>
        <sz val="10"/>
        <rFont val="Times New Roman"/>
        <charset val="134"/>
      </rPr>
      <t xml:space="preserve">
2.3</t>
    </r>
    <r>
      <rPr>
        <sz val="10"/>
        <rFont val="仿宋_GB2312"/>
        <charset val="134"/>
      </rPr>
      <t>号楼基础完成</t>
    </r>
    <r>
      <rPr>
        <sz val="10"/>
        <rFont val="Times New Roman"/>
        <charset val="134"/>
      </rPr>
      <t>30%</t>
    </r>
    <r>
      <rPr>
        <sz val="10"/>
        <rFont val="仿宋_GB2312"/>
        <charset val="134"/>
      </rPr>
      <t>，梁体加固钢管已加密</t>
    </r>
    <r>
      <rPr>
        <sz val="10"/>
        <rFont val="Times New Roman"/>
        <charset val="134"/>
      </rPr>
      <t xml:space="preserve">
3.1</t>
    </r>
    <r>
      <rPr>
        <sz val="10"/>
        <rFont val="仿宋_GB2312"/>
        <charset val="134"/>
      </rPr>
      <t>号楼一层新增框架梁、框架柱、构造柱灌浆料施工完成，养护中。</t>
    </r>
    <r>
      <rPr>
        <sz val="10"/>
        <rFont val="Times New Roman"/>
        <charset val="134"/>
      </rPr>
      <t xml:space="preserve">
</t>
    </r>
  </si>
  <si>
    <r>
      <rPr>
        <sz val="10"/>
        <rFont val="仿宋_GB2312"/>
        <charset val="134"/>
      </rPr>
      <t>攻坚项目</t>
    </r>
    <r>
      <rPr>
        <sz val="10"/>
        <rFont val="Times New Roman"/>
        <charset val="134"/>
      </rPr>
      <t>-</t>
    </r>
    <r>
      <rPr>
        <sz val="10"/>
        <rFont val="仿宋_GB2312"/>
        <charset val="134"/>
      </rPr>
      <t>休宁县景城片区城镇化天都中学地块提升改造（休宁人才培训中心）周边道路新建工程</t>
    </r>
    <r>
      <rPr>
        <sz val="10"/>
        <rFont val="Times New Roman"/>
        <charset val="134"/>
      </rPr>
      <t>-</t>
    </r>
    <r>
      <rPr>
        <sz val="10"/>
        <rFont val="仿宋_GB2312"/>
        <charset val="134"/>
      </rPr>
      <t>景城片区道路建设项目</t>
    </r>
  </si>
  <si>
    <r>
      <rPr>
        <sz val="10"/>
        <rFont val="仿宋_GB2312"/>
        <charset val="134"/>
      </rPr>
      <t>项目总用地面积</t>
    </r>
    <r>
      <rPr>
        <sz val="10"/>
        <rFont val="Times New Roman"/>
        <charset val="134"/>
      </rPr>
      <t>26100</t>
    </r>
    <r>
      <rPr>
        <sz val="10"/>
        <rFont val="仿宋_GB2312"/>
        <charset val="134"/>
      </rPr>
      <t>平方米（约</t>
    </r>
    <r>
      <rPr>
        <sz val="10"/>
        <rFont val="Times New Roman"/>
        <charset val="134"/>
      </rPr>
      <t>40</t>
    </r>
    <r>
      <rPr>
        <sz val="10"/>
        <rFont val="仿宋_GB2312"/>
        <charset val="134"/>
      </rPr>
      <t>亩），建设内容主要包括青云路（横东路</t>
    </r>
    <r>
      <rPr>
        <sz val="10"/>
        <rFont val="Times New Roman"/>
        <charset val="134"/>
      </rPr>
      <t>-</t>
    </r>
    <r>
      <rPr>
        <sz val="10"/>
        <rFont val="仿宋_GB2312"/>
        <charset val="134"/>
      </rPr>
      <t>文昌西路），红线宽</t>
    </r>
    <r>
      <rPr>
        <sz val="10"/>
        <rFont val="Times New Roman"/>
        <charset val="134"/>
      </rPr>
      <t>18</t>
    </r>
    <r>
      <rPr>
        <sz val="10"/>
        <rFont val="仿宋_GB2312"/>
        <charset val="134"/>
      </rPr>
      <t>米，全长约</t>
    </r>
    <r>
      <rPr>
        <sz val="10"/>
        <rFont val="Times New Roman"/>
        <charset val="134"/>
      </rPr>
      <t>231</t>
    </r>
    <r>
      <rPr>
        <sz val="10"/>
        <rFont val="仿宋_GB2312"/>
        <charset val="134"/>
      </rPr>
      <t>米。横东路（齐云大道</t>
    </r>
    <r>
      <rPr>
        <sz val="10"/>
        <rFont val="Times New Roman"/>
        <charset val="134"/>
      </rPr>
      <t>-</t>
    </r>
    <r>
      <rPr>
        <sz val="10"/>
        <rFont val="仿宋_GB2312"/>
        <charset val="134"/>
      </rPr>
      <t>青云路），红线宽</t>
    </r>
    <r>
      <rPr>
        <sz val="10"/>
        <rFont val="Times New Roman"/>
        <charset val="134"/>
      </rPr>
      <t>18</t>
    </r>
    <r>
      <rPr>
        <sz val="10"/>
        <rFont val="仿宋_GB2312"/>
        <charset val="134"/>
      </rPr>
      <t>米，全长约</t>
    </r>
    <r>
      <rPr>
        <sz val="10"/>
        <rFont val="Times New Roman"/>
        <charset val="134"/>
      </rPr>
      <t>430</t>
    </r>
    <r>
      <rPr>
        <sz val="10"/>
        <rFont val="仿宋_GB2312"/>
        <charset val="134"/>
      </rPr>
      <t>米。文昌西路（齐云大道</t>
    </r>
    <r>
      <rPr>
        <sz val="10"/>
        <rFont val="Times New Roman"/>
        <charset val="134"/>
      </rPr>
      <t>-</t>
    </r>
    <r>
      <rPr>
        <sz val="10"/>
        <rFont val="仿宋_GB2312"/>
        <charset val="134"/>
      </rPr>
      <t>青云路），红线宽</t>
    </r>
    <r>
      <rPr>
        <sz val="10"/>
        <rFont val="Times New Roman"/>
        <charset val="134"/>
      </rPr>
      <t>34</t>
    </r>
    <r>
      <rPr>
        <sz val="10"/>
        <rFont val="仿宋_GB2312"/>
        <charset val="134"/>
      </rPr>
      <t>米，全长约</t>
    </r>
    <r>
      <rPr>
        <sz val="10"/>
        <rFont val="Times New Roman"/>
        <charset val="134"/>
      </rPr>
      <t>362</t>
    </r>
    <r>
      <rPr>
        <sz val="10"/>
        <rFont val="仿宋_GB2312"/>
        <charset val="134"/>
      </rPr>
      <t>米，包含道路工程、交通工程、给水工程、排水工程、电气工程、绿化工程等。</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</si>
  <si>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-2026</t>
    </r>
    <r>
      <rPr>
        <sz val="10"/>
        <rFont val="仿宋_GB2312"/>
        <charset val="134"/>
      </rPr>
      <t>年</t>
    </r>
    <r>
      <rPr>
        <sz val="10"/>
        <rFont val="Times New Roman"/>
        <charset val="134"/>
      </rPr>
      <t>5</t>
    </r>
    <r>
      <rPr>
        <sz val="10"/>
        <rFont val="仿宋_GB2312"/>
        <charset val="134"/>
      </rPr>
      <t>月</t>
    </r>
  </si>
  <si>
    <r>
      <rPr>
        <sz val="10"/>
        <rFont val="仿宋_GB2312"/>
        <charset val="134"/>
      </rPr>
      <t>已完成招投标、施工图设计等前期工作，等待土地划拨后开始办证。</t>
    </r>
  </si>
  <si>
    <t>146-1</t>
  </si>
  <si>
    <r>
      <rPr>
        <sz val="10"/>
        <rFont val="仿宋_GB2312"/>
        <charset val="134"/>
      </rPr>
      <t>川湖村安置点建设工程</t>
    </r>
  </si>
  <si>
    <r>
      <rPr>
        <sz val="10"/>
        <rFont val="仿宋_GB2312"/>
        <charset val="134"/>
      </rPr>
      <t>项目用地面积</t>
    </r>
    <r>
      <rPr>
        <sz val="10"/>
        <rFont val="Times New Roman"/>
        <charset val="134"/>
      </rPr>
      <t>7166.2</t>
    </r>
    <r>
      <rPr>
        <sz val="10"/>
        <rFont val="仿宋_GB2312"/>
        <charset val="134"/>
      </rPr>
      <t>平方米，规划建筑总面积</t>
    </r>
    <r>
      <rPr>
        <sz val="10"/>
        <rFont val="Times New Roman"/>
        <charset val="134"/>
      </rPr>
      <t>4314.24</t>
    </r>
    <r>
      <rPr>
        <sz val="10"/>
        <rFont val="仿宋_GB2312"/>
        <charset val="134"/>
      </rPr>
      <t>平方米。建筑总占地面积为</t>
    </r>
    <r>
      <rPr>
        <sz val="10"/>
        <rFont val="Times New Roman"/>
        <charset val="134"/>
      </rPr>
      <t>1884.06</t>
    </r>
    <r>
      <rPr>
        <sz val="10"/>
        <rFont val="仿宋_GB2312"/>
        <charset val="134"/>
      </rPr>
      <t>平方米，新建</t>
    </r>
    <r>
      <rPr>
        <sz val="10"/>
        <rFont val="Times New Roman"/>
        <charset val="134"/>
      </rPr>
      <t>18</t>
    </r>
    <r>
      <rPr>
        <sz val="10"/>
        <rFont val="仿宋_GB2312"/>
        <charset val="134"/>
      </rPr>
      <t>栋</t>
    </r>
    <r>
      <rPr>
        <sz val="10"/>
        <rFont val="Times New Roman"/>
        <charset val="134"/>
      </rPr>
      <t>3</t>
    </r>
    <r>
      <rPr>
        <sz val="10"/>
        <rFont val="仿宋_GB2312"/>
        <charset val="134"/>
      </rPr>
      <t>层住宅，每户用地面积</t>
    </r>
    <r>
      <rPr>
        <sz val="10"/>
        <rFont val="Times New Roman"/>
        <charset val="134"/>
      </rPr>
      <t>160</t>
    </r>
    <r>
      <rPr>
        <sz val="10"/>
        <rFont val="仿宋_GB2312"/>
        <charset val="134"/>
      </rPr>
      <t>平方米。新建配套机动车停车位、非机动车停车位、室外健身广场、雨水管道、沥青道路等附属设施。</t>
    </r>
  </si>
  <si>
    <r>
      <rPr>
        <sz val="10"/>
        <rFont val="Times New Roman"/>
        <charset val="134"/>
      </rPr>
      <t>2024</t>
    </r>
    <r>
      <rPr>
        <sz val="10"/>
        <rFont val="仿宋_GB2312"/>
        <charset val="134"/>
      </rPr>
      <t>年</t>
    </r>
    <r>
      <rPr>
        <sz val="10"/>
        <rFont val="Times New Roman"/>
        <charset val="134"/>
      </rPr>
      <t>9</t>
    </r>
    <r>
      <rPr>
        <sz val="10"/>
        <rFont val="仿宋_GB2312"/>
        <charset val="134"/>
      </rPr>
      <t>月</t>
    </r>
    <r>
      <rPr>
        <sz val="10"/>
        <rFont val="Times New Roman"/>
        <charset val="134"/>
      </rPr>
      <t>-2025</t>
    </r>
    <r>
      <rPr>
        <sz val="10"/>
        <rFont val="仿宋_GB2312"/>
        <charset val="134"/>
      </rPr>
      <t>年</t>
    </r>
    <r>
      <rPr>
        <sz val="10"/>
        <rFont val="Times New Roman"/>
        <charset val="134"/>
      </rPr>
      <t>9</t>
    </r>
    <r>
      <rPr>
        <sz val="10"/>
        <rFont val="仿宋_GB2312"/>
        <charset val="134"/>
      </rPr>
      <t>月</t>
    </r>
  </si>
  <si>
    <r>
      <rPr>
        <sz val="10"/>
        <rFont val="仿宋_GB2312"/>
        <charset val="134"/>
      </rPr>
      <t>目前已完成土石方工程</t>
    </r>
  </si>
  <si>
    <r>
      <rPr>
        <sz val="10"/>
        <rFont val="仿宋_GB2312"/>
        <charset val="134"/>
      </rPr>
      <t>凤湖烟柳酒店改造提升项目</t>
    </r>
  </si>
  <si>
    <r>
      <rPr>
        <sz val="10"/>
        <rFont val="仿宋_GB2312"/>
        <charset val="134"/>
      </rPr>
      <t>凤湖烟柳度假区项目用地范围</t>
    </r>
    <r>
      <rPr>
        <sz val="10"/>
        <rFont val="Times New Roman"/>
        <charset val="134"/>
      </rPr>
      <t>776</t>
    </r>
    <r>
      <rPr>
        <sz val="10"/>
        <rFont val="仿宋_GB2312"/>
        <charset val="134"/>
      </rPr>
      <t>亩，围绕凤凰山、白鹤溪与夹溪等自然生态资源，结合休宁本地文化打造徽式旅游度假目的地。</t>
    </r>
  </si>
  <si>
    <r>
      <rPr>
        <sz val="10"/>
        <rFont val="Times New Roman"/>
        <charset val="134"/>
      </rPr>
      <t>2025</t>
    </r>
    <r>
      <rPr>
        <sz val="10"/>
        <rFont val="仿宋_GB2312"/>
        <charset val="134"/>
      </rPr>
      <t>年</t>
    </r>
    <r>
      <rPr>
        <sz val="10"/>
        <rFont val="Times New Roman"/>
        <charset val="134"/>
      </rPr>
      <t>10</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</si>
  <si>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正在与君能资源有限公司、黄山君能旅游资源有限公司正式签订股权转让协议。</t>
    </r>
  </si>
  <si>
    <r>
      <rPr>
        <sz val="10"/>
        <rFont val="仿宋_GB2312"/>
        <charset val="134"/>
      </rPr>
      <t>（含股权收购</t>
    </r>
    <r>
      <rPr>
        <sz val="10"/>
        <rFont val="Times New Roman"/>
        <charset val="134"/>
      </rPr>
      <t>6500</t>
    </r>
    <r>
      <rPr>
        <sz val="10"/>
        <rFont val="仿宋_GB2312"/>
        <charset val="134"/>
      </rPr>
      <t>万）</t>
    </r>
  </si>
  <si>
    <r>
      <rPr>
        <sz val="10"/>
        <rFont val="仿宋_GB2312"/>
        <charset val="134"/>
      </rPr>
      <t>皖南野生动物救护中心改造提升项目</t>
    </r>
  </si>
  <si>
    <r>
      <rPr>
        <sz val="10"/>
        <rFont val="仿宋_GB2312"/>
        <charset val="134"/>
      </rPr>
      <t>围绕野生动物救护中心，通过对生态环境进行整治，对基础设施进行改造提升，打造一个童话森林般的主题乐游园。</t>
    </r>
  </si>
  <si>
    <r>
      <rPr>
        <sz val="10"/>
        <rFont val="仿宋_GB2312"/>
        <charset val="134"/>
      </rPr>
      <t>正在与第三方积极对接运营实施方案。</t>
    </r>
  </si>
  <si>
    <r>
      <rPr>
        <sz val="10"/>
        <rFont val="仿宋_GB2312"/>
        <charset val="134"/>
      </rPr>
      <t>新安源片区乡村振兴综合体一期项目</t>
    </r>
  </si>
  <si>
    <r>
      <rPr>
        <sz val="10"/>
        <rFont val="仿宋_GB2312"/>
        <charset val="134"/>
      </rPr>
      <t>老流口中学项目：总用地面积</t>
    </r>
    <r>
      <rPr>
        <sz val="10"/>
        <rFont val="Times New Roman"/>
        <charset val="134"/>
      </rPr>
      <t xml:space="preserve"> 3500 </t>
    </r>
    <r>
      <rPr>
        <sz val="10"/>
        <rFont val="仿宋_GB2312"/>
        <charset val="134"/>
      </rPr>
      <t>平方米，其中建筑面积</t>
    </r>
    <r>
      <rPr>
        <sz val="10"/>
        <rFont val="Times New Roman"/>
        <charset val="134"/>
      </rPr>
      <t>2000</t>
    </r>
    <r>
      <rPr>
        <sz val="10"/>
        <rFont val="仿宋_GB2312"/>
        <charset val="134"/>
      </rPr>
      <t>平方米。建设景观面积约</t>
    </r>
    <r>
      <rPr>
        <sz val="10"/>
        <rFont val="Times New Roman"/>
        <charset val="134"/>
      </rPr>
      <t xml:space="preserve"> 2500 </t>
    </r>
    <r>
      <rPr>
        <sz val="10"/>
        <rFont val="仿宋_GB2312"/>
        <charset val="134"/>
      </rPr>
      <t>平方米，配套市政管网等基础设施。</t>
    </r>
    <r>
      <rPr>
        <sz val="10"/>
        <rFont val="Times New Roman"/>
        <charset val="134"/>
      </rPr>
      <t xml:space="preserve">
</t>
    </r>
    <r>
      <rPr>
        <sz val="10"/>
        <rFont val="仿宋_GB2312"/>
        <charset val="134"/>
      </rPr>
      <t>休祁县界（山门）项目：入口景观建设，面积约</t>
    </r>
    <r>
      <rPr>
        <sz val="10"/>
        <rFont val="Times New Roman"/>
        <charset val="134"/>
      </rPr>
      <t>1340</t>
    </r>
    <r>
      <rPr>
        <sz val="10"/>
        <rFont val="仿宋_GB2312"/>
        <charset val="134"/>
      </rPr>
      <t>平方米，配套建设停车场等基础设施，周边环境整治等。</t>
    </r>
    <r>
      <rPr>
        <sz val="10"/>
        <rFont val="Times New Roman"/>
        <charset val="134"/>
      </rPr>
      <t xml:space="preserve">
</t>
    </r>
    <r>
      <rPr>
        <sz val="10"/>
        <rFont val="仿宋_GB2312"/>
        <charset val="134"/>
      </rPr>
      <t>皖赣省界（虎头岗）项目：皖赣省界形象标志建设，周边环境整治等。</t>
    </r>
  </si>
  <si>
    <r>
      <rPr>
        <sz val="10"/>
        <rFont val="仿宋_GB2312"/>
        <charset val="134"/>
      </rPr>
      <t>老流口中学、休祁县界（山门）、皖赣省界等</t>
    </r>
    <r>
      <rPr>
        <sz val="10"/>
        <rFont val="Times New Roman"/>
        <charset val="134"/>
      </rPr>
      <t>3</t>
    </r>
    <r>
      <rPr>
        <sz val="10"/>
        <rFont val="仿宋_GB2312"/>
        <charset val="134"/>
      </rPr>
      <t>个项目的旅游规划方案与工程初步设计服务于</t>
    </r>
    <r>
      <rPr>
        <sz val="10"/>
        <rFont val="Times New Roman"/>
        <charset val="134"/>
      </rPr>
      <t>2024</t>
    </r>
    <r>
      <rPr>
        <sz val="10"/>
        <rFont val="仿宋_GB2312"/>
        <charset val="134"/>
      </rPr>
      <t>年</t>
    </r>
    <r>
      <rPr>
        <sz val="10"/>
        <rFont val="Times New Roman"/>
        <charset val="134"/>
      </rPr>
      <t>10</t>
    </r>
    <r>
      <rPr>
        <sz val="10"/>
        <rFont val="仿宋_GB2312"/>
        <charset val="134"/>
      </rPr>
      <t>月完成招投标，目前规划方案初稿已提交。</t>
    </r>
  </si>
  <si>
    <r>
      <rPr>
        <sz val="10"/>
        <rFont val="仿宋_GB2312"/>
        <charset val="134"/>
      </rPr>
      <t>休宁县齐云砂石资源开发服务有限公司新型绿色建材加工基地项目</t>
    </r>
  </si>
  <si>
    <r>
      <rPr>
        <sz val="10"/>
        <rFont val="仿宋_GB2312"/>
        <charset val="134"/>
      </rPr>
      <t>休宁县齐云砂石资源开发服务有限公司</t>
    </r>
  </si>
  <si>
    <r>
      <rPr>
        <sz val="10"/>
        <rFont val="仿宋_GB2312"/>
        <charset val="134"/>
      </rPr>
      <t>项目占地面积</t>
    </r>
    <r>
      <rPr>
        <sz val="10"/>
        <rFont val="Times New Roman"/>
        <charset val="134"/>
      </rPr>
      <t>33278.06</t>
    </r>
    <r>
      <rPr>
        <sz val="10"/>
        <rFont val="仿宋_GB2312"/>
        <charset val="134"/>
      </rPr>
      <t>平方米。一期厂房面积约</t>
    </r>
    <r>
      <rPr>
        <sz val="10"/>
        <rFont val="Times New Roman"/>
        <charset val="134"/>
      </rPr>
      <t>4000</t>
    </r>
    <r>
      <rPr>
        <sz val="10"/>
        <rFont val="仿宋_GB2312"/>
        <charset val="134"/>
      </rPr>
      <t>平方米，配电房面积约</t>
    </r>
    <r>
      <rPr>
        <sz val="10"/>
        <rFont val="Times New Roman"/>
        <charset val="134"/>
      </rPr>
      <t>150</t>
    </r>
    <r>
      <rPr>
        <sz val="10"/>
        <rFont val="仿宋_GB2312"/>
        <charset val="134"/>
      </rPr>
      <t>平方米，管理房面积约</t>
    </r>
    <r>
      <rPr>
        <sz val="10"/>
        <rFont val="Times New Roman"/>
        <charset val="134"/>
      </rPr>
      <t>400</t>
    </r>
    <r>
      <rPr>
        <sz val="10"/>
        <rFont val="仿宋_GB2312"/>
        <charset val="134"/>
      </rPr>
      <t>平方米，日产成品砂石</t>
    </r>
    <r>
      <rPr>
        <sz val="10"/>
        <rFont val="Times New Roman"/>
        <charset val="134"/>
      </rPr>
      <t>2000</t>
    </r>
    <r>
      <rPr>
        <sz val="10"/>
        <rFont val="仿宋_GB2312"/>
        <charset val="134"/>
      </rPr>
      <t>吨设备</t>
    </r>
    <r>
      <rPr>
        <sz val="10"/>
        <rFont val="Times New Roman"/>
        <charset val="134"/>
      </rPr>
      <t>1</t>
    </r>
    <r>
      <rPr>
        <sz val="10"/>
        <rFont val="仿宋_GB2312"/>
        <charset val="134"/>
      </rPr>
      <t>套。</t>
    </r>
  </si>
  <si>
    <r>
      <rPr>
        <sz val="10"/>
        <rFont val="仿宋_GB2312"/>
        <charset val="134"/>
      </rPr>
      <t>已基本达成地上附属物征收意向，并委托设计单位编制设计方案。</t>
    </r>
  </si>
  <si>
    <r>
      <rPr>
        <sz val="10"/>
        <rFont val="仿宋_GB2312"/>
        <charset val="134"/>
      </rPr>
      <t>休宁县国家储备林一期项目</t>
    </r>
  </si>
  <si>
    <r>
      <rPr>
        <sz val="10"/>
        <rFont val="仿宋_GB2312"/>
        <charset val="134"/>
      </rPr>
      <t>休宁城乡建设投资集团有限公司</t>
    </r>
    <r>
      <rPr>
        <sz val="10"/>
        <rFont val="Times New Roman"/>
        <charset val="134"/>
      </rPr>
      <t xml:space="preserve">
</t>
    </r>
    <r>
      <rPr>
        <sz val="10"/>
        <rFont val="仿宋_GB2312"/>
        <charset val="134"/>
      </rPr>
      <t>县林业局</t>
    </r>
  </si>
  <si>
    <r>
      <rPr>
        <sz val="10"/>
        <rFont val="仿宋_GB2312"/>
        <charset val="134"/>
      </rPr>
      <t>休宁县欣宁国储林建设投资有限公司</t>
    </r>
  </si>
  <si>
    <r>
      <rPr>
        <sz val="10"/>
        <rFont val="Times New Roman"/>
        <charset val="134"/>
      </rPr>
      <t>1.</t>
    </r>
    <r>
      <rPr>
        <sz val="10"/>
        <rFont val="仿宋_GB2312"/>
        <charset val="134"/>
      </rPr>
      <t>营造林工程建设总面积</t>
    </r>
    <r>
      <rPr>
        <sz val="10"/>
        <rFont val="Times New Roman"/>
        <charset val="134"/>
      </rPr>
      <t>20</t>
    </r>
    <r>
      <rPr>
        <sz val="10"/>
        <rFont val="仿宋_GB2312"/>
        <charset val="134"/>
      </rPr>
      <t>万亩，其中人工林栽培</t>
    </r>
    <r>
      <rPr>
        <sz val="10"/>
        <rFont val="Times New Roman"/>
        <charset val="134"/>
      </rPr>
      <t>1.4</t>
    </r>
    <r>
      <rPr>
        <sz val="10"/>
        <rFont val="仿宋_GB2312"/>
        <charset val="134"/>
      </rPr>
      <t>万亩，现有林改培</t>
    </r>
    <r>
      <rPr>
        <sz val="10"/>
        <rFont val="Times New Roman"/>
        <charset val="134"/>
      </rPr>
      <t>9.1</t>
    </r>
    <r>
      <rPr>
        <sz val="10"/>
        <rFont val="仿宋_GB2312"/>
        <charset val="134"/>
      </rPr>
      <t>万亩，中幼林抚育</t>
    </r>
    <r>
      <rPr>
        <sz val="10"/>
        <rFont val="Times New Roman"/>
        <charset val="134"/>
      </rPr>
      <t>9.5</t>
    </r>
    <r>
      <rPr>
        <sz val="10"/>
        <rFont val="仿宋_GB2312"/>
        <charset val="134"/>
      </rPr>
      <t>万亩。</t>
    </r>
    <r>
      <rPr>
        <sz val="10"/>
        <rFont val="Times New Roman"/>
        <charset val="134"/>
      </rPr>
      <t>2.</t>
    </r>
    <r>
      <rPr>
        <sz val="10"/>
        <rFont val="仿宋_GB2312"/>
        <charset val="134"/>
      </rPr>
      <t>支撑体系主要内容包括：实施</t>
    </r>
    <r>
      <rPr>
        <sz val="10"/>
        <rFont val="Times New Roman"/>
        <charset val="134"/>
      </rPr>
      <t>300</t>
    </r>
    <r>
      <rPr>
        <sz val="10"/>
        <rFont val="仿宋_GB2312"/>
        <charset val="134"/>
      </rPr>
      <t>亩种苗基地、</t>
    </r>
    <r>
      <rPr>
        <sz val="10"/>
        <rFont val="Times New Roman"/>
        <charset val="134"/>
      </rPr>
      <t>550</t>
    </r>
    <r>
      <rPr>
        <sz val="10"/>
        <rFont val="仿宋_GB2312"/>
        <charset val="134"/>
      </rPr>
      <t>千米林区道路（含作业道）、森林防火、林业有害生物防治、智慧林业信息系统等配套基础设施建设。</t>
    </r>
    <r>
      <rPr>
        <sz val="10"/>
        <rFont val="Times New Roman"/>
        <charset val="134"/>
      </rPr>
      <t>3.</t>
    </r>
    <r>
      <rPr>
        <sz val="10"/>
        <rFont val="仿宋_GB2312"/>
        <charset val="134"/>
      </rPr>
      <t>配套产业体系建设主要包括：林下经济、林产品加工和森林康养、自然资源科普研学基地等。</t>
    </r>
  </si>
  <si>
    <r>
      <rPr>
        <sz val="10"/>
        <rFont val="Times New Roman"/>
        <charset val="134"/>
      </rPr>
      <t>2023</t>
    </r>
    <r>
      <rPr>
        <sz val="10"/>
        <rFont val="仿宋_GB2312"/>
        <charset val="134"/>
      </rPr>
      <t>年</t>
    </r>
    <r>
      <rPr>
        <sz val="10"/>
        <rFont val="Times New Roman"/>
        <charset val="134"/>
      </rPr>
      <t>1</t>
    </r>
    <r>
      <rPr>
        <sz val="10"/>
        <rFont val="仿宋_GB2312"/>
        <charset val="134"/>
      </rPr>
      <t>月</t>
    </r>
    <r>
      <rPr>
        <sz val="10"/>
        <rFont val="Times New Roman"/>
        <charset val="134"/>
      </rPr>
      <t>-2030</t>
    </r>
    <r>
      <rPr>
        <sz val="10"/>
        <rFont val="仿宋_GB2312"/>
        <charset val="134"/>
      </rPr>
      <t>年</t>
    </r>
    <r>
      <rPr>
        <sz val="10"/>
        <rFont val="Times New Roman"/>
        <charset val="134"/>
      </rPr>
      <t>12</t>
    </r>
    <r>
      <rPr>
        <sz val="10"/>
        <rFont val="仿宋_GB2312"/>
        <charset val="134"/>
      </rPr>
      <t>月</t>
    </r>
  </si>
  <si>
    <r>
      <rPr>
        <sz val="10"/>
        <rFont val="仿宋_GB2312"/>
        <charset val="134"/>
      </rPr>
      <t>龙田乡江田村、板仓林场林权流转手续正在办理；桃林村林权流转已挂网。</t>
    </r>
  </si>
  <si>
    <r>
      <rPr>
        <sz val="10"/>
        <rFont val="仿宋_GB2312"/>
        <charset val="134"/>
      </rPr>
      <t>攻坚项目</t>
    </r>
    <r>
      <rPr>
        <sz val="10"/>
        <rFont val="Times New Roman"/>
        <charset val="134"/>
      </rPr>
      <t>-</t>
    </r>
    <r>
      <rPr>
        <sz val="10"/>
        <rFont val="仿宋_GB2312"/>
        <charset val="134"/>
      </rPr>
      <t>智慧档案馆</t>
    </r>
  </si>
  <si>
    <r>
      <rPr>
        <sz val="10"/>
        <rFont val="仿宋_GB2312"/>
        <charset val="134"/>
      </rPr>
      <t>县档案局</t>
    </r>
  </si>
  <si>
    <r>
      <rPr>
        <sz val="10"/>
        <rFont val="仿宋_GB2312"/>
        <charset val="134"/>
      </rPr>
      <t>县档案馆</t>
    </r>
    <r>
      <rPr>
        <sz val="10"/>
        <rFont val="Times New Roman"/>
        <charset val="134"/>
      </rPr>
      <t xml:space="preserve">
</t>
    </r>
    <r>
      <rPr>
        <sz val="10"/>
        <rFont val="仿宋_GB2312"/>
        <charset val="134"/>
      </rPr>
      <t>休宁县齐云城市建设投资有限责任公司</t>
    </r>
  </si>
  <si>
    <r>
      <rPr>
        <sz val="10"/>
        <rFont val="仿宋_GB2312"/>
        <charset val="134"/>
      </rPr>
      <t>总建筑面积约</t>
    </r>
    <r>
      <rPr>
        <sz val="10"/>
        <rFont val="Times New Roman"/>
        <charset val="134"/>
      </rPr>
      <t>6800</t>
    </r>
    <r>
      <rPr>
        <sz val="10"/>
        <rFont val="仿宋_GB2312"/>
        <charset val="134"/>
      </rPr>
      <t>平方米，主要建设内容包括土建、装饰装修、园林绿化、给排水、强弱电、智能化等工程。</t>
    </r>
  </si>
  <si>
    <r>
      <rPr>
        <sz val="10"/>
        <rFont val="仿宋_GB2312"/>
        <charset val="134"/>
      </rPr>
      <t>休宁县景城片区提升工程项目</t>
    </r>
    <r>
      <rPr>
        <sz val="10"/>
        <rFont val="Times New Roman"/>
        <charset val="134"/>
      </rPr>
      <t>-</t>
    </r>
    <r>
      <rPr>
        <sz val="10"/>
        <rFont val="仿宋_GB2312"/>
        <charset val="134"/>
      </rPr>
      <t>生态智慧园区工程（三馆一中心项目）已于</t>
    </r>
    <r>
      <rPr>
        <sz val="10"/>
        <rFont val="Times New Roman"/>
        <charset val="134"/>
      </rPr>
      <t>2022</t>
    </r>
    <r>
      <rPr>
        <sz val="10"/>
        <rFont val="仿宋_GB2312"/>
        <charset val="134"/>
      </rPr>
      <t>年</t>
    </r>
    <r>
      <rPr>
        <sz val="10"/>
        <rFont val="Times New Roman"/>
        <charset val="134"/>
      </rPr>
      <t>12</t>
    </r>
    <r>
      <rPr>
        <sz val="10"/>
        <rFont val="仿宋_GB2312"/>
        <charset val="134"/>
      </rPr>
      <t>月</t>
    </r>
    <r>
      <rPr>
        <sz val="10"/>
        <rFont val="Times New Roman"/>
        <charset val="134"/>
      </rPr>
      <t>20</t>
    </r>
    <r>
      <rPr>
        <sz val="10"/>
        <rFont val="仿宋_GB2312"/>
        <charset val="134"/>
      </rPr>
      <t>日完成设计招标工作，截至目前已组织各使用单位召开四次功能布局调整会议，后因资金不足和暂无土地指标暂缓实施。后按照县领导指示，计划先行启动三馆一中心项目一期（档案馆）工程建设，截至目前已完成三次方案调整，按照调度会要求设计单位重新进行方案调整，档案馆目前平面位置已迁移至三馆一中心东北角地块，占地面积约</t>
    </r>
    <r>
      <rPr>
        <sz val="10"/>
        <rFont val="Times New Roman"/>
        <charset val="134"/>
      </rPr>
      <t>15.7</t>
    </r>
    <r>
      <rPr>
        <sz val="10"/>
        <rFont val="仿宋_GB2312"/>
        <charset val="134"/>
      </rPr>
      <t>亩，建筑面积约为</t>
    </r>
    <r>
      <rPr>
        <sz val="10"/>
        <rFont val="Times New Roman"/>
        <charset val="134"/>
      </rPr>
      <t>10486</t>
    </r>
    <r>
      <rPr>
        <sz val="10"/>
        <rFont val="宋体"/>
        <charset val="134"/>
      </rPr>
      <t>㎡</t>
    </r>
    <r>
      <rPr>
        <sz val="10"/>
        <rFont val="仿宋_GB2312"/>
        <charset val="134"/>
      </rPr>
      <t>，工程总投资估算约</t>
    </r>
    <r>
      <rPr>
        <sz val="10"/>
        <rFont val="Times New Roman"/>
        <charset val="134"/>
      </rPr>
      <t>5879.74</t>
    </r>
    <r>
      <rPr>
        <sz val="10"/>
        <rFont val="仿宋_GB2312"/>
        <charset val="134"/>
      </rPr>
      <t>万元，</t>
    </r>
    <r>
      <rPr>
        <sz val="10"/>
        <rFont val="Times New Roman"/>
        <charset val="134"/>
      </rPr>
      <t>2024</t>
    </r>
    <r>
      <rPr>
        <sz val="10"/>
        <rFont val="仿宋_GB2312"/>
        <charset val="134"/>
      </rPr>
      <t>年</t>
    </r>
    <r>
      <rPr>
        <sz val="10"/>
        <rFont val="Times New Roman"/>
        <charset val="134"/>
      </rPr>
      <t>8</t>
    </r>
    <r>
      <rPr>
        <sz val="10"/>
        <rFont val="仿宋_GB2312"/>
        <charset val="134"/>
      </rPr>
      <t>月</t>
    </r>
    <r>
      <rPr>
        <sz val="10"/>
        <rFont val="Times New Roman"/>
        <charset val="134"/>
      </rPr>
      <t>18</t>
    </r>
    <r>
      <rPr>
        <sz val="10"/>
        <rFont val="仿宋_GB2312"/>
        <charset val="134"/>
      </rPr>
      <t>日新方案文本已报送至县相关领导处等待下一步指示。</t>
    </r>
  </si>
  <si>
    <r>
      <rPr>
        <sz val="10"/>
        <rFont val="仿宋_GB2312"/>
        <charset val="134"/>
      </rPr>
      <t>泰柯地块开发项目</t>
    </r>
  </si>
  <si>
    <r>
      <rPr>
        <sz val="10"/>
        <rFont val="仿宋_GB2312"/>
        <charset val="134"/>
      </rPr>
      <t>土地已出让、未交付，策划方案等前期设计工作未开始。</t>
    </r>
  </si>
  <si>
    <r>
      <rPr>
        <sz val="10"/>
        <rFont val="仿宋_GB2312"/>
        <charset val="134"/>
      </rPr>
      <t>齐云山镇乡村振兴建材产业园</t>
    </r>
  </si>
  <si>
    <r>
      <rPr>
        <sz val="10"/>
        <rFont val="仿宋_GB2312"/>
        <charset val="134"/>
      </rPr>
      <t>建成</t>
    </r>
    <r>
      <rPr>
        <sz val="10"/>
        <rFont val="Times New Roman"/>
        <charset val="134"/>
      </rPr>
      <t>1</t>
    </r>
    <r>
      <rPr>
        <sz val="10"/>
        <rFont val="仿宋_GB2312"/>
        <charset val="134"/>
      </rPr>
      <t>套钢结构标准加工厂房占地</t>
    </r>
    <r>
      <rPr>
        <sz val="10"/>
        <rFont val="Times New Roman"/>
        <charset val="134"/>
      </rPr>
      <t>1500</t>
    </r>
    <r>
      <rPr>
        <sz val="10"/>
        <rFont val="仿宋_GB2312"/>
        <charset val="134"/>
      </rPr>
      <t>平方米、一个封闭式钢架棚式堆场占地</t>
    </r>
    <r>
      <rPr>
        <sz val="10"/>
        <rFont val="Times New Roman"/>
        <charset val="134"/>
      </rPr>
      <t>1680</t>
    </r>
    <r>
      <rPr>
        <sz val="10"/>
        <rFont val="仿宋_GB2312"/>
        <charset val="134"/>
      </rPr>
      <t>平方米。</t>
    </r>
  </si>
  <si>
    <r>
      <rPr>
        <sz val="10"/>
        <rFont val="Times New Roman"/>
        <charset val="134"/>
      </rPr>
      <t>2025</t>
    </r>
    <r>
      <rPr>
        <sz val="10"/>
        <rFont val="仿宋_GB2312"/>
        <charset val="134"/>
      </rPr>
      <t>年</t>
    </r>
    <r>
      <rPr>
        <sz val="10"/>
        <rFont val="Times New Roman"/>
        <charset val="134"/>
      </rPr>
      <t>8</t>
    </r>
    <r>
      <rPr>
        <sz val="10"/>
        <rFont val="仿宋_GB2312"/>
        <charset val="134"/>
      </rPr>
      <t>月</t>
    </r>
    <r>
      <rPr>
        <sz val="10"/>
        <rFont val="Times New Roman"/>
        <charset val="134"/>
      </rPr>
      <t>-2026</t>
    </r>
    <r>
      <rPr>
        <sz val="10"/>
        <rFont val="仿宋_GB2312"/>
        <charset val="134"/>
      </rPr>
      <t>年</t>
    </r>
    <r>
      <rPr>
        <sz val="10"/>
        <rFont val="Times New Roman"/>
        <charset val="134"/>
      </rPr>
      <t>3</t>
    </r>
    <r>
      <rPr>
        <sz val="10"/>
        <rFont val="仿宋_GB2312"/>
        <charset val="134"/>
      </rPr>
      <t>月</t>
    </r>
  </si>
  <si>
    <r>
      <rPr>
        <sz val="10"/>
        <rFont val="仿宋_GB2312"/>
        <charset val="134"/>
      </rPr>
      <t>商山镇砂石生产交易服务中心项目</t>
    </r>
  </si>
  <si>
    <r>
      <rPr>
        <sz val="10"/>
        <rFont val="仿宋_GB2312"/>
        <charset val="134"/>
      </rPr>
      <t>休宁城乡建设投资集团有限公司</t>
    </r>
    <r>
      <rPr>
        <sz val="10"/>
        <rFont val="Times New Roman"/>
        <charset val="134"/>
      </rPr>
      <t xml:space="preserve">
</t>
    </r>
    <r>
      <rPr>
        <sz val="10"/>
        <rFont val="仿宋_GB2312"/>
        <charset val="134"/>
      </rPr>
      <t>商山镇人民政府</t>
    </r>
  </si>
  <si>
    <r>
      <rPr>
        <sz val="10"/>
        <rFont val="仿宋_GB2312"/>
        <charset val="134"/>
      </rPr>
      <t>项目占地面积约</t>
    </r>
    <r>
      <rPr>
        <sz val="10"/>
        <rFont val="Times New Roman"/>
        <charset val="134"/>
      </rPr>
      <t>26</t>
    </r>
    <r>
      <rPr>
        <sz val="10"/>
        <rFont val="仿宋_GB2312"/>
        <charset val="134"/>
      </rPr>
      <t>亩，新建厂房面积约</t>
    </r>
    <r>
      <rPr>
        <sz val="10"/>
        <rFont val="Times New Roman"/>
        <charset val="134"/>
      </rPr>
      <t>2500</t>
    </r>
    <r>
      <rPr>
        <sz val="10"/>
        <rFont val="仿宋_GB2312"/>
        <charset val="134"/>
      </rPr>
      <t>平方米，配电房面积约</t>
    </r>
    <r>
      <rPr>
        <sz val="10"/>
        <rFont val="Times New Roman"/>
        <charset val="134"/>
      </rPr>
      <t>100</t>
    </r>
    <r>
      <rPr>
        <sz val="10"/>
        <rFont val="仿宋_GB2312"/>
        <charset val="134"/>
      </rPr>
      <t>平方米，管理房面积约</t>
    </r>
    <r>
      <rPr>
        <sz val="10"/>
        <rFont val="Times New Roman"/>
        <charset val="134"/>
      </rPr>
      <t>200</t>
    </r>
    <r>
      <rPr>
        <sz val="10"/>
        <rFont val="仿宋_GB2312"/>
        <charset val="134"/>
      </rPr>
      <t>平方米，日产成品砂石</t>
    </r>
    <r>
      <rPr>
        <sz val="10"/>
        <rFont val="Times New Roman"/>
        <charset val="134"/>
      </rPr>
      <t>800</t>
    </r>
    <r>
      <rPr>
        <sz val="10"/>
        <rFont val="仿宋_GB2312"/>
        <charset val="134"/>
      </rPr>
      <t>吨设备一套。</t>
    </r>
  </si>
  <si>
    <r>
      <rPr>
        <sz val="10"/>
        <rFont val="仿宋_GB2312"/>
        <charset val="134"/>
      </rPr>
      <t>流口镇茗洲村山门节点改造工程</t>
    </r>
  </si>
  <si>
    <r>
      <rPr>
        <sz val="10"/>
        <rFont val="仿宋_GB2312"/>
        <charset val="134"/>
      </rPr>
      <t>休宁城乡建设投资集团有限公司</t>
    </r>
    <r>
      <rPr>
        <sz val="10"/>
        <rFont val="Times New Roman"/>
        <charset val="134"/>
      </rPr>
      <t xml:space="preserve">
</t>
    </r>
    <r>
      <rPr>
        <sz val="10"/>
        <rFont val="仿宋_GB2312"/>
        <charset val="134"/>
      </rPr>
      <t>流口镇人民政府</t>
    </r>
  </si>
  <si>
    <r>
      <rPr>
        <sz val="10"/>
        <rFont val="仿宋_GB2312"/>
        <charset val="134"/>
      </rPr>
      <t>休宁县乡村振兴投资开发有限公司、流口镇人民政府</t>
    </r>
  </si>
  <si>
    <r>
      <rPr>
        <sz val="10"/>
        <rFont val="Times New Roman"/>
        <charset val="134"/>
      </rPr>
      <t>1.</t>
    </r>
    <r>
      <rPr>
        <sz val="10"/>
        <rFont val="仿宋_GB2312"/>
        <charset val="134"/>
      </rPr>
      <t>原流口镇山门修复提升。</t>
    </r>
    <r>
      <rPr>
        <sz val="10"/>
        <rFont val="Times New Roman"/>
        <charset val="134"/>
      </rPr>
      <t>2.</t>
    </r>
    <r>
      <rPr>
        <sz val="10"/>
        <rFont val="仿宋_GB2312"/>
        <charset val="134"/>
      </rPr>
      <t>山门区域上山步道硬化扩宽。</t>
    </r>
    <r>
      <rPr>
        <sz val="10"/>
        <rFont val="Times New Roman"/>
        <charset val="134"/>
      </rPr>
      <t>3.</t>
    </r>
    <r>
      <rPr>
        <sz val="10"/>
        <rFont val="仿宋_GB2312"/>
        <charset val="134"/>
      </rPr>
      <t>建设生态停车场约</t>
    </r>
    <r>
      <rPr>
        <sz val="10"/>
        <rFont val="Times New Roman"/>
        <charset val="134"/>
      </rPr>
      <t>500</t>
    </r>
    <r>
      <rPr>
        <sz val="10"/>
        <rFont val="仿宋_GB2312"/>
        <charset val="134"/>
      </rPr>
      <t>平方米。</t>
    </r>
    <r>
      <rPr>
        <sz val="10"/>
        <rFont val="Times New Roman"/>
        <charset val="134"/>
      </rPr>
      <t>4.</t>
    </r>
    <r>
      <rPr>
        <sz val="10"/>
        <rFont val="仿宋_GB2312"/>
        <charset val="134"/>
      </rPr>
      <t>生态公厕改造提升。</t>
    </r>
    <r>
      <rPr>
        <sz val="10"/>
        <rFont val="Times New Roman"/>
        <charset val="134"/>
      </rPr>
      <t>5.</t>
    </r>
    <r>
      <rPr>
        <sz val="10"/>
        <rFont val="仿宋_GB2312"/>
        <charset val="134"/>
      </rPr>
      <t>排水渠清理</t>
    </r>
    <r>
      <rPr>
        <sz val="10"/>
        <rFont val="Times New Roman"/>
        <charset val="134"/>
      </rPr>
      <t>200</t>
    </r>
    <r>
      <rPr>
        <sz val="10"/>
        <rFont val="仿宋_GB2312"/>
        <charset val="134"/>
      </rPr>
      <t>米。</t>
    </r>
    <r>
      <rPr>
        <sz val="10"/>
        <rFont val="Times New Roman"/>
        <charset val="134"/>
      </rPr>
      <t>6.</t>
    </r>
    <r>
      <rPr>
        <sz val="10"/>
        <rFont val="仿宋_GB2312"/>
        <charset val="134"/>
      </rPr>
      <t>安装直流充电桩</t>
    </r>
    <r>
      <rPr>
        <sz val="10"/>
        <rFont val="Times New Roman"/>
        <charset val="134"/>
      </rPr>
      <t>2</t>
    </r>
    <r>
      <rPr>
        <sz val="10"/>
        <rFont val="仿宋_GB2312"/>
        <charset val="134"/>
      </rPr>
      <t>台。</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</si>
  <si>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-2025</t>
    </r>
    <r>
      <rPr>
        <sz val="10"/>
        <rFont val="仿宋_GB2312"/>
        <charset val="134"/>
      </rPr>
      <t>年</t>
    </r>
    <r>
      <rPr>
        <sz val="10"/>
        <rFont val="Times New Roman"/>
        <charset val="134"/>
      </rPr>
      <t>8</t>
    </r>
    <r>
      <rPr>
        <sz val="10"/>
        <rFont val="仿宋_GB2312"/>
        <charset val="134"/>
      </rPr>
      <t>月</t>
    </r>
  </si>
  <si>
    <r>
      <rPr>
        <sz val="10"/>
        <rFont val="仿宋_GB2312"/>
        <charset val="134"/>
      </rPr>
      <t>山门地块安装计划，于</t>
    </r>
    <r>
      <rPr>
        <sz val="10"/>
        <rFont val="Times New Roman"/>
        <charset val="134"/>
      </rPr>
      <t>3</t>
    </r>
    <r>
      <rPr>
        <sz val="10"/>
        <rFont val="仿宋_GB2312"/>
        <charset val="134"/>
      </rPr>
      <t>月底前完成初设，目前还在推进方案确定工作中，待方案确定后及时开展初设。</t>
    </r>
  </si>
  <si>
    <r>
      <rPr>
        <sz val="10"/>
        <rFont val="仿宋_GB2312"/>
        <charset val="134"/>
      </rPr>
      <t>绿色交通服务中心周边道路（横东路、城三路、铁南路）新建工程</t>
    </r>
  </si>
  <si>
    <r>
      <rPr>
        <sz val="10"/>
        <rFont val="仿宋_GB2312"/>
        <charset val="134"/>
      </rPr>
      <t>建设内容主要包括横东路（铁南路</t>
    </r>
    <r>
      <rPr>
        <sz val="10"/>
        <rFont val="Times New Roman"/>
        <charset val="134"/>
      </rPr>
      <t>-</t>
    </r>
    <r>
      <rPr>
        <sz val="10"/>
        <rFont val="仿宋_GB2312"/>
        <charset val="134"/>
      </rPr>
      <t>齐云山大道），红线宽</t>
    </r>
    <r>
      <rPr>
        <sz val="10"/>
        <rFont val="Times New Roman"/>
        <charset val="134"/>
      </rPr>
      <t>19</t>
    </r>
    <r>
      <rPr>
        <sz val="10"/>
        <rFont val="仿宋_GB2312"/>
        <charset val="134"/>
      </rPr>
      <t>米，全长约</t>
    </r>
    <r>
      <rPr>
        <sz val="10"/>
        <rFont val="Times New Roman"/>
        <charset val="134"/>
      </rPr>
      <t>338</t>
    </r>
    <r>
      <rPr>
        <sz val="10"/>
        <rFont val="仿宋_GB2312"/>
        <charset val="134"/>
      </rPr>
      <t>米。铁南路（城三路</t>
    </r>
    <r>
      <rPr>
        <sz val="10"/>
        <rFont val="Times New Roman"/>
        <charset val="134"/>
      </rPr>
      <t>-</t>
    </r>
    <r>
      <rPr>
        <sz val="10"/>
        <rFont val="仿宋_GB2312"/>
        <charset val="134"/>
      </rPr>
      <t>横东路），红线宽</t>
    </r>
    <r>
      <rPr>
        <sz val="10"/>
        <rFont val="Times New Roman"/>
        <charset val="134"/>
      </rPr>
      <t>12</t>
    </r>
    <r>
      <rPr>
        <sz val="10"/>
        <rFont val="仿宋_GB2312"/>
        <charset val="134"/>
      </rPr>
      <t>米，全长约</t>
    </r>
    <r>
      <rPr>
        <sz val="10"/>
        <rFont val="Times New Roman"/>
        <charset val="134"/>
      </rPr>
      <t>361</t>
    </r>
    <r>
      <rPr>
        <sz val="10"/>
        <rFont val="仿宋_GB2312"/>
        <charset val="134"/>
      </rPr>
      <t>米。城三路（铁南路</t>
    </r>
    <r>
      <rPr>
        <sz val="10"/>
        <rFont val="Times New Roman"/>
        <charset val="134"/>
      </rPr>
      <t>-</t>
    </r>
    <r>
      <rPr>
        <sz val="10"/>
        <rFont val="仿宋_GB2312"/>
        <charset val="134"/>
      </rPr>
      <t>齐云山大道），红线宽</t>
    </r>
    <r>
      <rPr>
        <sz val="10"/>
        <rFont val="Times New Roman"/>
        <charset val="134"/>
      </rPr>
      <t>24</t>
    </r>
    <r>
      <rPr>
        <sz val="10"/>
        <rFont val="仿宋_GB2312"/>
        <charset val="134"/>
      </rPr>
      <t>米，全长约</t>
    </r>
    <r>
      <rPr>
        <sz val="10"/>
        <rFont val="Times New Roman"/>
        <charset val="134"/>
      </rPr>
      <t>248</t>
    </r>
    <r>
      <rPr>
        <sz val="10"/>
        <rFont val="仿宋_GB2312"/>
        <charset val="134"/>
      </rPr>
      <t>米。包含道路工程、交通工程、给水工程、排水工程、电气工程、绿化工程等。</t>
    </r>
  </si>
  <si>
    <r>
      <rPr>
        <sz val="10"/>
        <rFont val="仿宋_GB2312"/>
        <charset val="134"/>
      </rPr>
      <t>万安老街</t>
    </r>
    <r>
      <rPr>
        <sz val="10"/>
        <rFont val="Times New Roman"/>
        <charset val="134"/>
      </rPr>
      <t>-</t>
    </r>
    <r>
      <rPr>
        <sz val="10"/>
        <rFont val="仿宋_GB2312"/>
        <charset val="134"/>
      </rPr>
      <t>古城岩景区保护升级利用工程</t>
    </r>
    <r>
      <rPr>
        <sz val="10"/>
        <rFont val="Times New Roman"/>
        <charset val="134"/>
      </rPr>
      <t>——</t>
    </r>
    <r>
      <rPr>
        <sz val="10"/>
        <rFont val="仿宋_GB2312"/>
        <charset val="134"/>
      </rPr>
      <t>万安老街核心区及横江以南板块农文商旅综合开发项目</t>
    </r>
  </si>
  <si>
    <r>
      <rPr>
        <sz val="10"/>
        <rFont val="仿宋_GB2312"/>
        <charset val="134"/>
      </rPr>
      <t>万安老街核心区及横江以南板块农文商旅综合开发项目，总占地面积约</t>
    </r>
    <r>
      <rPr>
        <sz val="10"/>
        <rFont val="Times New Roman"/>
        <charset val="134"/>
      </rPr>
      <t>5000</t>
    </r>
    <r>
      <rPr>
        <sz val="10"/>
        <rFont val="仿宋_GB2312"/>
        <charset val="134"/>
      </rPr>
      <t>余亩，计划一期项目包含：高端休闲生活样板、横江两岸生态绿廊、古城岩山体公园提升片区共</t>
    </r>
    <r>
      <rPr>
        <sz val="10"/>
        <rFont val="Times New Roman"/>
        <charset val="134"/>
      </rPr>
      <t>1211</t>
    </r>
    <r>
      <rPr>
        <sz val="10"/>
        <rFont val="仿宋_GB2312"/>
        <charset val="134"/>
      </rPr>
      <t>亩。二期项目包含城市中央乡村休闲之心共</t>
    </r>
    <r>
      <rPr>
        <sz val="10"/>
        <rFont val="Times New Roman"/>
        <charset val="134"/>
      </rPr>
      <t>1406</t>
    </r>
    <r>
      <rPr>
        <sz val="10"/>
        <rFont val="仿宋_GB2312"/>
        <charset val="134"/>
      </rPr>
      <t>亩、古城岩文旅商业配套片区</t>
    </r>
    <r>
      <rPr>
        <sz val="10"/>
        <rFont val="Times New Roman"/>
        <charset val="134"/>
      </rPr>
      <t>878</t>
    </r>
    <r>
      <rPr>
        <sz val="10"/>
        <rFont val="仿宋_GB2312"/>
        <charset val="134"/>
      </rPr>
      <t>亩。三期项目包含</t>
    </r>
    <r>
      <rPr>
        <sz val="10"/>
        <rFont val="Times New Roman"/>
        <charset val="134"/>
      </rPr>
      <t>:</t>
    </r>
    <r>
      <rPr>
        <sz val="10"/>
        <rFont val="仿宋_GB2312"/>
        <charset val="134"/>
      </rPr>
      <t>万安老街、生活弹性发展片区</t>
    </r>
    <r>
      <rPr>
        <sz val="10"/>
        <rFont val="Times New Roman"/>
        <charset val="134"/>
      </rPr>
      <t>1193</t>
    </r>
    <r>
      <rPr>
        <sz val="10"/>
        <rFont val="仿宋_GB2312"/>
        <charset val="134"/>
      </rPr>
      <t>亩。</t>
    </r>
  </si>
  <si>
    <t>158-1</t>
  </si>
  <si>
    <r>
      <rPr>
        <sz val="10"/>
        <rFont val="仿宋_GB2312"/>
        <charset val="134"/>
      </rPr>
      <t>华邦地块开发项目</t>
    </r>
  </si>
  <si>
    <r>
      <rPr>
        <sz val="10"/>
        <rFont val="仿宋_GB2312"/>
        <charset val="134"/>
      </rPr>
      <t>华邦地块</t>
    </r>
    <r>
      <rPr>
        <sz val="10"/>
        <rFont val="Times New Roman"/>
        <charset val="134"/>
      </rPr>
      <t>1</t>
    </r>
    <r>
      <rPr>
        <sz val="10"/>
        <rFont val="仿宋_GB2312"/>
        <charset val="134"/>
      </rPr>
      <t>用地面积约</t>
    </r>
    <r>
      <rPr>
        <sz val="10"/>
        <rFont val="Times New Roman"/>
        <charset val="134"/>
      </rPr>
      <t>87.5</t>
    </r>
    <r>
      <rPr>
        <sz val="10"/>
        <rFont val="仿宋_GB2312"/>
        <charset val="134"/>
      </rPr>
      <t>亩，建筑总面积</t>
    </r>
    <r>
      <rPr>
        <sz val="10"/>
        <rFont val="Times New Roman"/>
        <charset val="134"/>
      </rPr>
      <t>93288.57</t>
    </r>
    <r>
      <rPr>
        <sz val="10"/>
        <rFont val="仿宋_GB2312"/>
        <charset val="134"/>
      </rPr>
      <t>平方米，建筑容积率</t>
    </r>
    <r>
      <rPr>
        <sz val="10"/>
        <rFont val="Times New Roman"/>
        <charset val="134"/>
      </rPr>
      <t>1≤R≤1.6</t>
    </r>
    <r>
      <rPr>
        <sz val="10"/>
        <rFont val="仿宋_GB2312"/>
        <charset val="134"/>
      </rPr>
      <t>，建筑限高不高于</t>
    </r>
    <r>
      <rPr>
        <sz val="10"/>
        <rFont val="Times New Roman"/>
        <charset val="134"/>
      </rPr>
      <t>40</t>
    </r>
    <r>
      <rPr>
        <sz val="10"/>
        <rFont val="仿宋_GB2312"/>
        <charset val="134"/>
      </rPr>
      <t>米，建筑密度不高于</t>
    </r>
    <r>
      <rPr>
        <sz val="10"/>
        <rFont val="Times New Roman"/>
        <charset val="134"/>
      </rPr>
      <t>35%</t>
    </r>
    <r>
      <rPr>
        <sz val="10"/>
        <rFont val="仿宋_GB2312"/>
        <charset val="134"/>
      </rPr>
      <t>，绿地率不低于</t>
    </r>
    <r>
      <rPr>
        <sz val="10"/>
        <rFont val="Times New Roman"/>
        <charset val="134"/>
      </rPr>
      <t>32%</t>
    </r>
    <r>
      <rPr>
        <sz val="10"/>
        <rFont val="仿宋_GB2312"/>
        <charset val="134"/>
      </rPr>
      <t>；华邦地块</t>
    </r>
    <r>
      <rPr>
        <sz val="10"/>
        <rFont val="Times New Roman"/>
        <charset val="134"/>
      </rPr>
      <t>2</t>
    </r>
    <r>
      <rPr>
        <sz val="10"/>
        <rFont val="仿宋_GB2312"/>
        <charset val="134"/>
      </rPr>
      <t>用地面积约</t>
    </r>
    <r>
      <rPr>
        <sz val="10"/>
        <rFont val="Times New Roman"/>
        <charset val="134"/>
      </rPr>
      <t>85.2</t>
    </r>
    <r>
      <rPr>
        <sz val="10"/>
        <rFont val="仿宋_GB2312"/>
        <charset val="134"/>
      </rPr>
      <t>亩，建筑总面积不高于</t>
    </r>
    <r>
      <rPr>
        <sz val="10"/>
        <rFont val="Times New Roman"/>
        <charset val="134"/>
      </rPr>
      <t>85177.51</t>
    </r>
    <r>
      <rPr>
        <sz val="10"/>
        <rFont val="仿宋_GB2312"/>
        <charset val="134"/>
      </rPr>
      <t>平方米，建筑容积率</t>
    </r>
    <r>
      <rPr>
        <sz val="10"/>
        <rFont val="Times New Roman"/>
        <charset val="134"/>
      </rPr>
      <t>1≤R≤1.5</t>
    </r>
    <r>
      <rPr>
        <sz val="10"/>
        <rFont val="仿宋_GB2312"/>
        <charset val="134"/>
      </rPr>
      <t>，建筑限高不高于</t>
    </r>
    <r>
      <rPr>
        <sz val="10"/>
        <rFont val="Times New Roman"/>
        <charset val="134"/>
      </rPr>
      <t>40</t>
    </r>
    <r>
      <rPr>
        <sz val="10"/>
        <rFont val="仿宋_GB2312"/>
        <charset val="134"/>
      </rPr>
      <t>米，建筑密度不高于</t>
    </r>
    <r>
      <rPr>
        <sz val="10"/>
        <rFont val="Times New Roman"/>
        <charset val="134"/>
      </rPr>
      <t>35%</t>
    </r>
    <r>
      <rPr>
        <sz val="10"/>
        <rFont val="仿宋_GB2312"/>
        <charset val="134"/>
      </rPr>
      <t>，绿地率不低于</t>
    </r>
    <r>
      <rPr>
        <sz val="10"/>
        <rFont val="Times New Roman"/>
        <charset val="134"/>
      </rPr>
      <t>32%</t>
    </r>
    <r>
      <rPr>
        <sz val="10"/>
        <rFont val="仿宋_GB2312"/>
        <charset val="134"/>
      </rPr>
      <t>。</t>
    </r>
  </si>
  <si>
    <r>
      <rPr>
        <sz val="10"/>
        <rFont val="仿宋_GB2312"/>
        <charset val="134"/>
      </rPr>
      <t>休宁县建筑垃圾处理厂项目</t>
    </r>
  </si>
  <si>
    <r>
      <rPr>
        <sz val="10"/>
        <rFont val="仿宋_GB2312"/>
        <charset val="134"/>
      </rPr>
      <t>合资公司（正在洽谈）</t>
    </r>
  </si>
  <si>
    <r>
      <rPr>
        <sz val="10"/>
        <rFont val="仿宋_GB2312"/>
        <charset val="134"/>
      </rPr>
      <t>新建一处建筑垃圾处理厂，项目占地面积</t>
    </r>
    <r>
      <rPr>
        <sz val="10"/>
        <rFont val="Times New Roman"/>
        <charset val="134"/>
      </rPr>
      <t>12000</t>
    </r>
    <r>
      <rPr>
        <sz val="10"/>
        <rFont val="仿宋_GB2312"/>
        <charset val="134"/>
      </rPr>
      <t>平方米，约</t>
    </r>
    <r>
      <rPr>
        <sz val="10"/>
        <rFont val="Times New Roman"/>
        <charset val="134"/>
      </rPr>
      <t>18</t>
    </r>
    <r>
      <rPr>
        <sz val="10"/>
        <rFont val="仿宋_GB2312"/>
        <charset val="134"/>
      </rPr>
      <t>亩。总建筑面积为</t>
    </r>
    <r>
      <rPr>
        <sz val="10"/>
        <rFont val="Times New Roman"/>
        <charset val="134"/>
      </rPr>
      <t>14000</t>
    </r>
    <r>
      <rPr>
        <sz val="10"/>
        <rFont val="仿宋_GB2312"/>
        <charset val="134"/>
      </rPr>
      <t>平方米，包括：主体生产区，破碎厂，破碎厂堆料棚等；生产配套设施区，主要有配电房、洗车台、地磅等组成；管理区，主要由临时管理用房、门卫室等组成。</t>
    </r>
  </si>
  <si>
    <r>
      <rPr>
        <sz val="10"/>
        <rFont val="仿宋_GB2312"/>
        <charset val="134"/>
      </rPr>
      <t>攻坚项目</t>
    </r>
    <r>
      <rPr>
        <sz val="10"/>
        <rFont val="Times New Roman"/>
        <charset val="134"/>
      </rPr>
      <t>-</t>
    </r>
    <r>
      <rPr>
        <sz val="10"/>
        <rFont val="仿宋_GB2312"/>
        <charset val="134"/>
      </rPr>
      <t>休宁县新安江流域一江两岸水生态修复与乡村振兴融合发展（</t>
    </r>
    <r>
      <rPr>
        <sz val="10"/>
        <rFont val="Times New Roman"/>
        <charset val="134"/>
      </rPr>
      <t>EOD</t>
    </r>
    <r>
      <rPr>
        <sz val="10"/>
        <rFont val="仿宋_GB2312"/>
        <charset val="134"/>
      </rPr>
      <t>）项目</t>
    </r>
  </si>
  <si>
    <r>
      <rPr>
        <sz val="10"/>
        <rFont val="仿宋_GB2312"/>
        <charset val="134"/>
      </rPr>
      <t>休宁县泽宁生态保护建设投资有限公司</t>
    </r>
  </si>
  <si>
    <r>
      <rPr>
        <sz val="10"/>
        <rFont val="仿宋_GB2312"/>
        <charset val="134"/>
      </rPr>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r>
  </si>
  <si>
    <t>休宁供电公司</t>
  </si>
  <si>
    <r>
      <rPr>
        <sz val="10"/>
        <rFont val="Times New Roman"/>
        <charset val="134"/>
      </rPr>
      <t>2025</t>
    </r>
    <r>
      <rPr>
        <sz val="10"/>
        <rFont val="仿宋_GB2312"/>
        <charset val="134"/>
      </rPr>
      <t>年农村电网改造</t>
    </r>
  </si>
  <si>
    <r>
      <rPr>
        <sz val="10"/>
        <rFont val="仿宋_GB2312"/>
        <charset val="134"/>
      </rPr>
      <t>国网休宁县供电公司</t>
    </r>
  </si>
  <si>
    <r>
      <rPr>
        <sz val="10"/>
        <rFont val="仿宋_GB2312"/>
        <charset val="134"/>
      </rPr>
      <t>解决休宁供电台区重过载问题，建改</t>
    </r>
    <r>
      <rPr>
        <sz val="10"/>
        <rFont val="Times New Roman"/>
        <charset val="134"/>
      </rPr>
      <t>10</t>
    </r>
    <r>
      <rPr>
        <sz val="10"/>
        <rFont val="仿宋_GB2312"/>
        <charset val="134"/>
      </rPr>
      <t>千伏线路</t>
    </r>
    <r>
      <rPr>
        <sz val="10"/>
        <rFont val="Times New Roman"/>
        <charset val="134"/>
      </rPr>
      <t>6.24</t>
    </r>
    <r>
      <rPr>
        <sz val="10"/>
        <rFont val="仿宋_GB2312"/>
        <charset val="134"/>
      </rPr>
      <t>公里，加强休宁电网网架结构，建改</t>
    </r>
    <r>
      <rPr>
        <sz val="10"/>
        <rFont val="Times New Roman"/>
        <charset val="134"/>
      </rPr>
      <t>10</t>
    </r>
    <r>
      <rPr>
        <sz val="10"/>
        <rFont val="仿宋_GB2312"/>
        <charset val="134"/>
      </rPr>
      <t>千伏线路</t>
    </r>
    <r>
      <rPr>
        <sz val="10"/>
        <rFont val="Times New Roman"/>
        <charset val="134"/>
      </rPr>
      <t>35.11</t>
    </r>
    <r>
      <rPr>
        <sz val="10"/>
        <rFont val="仿宋_GB2312"/>
        <charset val="134"/>
      </rPr>
      <t>公里。</t>
    </r>
  </si>
  <si>
    <r>
      <rPr>
        <sz val="10"/>
        <rFont val="仿宋_GB2312"/>
        <charset val="134"/>
      </rPr>
      <t>国网休宁县供电公司</t>
    </r>
    <r>
      <rPr>
        <sz val="10"/>
        <rFont val="Times New Roman"/>
        <charset val="134"/>
      </rPr>
      <t>2025</t>
    </r>
    <r>
      <rPr>
        <sz val="10"/>
        <rFont val="仿宋_GB2312"/>
        <charset val="134"/>
      </rPr>
      <t>年第一批电网改造工程项目</t>
    </r>
  </si>
  <si>
    <r>
      <rPr>
        <sz val="10"/>
        <rFont val="Times New Roman"/>
        <charset val="134"/>
      </rPr>
      <t>25</t>
    </r>
    <r>
      <rPr>
        <sz val="10"/>
        <rFont val="仿宋_GB2312"/>
        <charset val="134"/>
      </rPr>
      <t>年</t>
    </r>
    <r>
      <rPr>
        <sz val="10"/>
        <rFont val="Times New Roman"/>
        <charset val="134"/>
      </rPr>
      <t>2</t>
    </r>
    <r>
      <rPr>
        <sz val="10"/>
        <rFont val="仿宋_GB2312"/>
        <charset val="134"/>
      </rPr>
      <t>月配电网项目已完成施工服务招标和物资采购，所有子项目已全部开工。</t>
    </r>
  </si>
  <si>
    <r>
      <rPr>
        <sz val="10"/>
        <rFont val="仿宋_GB2312"/>
        <charset val="134"/>
      </rPr>
      <t>休宁供电公司</t>
    </r>
  </si>
  <si>
    <r>
      <rPr>
        <sz val="10"/>
        <rFont val="仿宋_GB2312"/>
        <charset val="134"/>
      </rPr>
      <t>安徽黄山休宁县</t>
    </r>
    <r>
      <rPr>
        <sz val="10"/>
        <rFont val="Times New Roman"/>
        <charset val="134"/>
      </rPr>
      <t>110kV</t>
    </r>
    <r>
      <rPr>
        <sz val="10"/>
        <rFont val="仿宋_GB2312"/>
        <charset val="134"/>
      </rPr>
      <t>鹤城输变电工程</t>
    </r>
  </si>
  <si>
    <r>
      <rPr>
        <sz val="10"/>
        <rFont val="仿宋_GB2312"/>
        <charset val="134"/>
      </rPr>
      <t>国网黄山供电公司</t>
    </r>
  </si>
  <si>
    <r>
      <rPr>
        <sz val="10"/>
        <rFont val="仿宋_GB2312"/>
        <charset val="134"/>
      </rPr>
      <t>新建</t>
    </r>
    <r>
      <rPr>
        <sz val="10"/>
        <rFont val="Times New Roman"/>
        <charset val="134"/>
      </rPr>
      <t>110</t>
    </r>
    <r>
      <rPr>
        <sz val="10"/>
        <rFont val="仿宋_GB2312"/>
        <charset val="134"/>
      </rPr>
      <t>千伏变电站一座，新建</t>
    </r>
    <r>
      <rPr>
        <sz val="10"/>
        <rFont val="Times New Roman"/>
        <charset val="134"/>
      </rPr>
      <t>110</t>
    </r>
    <r>
      <rPr>
        <sz val="10"/>
        <rFont val="仿宋_GB2312"/>
        <charset val="134"/>
      </rPr>
      <t>千伏线路</t>
    </r>
    <r>
      <rPr>
        <sz val="10"/>
        <rFont val="Times New Roman"/>
        <charset val="134"/>
      </rPr>
      <t>2</t>
    </r>
    <r>
      <rPr>
        <sz val="10"/>
        <rFont val="仿宋_GB2312"/>
        <charset val="134"/>
      </rPr>
      <t>条。</t>
    </r>
  </si>
  <si>
    <t>黄山文旅投资有限公司</t>
  </si>
  <si>
    <r>
      <rPr>
        <sz val="10"/>
        <rFont val="仿宋_GB2312"/>
        <charset val="134"/>
      </rPr>
      <t>黄山</t>
    </r>
    <r>
      <rPr>
        <sz val="10"/>
        <rFont val="Times New Roman"/>
        <charset val="134"/>
      </rPr>
      <t>“</t>
    </r>
    <r>
      <rPr>
        <sz val="10"/>
        <rFont val="仿宋_GB2312"/>
        <charset val="134"/>
      </rPr>
      <t>大位</t>
    </r>
    <r>
      <rPr>
        <sz val="10"/>
        <rFont val="Times New Roman"/>
        <charset val="134"/>
      </rPr>
      <t>”</t>
    </r>
    <r>
      <rPr>
        <sz val="10"/>
        <rFont val="仿宋_GB2312"/>
        <charset val="134"/>
      </rPr>
      <t>人工智能计算中心项目</t>
    </r>
  </si>
  <si>
    <r>
      <rPr>
        <sz val="10"/>
        <rFont val="仿宋_GB2312"/>
        <charset val="134"/>
      </rPr>
      <t>黄山文旅投资有限公司</t>
    </r>
  </si>
  <si>
    <r>
      <rPr>
        <sz val="10"/>
        <rFont val="仿宋_GB2312"/>
        <charset val="134"/>
      </rPr>
      <t>本项目租用休宁云计算大数据中心</t>
    </r>
    <r>
      <rPr>
        <sz val="10"/>
        <rFont val="Times New Roman"/>
        <charset val="134"/>
      </rPr>
      <t>300</t>
    </r>
    <r>
      <rPr>
        <sz val="10"/>
        <rFont val="仿宋_GB2312"/>
        <charset val="134"/>
      </rPr>
      <t>平方米机房，建设内容主要为</t>
    </r>
    <r>
      <rPr>
        <sz val="10"/>
        <rFont val="Times New Roman"/>
        <charset val="134"/>
      </rPr>
      <t>“</t>
    </r>
    <r>
      <rPr>
        <sz val="10"/>
        <rFont val="仿宋_GB2312"/>
        <charset val="134"/>
      </rPr>
      <t>一中心四平台</t>
    </r>
    <r>
      <rPr>
        <sz val="10"/>
        <rFont val="Times New Roman"/>
        <charset val="134"/>
      </rPr>
      <t>”</t>
    </r>
    <r>
      <rPr>
        <sz val="10"/>
        <rFont val="仿宋_GB2312"/>
        <charset val="134"/>
      </rPr>
      <t>。</t>
    </r>
    <r>
      <rPr>
        <sz val="10"/>
        <rFont val="Times New Roman"/>
        <charset val="134"/>
      </rPr>
      <t>“</t>
    </r>
    <r>
      <rPr>
        <sz val="10"/>
        <rFont val="仿宋_GB2312"/>
        <charset val="134"/>
      </rPr>
      <t>一中心</t>
    </r>
    <r>
      <rPr>
        <sz val="10"/>
        <rFont val="Times New Roman"/>
        <charset val="134"/>
      </rPr>
      <t>”</t>
    </r>
    <r>
      <rPr>
        <sz val="10"/>
        <rFont val="仿宋_GB2312"/>
        <charset val="134"/>
      </rPr>
      <t>即新建</t>
    </r>
    <r>
      <rPr>
        <sz val="10"/>
        <rFont val="Times New Roman"/>
        <charset val="134"/>
      </rPr>
      <t>500PFLOPS@FP16</t>
    </r>
    <r>
      <rPr>
        <sz val="10"/>
        <rFont val="仿宋_GB2312"/>
        <charset val="134"/>
      </rPr>
      <t>智能算力，</t>
    </r>
    <r>
      <rPr>
        <sz val="10"/>
        <rFont val="Times New Roman"/>
        <charset val="134"/>
      </rPr>
      <t>“</t>
    </r>
    <r>
      <rPr>
        <sz val="10"/>
        <rFont val="仿宋_GB2312"/>
        <charset val="134"/>
      </rPr>
      <t>四平台</t>
    </r>
    <r>
      <rPr>
        <sz val="10"/>
        <rFont val="Times New Roman"/>
        <charset val="134"/>
      </rPr>
      <t>”</t>
    </r>
    <r>
      <rPr>
        <sz val="10"/>
        <rFont val="仿宋_GB2312"/>
        <charset val="134"/>
      </rPr>
      <t>即打造公共算力服务平台、应用创新孵化平台、产业聚合发展平台、科技创新人才培养平台，孵化文旅行业专属大模型，赋能</t>
    </r>
    <r>
      <rPr>
        <sz val="10"/>
        <rFont val="Times New Roman"/>
        <charset val="134"/>
      </rPr>
      <t>“</t>
    </r>
    <r>
      <rPr>
        <sz val="10"/>
        <rFont val="仿宋_GB2312"/>
        <charset val="134"/>
      </rPr>
      <t>大黄山战略</t>
    </r>
    <r>
      <rPr>
        <sz val="10"/>
        <rFont val="Times New Roman"/>
        <charset val="134"/>
      </rPr>
      <t>”</t>
    </r>
    <r>
      <rPr>
        <sz val="10"/>
        <rFont val="仿宋_GB2312"/>
        <charset val="134"/>
      </rPr>
      <t>，同步建设业务展示中心，吸引产业链上下游企业投资。相关生态赋能平台将在算力基础底座搭建完成之后，进一步结合实际情况和需求进行规划建设。</t>
    </r>
  </si>
  <si>
    <t>海阳镇</t>
  </si>
  <si>
    <r>
      <rPr>
        <sz val="10"/>
        <rFont val="仿宋_GB2312"/>
        <charset val="0"/>
      </rPr>
      <t>攻坚项目</t>
    </r>
    <r>
      <rPr>
        <sz val="10"/>
        <rFont val="Times New Roman"/>
        <charset val="0"/>
      </rPr>
      <t>-</t>
    </r>
    <r>
      <rPr>
        <sz val="10"/>
        <rFont val="仿宋_GB2312"/>
        <charset val="0"/>
      </rPr>
      <t>南山东篱</t>
    </r>
  </si>
  <si>
    <r>
      <rPr>
        <sz val="10"/>
        <rFont val="仿宋_GB2312"/>
        <charset val="0"/>
      </rPr>
      <t>黄山市百通文化旅游发展有限公司</t>
    </r>
  </si>
  <si>
    <r>
      <rPr>
        <sz val="10"/>
        <rFont val="仿宋_GB2312"/>
        <charset val="0"/>
      </rPr>
      <t>占地</t>
    </r>
    <r>
      <rPr>
        <sz val="10"/>
        <rFont val="Times New Roman"/>
        <charset val="0"/>
      </rPr>
      <t>94</t>
    </r>
    <r>
      <rPr>
        <sz val="10"/>
        <rFont val="仿宋_GB2312"/>
        <charset val="0"/>
      </rPr>
      <t>亩，总建筑面积</t>
    </r>
    <r>
      <rPr>
        <sz val="10"/>
        <rFont val="Times New Roman"/>
        <charset val="0"/>
      </rPr>
      <t>3.6</t>
    </r>
    <r>
      <rPr>
        <sz val="10"/>
        <rFont val="仿宋_GB2312"/>
        <charset val="0"/>
      </rPr>
      <t>万平方米，新建旅游酒店、文化艺术创作、培训基地、美术馆等，配套建设绿化、亮化等基础设施。</t>
    </r>
    <r>
      <rPr>
        <sz val="10"/>
        <rFont val="Times New Roman"/>
        <charset val="0"/>
      </rPr>
      <t>2025</t>
    </r>
    <r>
      <rPr>
        <sz val="10"/>
        <rFont val="仿宋_GB2312"/>
        <charset val="0"/>
      </rPr>
      <t>年将</t>
    </r>
    <r>
      <rPr>
        <sz val="10"/>
        <rFont val="Times New Roman"/>
        <charset val="0"/>
      </rPr>
      <t>S1</t>
    </r>
    <r>
      <rPr>
        <sz val="10"/>
        <rFont val="仿宋_GB2312"/>
        <charset val="0"/>
      </rPr>
      <t>、</t>
    </r>
    <r>
      <rPr>
        <sz val="10"/>
        <rFont val="Times New Roman"/>
        <charset val="0"/>
      </rPr>
      <t>S3</t>
    </r>
    <r>
      <rPr>
        <sz val="10"/>
        <rFont val="仿宋_GB2312"/>
        <charset val="0"/>
      </rPr>
      <t>地块（项目共</t>
    </r>
    <r>
      <rPr>
        <sz val="10"/>
        <rFont val="Times New Roman"/>
        <charset val="0"/>
      </rPr>
      <t>5</t>
    </r>
    <r>
      <rPr>
        <sz val="10"/>
        <rFont val="仿宋_GB2312"/>
        <charset val="0"/>
      </rPr>
      <t>个地块）主体工程全部竣工。</t>
    </r>
  </si>
  <si>
    <r>
      <rPr>
        <sz val="10"/>
        <rFont val="Times New Roman"/>
        <charset val="0"/>
      </rPr>
      <t>2024</t>
    </r>
    <r>
      <rPr>
        <sz val="10"/>
        <rFont val="仿宋_GB2312"/>
        <charset val="0"/>
      </rPr>
      <t>年</t>
    </r>
    <r>
      <rPr>
        <sz val="10"/>
        <rFont val="Times New Roman"/>
        <charset val="0"/>
      </rPr>
      <t>10</t>
    </r>
    <r>
      <rPr>
        <sz val="10"/>
        <rFont val="仿宋_GB2312"/>
        <charset val="0"/>
      </rPr>
      <t>月</t>
    </r>
    <r>
      <rPr>
        <sz val="10"/>
        <rFont val="Times New Roman"/>
        <charset val="0"/>
      </rPr>
      <t>-2026</t>
    </r>
    <r>
      <rPr>
        <sz val="10"/>
        <rFont val="仿宋_GB2312"/>
        <charset val="0"/>
      </rPr>
      <t>年</t>
    </r>
    <r>
      <rPr>
        <sz val="10"/>
        <rFont val="Times New Roman"/>
        <charset val="0"/>
      </rPr>
      <t>12</t>
    </r>
    <r>
      <rPr>
        <sz val="10"/>
        <rFont val="仿宋_GB2312"/>
        <charset val="0"/>
      </rPr>
      <t>月</t>
    </r>
  </si>
  <si>
    <r>
      <rPr>
        <sz val="10"/>
        <rFont val="仿宋_GB2312"/>
        <charset val="134"/>
      </rPr>
      <t>目前正在进行桩基检测</t>
    </r>
  </si>
  <si>
    <r>
      <rPr>
        <sz val="10"/>
        <rFont val="仿宋_GB2312"/>
        <charset val="134"/>
      </rPr>
      <t>休宁县维也纳酒店</t>
    </r>
  </si>
  <si>
    <r>
      <rPr>
        <sz val="10"/>
        <rFont val="仿宋_GB2312"/>
        <charset val="134"/>
      </rPr>
      <t>县文化旅游体育局</t>
    </r>
    <r>
      <rPr>
        <sz val="10"/>
        <rFont val="Times New Roman"/>
        <charset val="134"/>
      </rPr>
      <t xml:space="preserve">
</t>
    </r>
    <r>
      <rPr>
        <sz val="10"/>
        <rFont val="仿宋_GB2312"/>
        <charset val="134"/>
      </rPr>
      <t>海阳镇人民政府</t>
    </r>
  </si>
  <si>
    <r>
      <rPr>
        <sz val="10"/>
        <rFont val="仿宋_GB2312"/>
        <charset val="134"/>
      </rPr>
      <t>黄山市荣鑫酒店管理有限公司</t>
    </r>
  </si>
  <si>
    <r>
      <rPr>
        <sz val="10"/>
        <rFont val="仿宋_GB2312"/>
        <charset val="134"/>
      </rPr>
      <t>项目租赁原新宇酒店</t>
    </r>
    <r>
      <rPr>
        <sz val="10"/>
        <rFont val="Times New Roman"/>
        <charset val="134"/>
      </rPr>
      <t>(</t>
    </r>
    <r>
      <rPr>
        <sz val="10"/>
        <rFont val="仿宋_GB2312"/>
        <charset val="134"/>
      </rPr>
      <t>休宁工商城</t>
    </r>
    <r>
      <rPr>
        <sz val="10"/>
        <rFont val="Times New Roman"/>
        <charset val="134"/>
      </rPr>
      <t>A</t>
    </r>
    <r>
      <rPr>
        <sz val="10"/>
        <rFont val="仿宋_GB2312"/>
        <charset val="134"/>
      </rPr>
      <t>幢</t>
    </r>
    <r>
      <rPr>
        <sz val="10"/>
        <rFont val="Times New Roman"/>
        <charset val="134"/>
      </rPr>
      <t>),</t>
    </r>
    <r>
      <rPr>
        <sz val="10"/>
        <rFont val="仿宋_GB2312"/>
        <charset val="134"/>
      </rPr>
      <t>建筑总层数</t>
    </r>
    <r>
      <rPr>
        <sz val="10"/>
        <rFont val="Times New Roman"/>
        <charset val="134"/>
      </rPr>
      <t>6</t>
    </r>
    <r>
      <rPr>
        <sz val="10"/>
        <rFont val="仿宋_GB2312"/>
        <charset val="134"/>
      </rPr>
      <t>层，总面积约</t>
    </r>
    <r>
      <rPr>
        <sz val="10"/>
        <rFont val="Times New Roman"/>
        <charset val="134"/>
      </rPr>
      <t>14000</t>
    </r>
    <r>
      <rPr>
        <sz val="10"/>
        <rFont val="仿宋_GB2312"/>
        <charset val="134"/>
      </rPr>
      <t>平方米，其中酒店建筑面积约</t>
    </r>
    <r>
      <rPr>
        <sz val="10"/>
        <rFont val="Times New Roman"/>
        <charset val="134"/>
      </rPr>
      <t>9300</t>
    </r>
    <r>
      <rPr>
        <sz val="10"/>
        <rFont val="仿宋_GB2312"/>
        <charset val="134"/>
      </rPr>
      <t>平方米。主要建设内容是客房、大中小型会议室、自助餐饮、休闲康养等装修装饰和设备设施投入。</t>
    </r>
  </si>
  <si>
    <r>
      <rPr>
        <sz val="10"/>
        <rFont val="Times New Roman"/>
        <charset val="134"/>
      </rPr>
      <t>2024</t>
    </r>
    <r>
      <rPr>
        <sz val="10"/>
        <rFont val="仿宋_GB2312"/>
        <charset val="134"/>
      </rPr>
      <t>年</t>
    </r>
    <r>
      <rPr>
        <sz val="10"/>
        <rFont val="Times New Roman"/>
        <charset val="134"/>
      </rPr>
      <t>6</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</si>
  <si>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目前正在拆除原有装修</t>
    </r>
  </si>
  <si>
    <r>
      <rPr>
        <sz val="10"/>
        <rFont val="仿宋_GB2312"/>
        <charset val="134"/>
      </rPr>
      <t>该项目目前因业主与施工单位的合同纠纷停工中，预计</t>
    </r>
    <r>
      <rPr>
        <sz val="10"/>
        <rFont val="Times New Roman"/>
        <charset val="134"/>
      </rPr>
      <t>2025</t>
    </r>
    <r>
      <rPr>
        <sz val="10"/>
        <rFont val="仿宋_GB2312"/>
        <charset val="134"/>
      </rPr>
      <t>年年初可复工。</t>
    </r>
  </si>
  <si>
    <r>
      <rPr>
        <sz val="10"/>
        <rFont val="仿宋_GB2312"/>
        <charset val="134"/>
      </rPr>
      <t>品尚酒店</t>
    </r>
  </si>
  <si>
    <r>
      <rPr>
        <sz val="10"/>
        <rFont val="仿宋_GB2312"/>
        <charset val="134"/>
      </rPr>
      <t>休宁县壹陆捌商务宾馆</t>
    </r>
  </si>
  <si>
    <r>
      <t>项目建设地位于休宁县海阳镇齐云山东大道松萝小区</t>
    </r>
    <r>
      <rPr>
        <sz val="10"/>
        <rFont val="Times New Roman"/>
        <charset val="134"/>
      </rPr>
      <t>3</t>
    </r>
    <r>
      <rPr>
        <sz val="10"/>
        <rFont val="仿宋_GB2312"/>
        <charset val="134"/>
      </rPr>
      <t>号商住楼</t>
    </r>
    <r>
      <rPr>
        <sz val="10"/>
        <rFont val="Times New Roman"/>
        <charset val="134"/>
      </rPr>
      <t>(</t>
    </r>
    <r>
      <rPr>
        <sz val="10"/>
        <rFont val="仿宋_GB2312"/>
        <charset val="134"/>
      </rPr>
      <t>原光明园酒店</t>
    </r>
    <r>
      <rPr>
        <sz val="10"/>
        <rFont val="Times New Roman"/>
        <charset val="134"/>
      </rPr>
      <t>)</t>
    </r>
    <r>
      <rPr>
        <sz val="10"/>
        <rFont val="仿宋_GB2312"/>
        <charset val="134"/>
      </rPr>
      <t>，该酒店占地约</t>
    </r>
    <r>
      <rPr>
        <sz val="10"/>
        <rFont val="Times New Roman"/>
        <charset val="134"/>
      </rPr>
      <t>1100</t>
    </r>
    <r>
      <rPr>
        <sz val="10"/>
        <rFont val="仿宋_GB2312"/>
        <charset val="134"/>
      </rPr>
      <t>平方米，建筑面积约</t>
    </r>
    <r>
      <rPr>
        <sz val="10"/>
        <rFont val="Times New Roman"/>
        <charset val="134"/>
      </rPr>
      <t>6000</t>
    </r>
    <r>
      <rPr>
        <sz val="10"/>
        <rFont val="仿宋_GB2312"/>
        <charset val="134"/>
      </rPr>
      <t>平方米，客房</t>
    </r>
    <r>
      <rPr>
        <sz val="10"/>
        <rFont val="Times New Roman"/>
        <charset val="134"/>
      </rPr>
      <t>110</t>
    </r>
    <r>
      <rPr>
        <sz val="10"/>
        <rFont val="仿宋_GB2312"/>
        <charset val="134"/>
      </rPr>
      <t>间</t>
    </r>
    <r>
      <rPr>
        <sz val="10"/>
        <rFont val="Times New Roman"/>
        <charset val="134"/>
      </rPr>
      <t>(</t>
    </r>
    <r>
      <rPr>
        <sz val="10"/>
        <rFont val="仿宋_GB2312"/>
        <charset val="134"/>
      </rPr>
      <t>含会议商务餐饮</t>
    </r>
    <r>
      <rPr>
        <sz val="10"/>
        <rFont val="Times New Roman"/>
        <charset val="134"/>
      </rPr>
      <t>)</t>
    </r>
    <r>
      <rPr>
        <sz val="10"/>
        <rFont val="仿宋_GB2312"/>
        <charset val="134"/>
      </rPr>
      <t>，娱乐休闲一体场所一处</t>
    </r>
    <r>
      <rPr>
        <sz val="10"/>
        <rFont val="Times New Roman"/>
        <charset val="134"/>
      </rPr>
      <t>1200</t>
    </r>
    <r>
      <rPr>
        <sz val="10"/>
        <rFont val="仿宋_GB2312"/>
        <charset val="134"/>
      </rPr>
      <t>平方米。</t>
    </r>
  </si>
  <si>
    <r>
      <rPr>
        <sz val="10"/>
        <rFont val="仿宋_GB2312"/>
        <charset val="134"/>
      </rPr>
      <t>目前正在设计阶段</t>
    </r>
  </si>
  <si>
    <r>
      <rPr>
        <sz val="10"/>
        <rFont val="仿宋_GB2312"/>
        <charset val="134"/>
      </rPr>
      <t>横江之滨酒店</t>
    </r>
  </si>
  <si>
    <r>
      <rPr>
        <sz val="10"/>
        <rFont val="仿宋_GB2312"/>
        <charset val="134"/>
      </rPr>
      <t>县文化旅游体育局</t>
    </r>
    <r>
      <rPr>
        <sz val="10"/>
        <rFont val="Times New Roman"/>
        <charset val="134"/>
      </rPr>
      <t xml:space="preserve">
</t>
    </r>
    <r>
      <rPr>
        <sz val="10"/>
        <rFont val="仿宋_GB2312"/>
        <charset val="134"/>
      </rPr>
      <t>县科技商务工业信息化局</t>
    </r>
    <r>
      <rPr>
        <sz val="10"/>
        <rFont val="Times New Roman"/>
        <charset val="134"/>
      </rPr>
      <t xml:space="preserve">
</t>
    </r>
    <r>
      <rPr>
        <sz val="10"/>
        <rFont val="仿宋_GB2312"/>
        <charset val="134"/>
      </rPr>
      <t>龙田乡人民政府</t>
    </r>
  </si>
  <si>
    <r>
      <rPr>
        <sz val="10"/>
        <rFont val="仿宋_GB2312"/>
        <charset val="134"/>
      </rPr>
      <t>黄山市横江之滨酒店有限公司</t>
    </r>
  </si>
  <si>
    <r>
      <rPr>
        <sz val="10"/>
        <rFont val="仿宋_GB2312"/>
        <charset val="134"/>
      </rPr>
      <t>对原状元故里酒店进行全面更新改造。该酒店占地</t>
    </r>
    <r>
      <rPr>
        <sz val="10"/>
        <rFont val="Times New Roman"/>
        <charset val="134"/>
      </rPr>
      <t>4</t>
    </r>
    <r>
      <rPr>
        <sz val="10"/>
        <rFont val="仿宋_GB2312"/>
        <charset val="134"/>
      </rPr>
      <t>亩，为院落式建筑，其中主楼共</t>
    </r>
    <r>
      <rPr>
        <sz val="10"/>
        <rFont val="Times New Roman"/>
        <charset val="134"/>
      </rPr>
      <t>8</t>
    </r>
    <r>
      <rPr>
        <sz val="10"/>
        <rFont val="仿宋_GB2312"/>
        <charset val="134"/>
      </rPr>
      <t>层、副楼</t>
    </r>
    <r>
      <rPr>
        <sz val="10"/>
        <rFont val="Times New Roman"/>
        <charset val="134"/>
      </rPr>
      <t>5</t>
    </r>
    <r>
      <rPr>
        <sz val="10"/>
        <rFont val="仿宋_GB2312"/>
        <charset val="134"/>
      </rPr>
      <t>层、占地</t>
    </r>
    <r>
      <rPr>
        <sz val="10"/>
        <rFont val="Times New Roman"/>
        <charset val="134"/>
      </rPr>
      <t>4.7776</t>
    </r>
    <r>
      <rPr>
        <sz val="10"/>
        <rFont val="仿宋_GB2312"/>
        <charset val="134"/>
      </rPr>
      <t>万平方米，另有附属建筑员工宿舍</t>
    </r>
    <r>
      <rPr>
        <sz val="10"/>
        <rFont val="Times New Roman"/>
        <charset val="134"/>
      </rPr>
      <t>370</t>
    </r>
    <r>
      <rPr>
        <sz val="10"/>
        <rFont val="仿宋_GB2312"/>
        <charset val="134"/>
      </rPr>
      <t>平方米、边楼</t>
    </r>
    <r>
      <rPr>
        <sz val="10"/>
        <rFont val="Times New Roman"/>
        <charset val="134"/>
      </rPr>
      <t>630</t>
    </r>
    <r>
      <rPr>
        <sz val="10"/>
        <rFont val="仿宋_GB2312"/>
        <charset val="134"/>
      </rPr>
      <t>平方米，停车场</t>
    </r>
    <r>
      <rPr>
        <sz val="10"/>
        <rFont val="Times New Roman"/>
        <charset val="134"/>
      </rPr>
      <t>1500</t>
    </r>
    <r>
      <rPr>
        <sz val="10"/>
        <rFont val="仿宋_GB2312"/>
        <charset val="134"/>
      </rPr>
      <t>平方米。改建客房</t>
    </r>
    <r>
      <rPr>
        <sz val="10"/>
        <rFont val="Times New Roman"/>
        <charset val="134"/>
      </rPr>
      <t>70</t>
    </r>
    <r>
      <rPr>
        <sz val="10"/>
        <rFont val="仿宋_GB2312"/>
        <charset val="134"/>
      </rPr>
      <t>间</t>
    </r>
    <r>
      <rPr>
        <sz val="10"/>
        <rFont val="Times New Roman"/>
        <charset val="134"/>
      </rPr>
      <t>(</t>
    </r>
    <r>
      <rPr>
        <sz val="10"/>
        <rFont val="仿宋_GB2312"/>
        <charset val="134"/>
      </rPr>
      <t>含标间、大床房、豪华套房</t>
    </r>
    <r>
      <rPr>
        <sz val="10"/>
        <rFont val="Times New Roman"/>
        <charset val="134"/>
      </rPr>
      <t>),</t>
    </r>
    <r>
      <rPr>
        <sz val="10"/>
        <rFont val="仿宋_GB2312"/>
        <charset val="134"/>
      </rPr>
      <t>床位</t>
    </r>
    <r>
      <rPr>
        <sz val="10"/>
        <rFont val="Times New Roman"/>
        <charset val="134"/>
      </rPr>
      <t>120</t>
    </r>
    <r>
      <rPr>
        <sz val="10"/>
        <rFont val="仿宋_GB2312"/>
        <charset val="134"/>
      </rPr>
      <t>张。改建自助餐厅、厨房等设施。建成后，致力于打造成休宁县城乃至周边地区一家具有一定影响力的中高档酒店。</t>
    </r>
  </si>
  <si>
    <r>
      <rPr>
        <sz val="10"/>
        <rFont val="仿宋_GB2312"/>
        <charset val="134"/>
      </rPr>
      <t>已备案，正在进行酒店的立面设计。</t>
    </r>
  </si>
  <si>
    <r>
      <rPr>
        <sz val="10"/>
        <rFont val="仿宋_GB2312"/>
        <charset val="134"/>
      </rPr>
      <t>目前正在进行装修改造方案设计。</t>
    </r>
  </si>
  <si>
    <r>
      <rPr>
        <sz val="10"/>
        <rFont val="仿宋_GB2312"/>
        <charset val="134"/>
      </rPr>
      <t>龙田乡</t>
    </r>
  </si>
  <si>
    <r>
      <rPr>
        <sz val="10"/>
        <rFont val="仿宋_GB2312"/>
        <charset val="134"/>
      </rPr>
      <t>农村环境整治项目</t>
    </r>
  </si>
  <si>
    <r>
      <rPr>
        <sz val="10"/>
        <rFont val="仿宋_GB2312"/>
        <charset val="134"/>
      </rPr>
      <t>对海阳镇河流沿线村落及社区进行人居环境治理，包括沟渠清淤、垃圾清理、五小园打造、村内基础设施提升、村庄美化、三线下地等内容，共计涉及</t>
    </r>
    <r>
      <rPr>
        <sz val="10"/>
        <rFont val="Times New Roman"/>
        <charset val="134"/>
      </rPr>
      <t>9</t>
    </r>
    <r>
      <rPr>
        <sz val="10"/>
        <rFont val="仿宋_GB2312"/>
        <charset val="134"/>
      </rPr>
      <t>个行政村或社区。</t>
    </r>
  </si>
  <si>
    <r>
      <rPr>
        <sz val="10"/>
        <rFont val="仿宋_GB2312"/>
        <charset val="134"/>
      </rPr>
      <t>海阳镇乡村振兴产业园项目</t>
    </r>
  </si>
  <si>
    <r>
      <rPr>
        <sz val="10"/>
        <rFont val="仿宋_GB2312"/>
        <charset val="134"/>
      </rPr>
      <t>选址县经开区，占地约</t>
    </r>
    <r>
      <rPr>
        <sz val="10"/>
        <rFont val="Times New Roman"/>
        <charset val="134"/>
      </rPr>
      <t>5</t>
    </r>
    <r>
      <rPr>
        <sz val="10"/>
        <rFont val="仿宋_GB2312"/>
        <charset val="134"/>
      </rPr>
      <t>亩，共四层，建筑面积约</t>
    </r>
    <r>
      <rPr>
        <sz val="10"/>
        <rFont val="Times New Roman"/>
        <charset val="134"/>
      </rPr>
      <t>1.2</t>
    </r>
    <r>
      <rPr>
        <sz val="10"/>
        <rFont val="仿宋_GB2312"/>
        <charset val="134"/>
      </rPr>
      <t>万平方米。</t>
    </r>
  </si>
  <si>
    <r>
      <rPr>
        <sz val="10"/>
        <rFont val="仿宋_GB2312"/>
        <charset val="134"/>
      </rPr>
      <t>德青源污水改造工程</t>
    </r>
  </si>
  <si>
    <r>
      <rPr>
        <sz val="10"/>
        <rFont val="仿宋_GB2312"/>
        <charset val="134"/>
      </rPr>
      <t>德青源有限公司</t>
    </r>
  </si>
  <si>
    <r>
      <rPr>
        <sz val="10"/>
        <rFont val="仿宋_GB2312"/>
        <charset val="134"/>
      </rPr>
      <t>新建污水管道，采买安装污水处理设备等。</t>
    </r>
  </si>
  <si>
    <r>
      <rPr>
        <sz val="10"/>
        <rFont val="仿宋_GB2312"/>
        <charset val="134"/>
      </rPr>
      <t>海阳镇文旅融合发展项目</t>
    </r>
  </si>
  <si>
    <r>
      <rPr>
        <sz val="10"/>
        <rFont val="仿宋_GB2312"/>
        <charset val="134"/>
      </rPr>
      <t>（</t>
    </r>
    <r>
      <rPr>
        <sz val="10"/>
        <rFont val="Times New Roman"/>
        <charset val="134"/>
      </rPr>
      <t>1</t>
    </r>
    <r>
      <rPr>
        <sz val="10"/>
        <rFont val="仿宋_GB2312"/>
        <charset val="134"/>
      </rPr>
      <t>）流转土地</t>
    </r>
    <r>
      <rPr>
        <sz val="10"/>
        <rFont val="Times New Roman"/>
        <charset val="134"/>
      </rPr>
      <t>100</t>
    </r>
    <r>
      <rPr>
        <sz val="10"/>
        <rFont val="仿宋_GB2312"/>
        <charset val="134"/>
      </rPr>
      <t>亩，以盐铺村作为全县首个研学实训基地为依托，以菊花产业为基础，以农播讲堂为媒介，打造研学游一体的黄山模板。（</t>
    </r>
    <r>
      <rPr>
        <sz val="10"/>
        <rFont val="Times New Roman"/>
        <charset val="134"/>
      </rPr>
      <t>2</t>
    </r>
    <r>
      <rPr>
        <sz val="10"/>
        <rFont val="仿宋_GB2312"/>
        <charset val="134"/>
      </rPr>
      <t>）状元文化、金佛山景点、</t>
    </r>
    <r>
      <rPr>
        <sz val="10"/>
        <rFont val="宋体"/>
        <charset val="134"/>
      </rPr>
      <t>瑯</t>
    </r>
    <r>
      <rPr>
        <sz val="10"/>
        <rFont val="仿宋_GB2312"/>
        <charset val="134"/>
      </rPr>
      <t>斯庄园、夹源春雨等海阳八景景点串联成线。（</t>
    </r>
    <r>
      <rPr>
        <sz val="10"/>
        <rFont val="Times New Roman"/>
        <charset val="134"/>
      </rPr>
      <t>3</t>
    </r>
    <r>
      <rPr>
        <sz val="10"/>
        <rFont val="仿宋_GB2312"/>
        <charset val="134"/>
      </rPr>
      <t>）将盐铺、</t>
    </r>
    <r>
      <rPr>
        <sz val="10"/>
        <rFont val="宋体"/>
        <charset val="134"/>
      </rPr>
      <t>瑯</t>
    </r>
    <r>
      <rPr>
        <sz val="10"/>
        <rFont val="仿宋_GB2312"/>
        <charset val="134"/>
      </rPr>
      <t>斯融合，建造观光步道，将骑行游、踏春游、探密游、亲子游结合，旅游优势互补，形成夹溪河的一河两岸。（</t>
    </r>
    <r>
      <rPr>
        <sz val="10"/>
        <rFont val="Times New Roman"/>
        <charset val="134"/>
      </rPr>
      <t>4</t>
    </r>
    <r>
      <rPr>
        <sz val="10"/>
        <rFont val="仿宋_GB2312"/>
        <charset val="134"/>
      </rPr>
      <t>）承接三馆一中心，休宁动物园、凤湖烟柳游玩外溢人流，引入盐铺、</t>
    </r>
    <r>
      <rPr>
        <sz val="10"/>
        <rFont val="宋体"/>
        <charset val="134"/>
      </rPr>
      <t>瑯</t>
    </r>
    <r>
      <rPr>
        <sz val="10"/>
        <rFont val="仿宋_GB2312"/>
        <charset val="134"/>
      </rPr>
      <t>斯村。</t>
    </r>
  </si>
  <si>
    <r>
      <rPr>
        <sz val="10"/>
        <rFont val="仿宋_GB2312"/>
        <charset val="134"/>
      </rPr>
      <t>移民创业就业中心</t>
    </r>
  </si>
  <si>
    <r>
      <rPr>
        <sz val="10"/>
        <rFont val="仿宋_GB2312"/>
        <charset val="134"/>
      </rPr>
      <t>新建占地</t>
    </r>
    <r>
      <rPr>
        <sz val="10"/>
        <rFont val="Times New Roman"/>
        <charset val="134"/>
      </rPr>
      <t>600</t>
    </r>
    <r>
      <rPr>
        <sz val="10"/>
        <rFont val="仿宋_GB2312"/>
        <charset val="134"/>
      </rPr>
      <t>平方米厂房，用于仓储物流（双层，二楼用于电子商务、综合办公），同时做好室内消防、水电、污水等配套设施。</t>
    </r>
  </si>
  <si>
    <t>齐云山镇</t>
  </si>
  <si>
    <r>
      <rPr>
        <sz val="10"/>
        <rFont val="仿宋_GB2312"/>
        <charset val="134"/>
      </rPr>
      <t>横江南坑至西馆段两岸生态环境综合整治及文旅产业提升发展项目</t>
    </r>
  </si>
  <si>
    <r>
      <rPr>
        <sz val="10"/>
        <rFont val="仿宋_GB2312"/>
        <charset val="134"/>
      </rPr>
      <t>一、生态环境保护发展工程</t>
    </r>
    <r>
      <rPr>
        <sz val="10"/>
        <rFont val="Times New Roman"/>
        <charset val="134"/>
      </rPr>
      <t xml:space="preserve">
1.</t>
    </r>
    <r>
      <rPr>
        <sz val="10"/>
        <rFont val="仿宋_GB2312"/>
        <charset val="134"/>
      </rPr>
      <t>对岩脚村片区四个村民组进行环境整治提升，清理村内垃圾，拆除无功能建筑、旱厕。</t>
    </r>
    <r>
      <rPr>
        <sz val="10"/>
        <rFont val="Times New Roman"/>
        <charset val="134"/>
      </rPr>
      <t xml:space="preserve">
2.</t>
    </r>
    <r>
      <rPr>
        <sz val="10"/>
        <rFont val="仿宋_GB2312"/>
        <charset val="134"/>
      </rPr>
      <t>岩脚村片区及枫树林段污水治理，新建污水处理终端</t>
    </r>
    <r>
      <rPr>
        <sz val="10"/>
        <rFont val="Times New Roman"/>
        <charset val="134"/>
      </rPr>
      <t>2</t>
    </r>
    <r>
      <rPr>
        <sz val="10"/>
        <rFont val="仿宋_GB2312"/>
        <charset val="134"/>
      </rPr>
      <t>处，采用集中</t>
    </r>
    <r>
      <rPr>
        <sz val="10"/>
        <rFont val="Times New Roman"/>
        <charset val="134"/>
      </rPr>
      <t>+</t>
    </r>
    <r>
      <rPr>
        <sz val="10"/>
        <rFont val="仿宋_GB2312"/>
        <charset val="134"/>
      </rPr>
      <t>分散式污水处理方式，新建污水处理管网等设施。</t>
    </r>
    <r>
      <rPr>
        <sz val="10"/>
        <rFont val="Times New Roman"/>
        <charset val="134"/>
      </rPr>
      <t xml:space="preserve">
3.</t>
    </r>
    <r>
      <rPr>
        <sz val="10"/>
        <rFont val="仿宋_GB2312"/>
        <charset val="134"/>
      </rPr>
      <t>对登封街片区进行污水治理，采用集中</t>
    </r>
    <r>
      <rPr>
        <sz val="10"/>
        <rFont val="Times New Roman"/>
        <charset val="134"/>
      </rPr>
      <t>+</t>
    </r>
    <r>
      <rPr>
        <sz val="10"/>
        <rFont val="仿宋_GB2312"/>
        <charset val="134"/>
      </rPr>
      <t>分散式污水处理方式，新建污水处理管网等设施，新建</t>
    </r>
    <r>
      <rPr>
        <sz val="10"/>
        <rFont val="Times New Roman"/>
        <charset val="134"/>
      </rPr>
      <t>1</t>
    </r>
    <r>
      <rPr>
        <sz val="10"/>
        <rFont val="仿宋_GB2312"/>
        <charset val="134"/>
      </rPr>
      <t>处污水处理终端。</t>
    </r>
    <r>
      <rPr>
        <sz val="10"/>
        <rFont val="Times New Roman"/>
        <charset val="134"/>
      </rPr>
      <t xml:space="preserve">
4.</t>
    </r>
    <r>
      <rPr>
        <sz val="10"/>
        <rFont val="仿宋_GB2312"/>
        <charset val="134"/>
      </rPr>
      <t>横江（南坑－西馆段）约</t>
    </r>
    <r>
      <rPr>
        <sz val="10"/>
        <rFont val="Times New Roman"/>
        <charset val="134"/>
      </rPr>
      <t>4</t>
    </r>
    <r>
      <rPr>
        <sz val="10"/>
        <rFont val="仿宋_GB2312"/>
        <charset val="134"/>
      </rPr>
      <t>公里公里河道开展水域环境治理，清理河道水草、垃圾，开展道路福寿螺治理。</t>
    </r>
    <r>
      <rPr>
        <sz val="10"/>
        <rFont val="Times New Roman"/>
        <charset val="134"/>
      </rPr>
      <t xml:space="preserve">
5.</t>
    </r>
    <r>
      <rPr>
        <sz val="10"/>
        <rFont val="仿宋_GB2312"/>
        <charset val="134"/>
      </rPr>
      <t>横江（东路口</t>
    </r>
    <r>
      <rPr>
        <sz val="10"/>
        <rFont val="Times New Roman"/>
        <charset val="134"/>
      </rPr>
      <t>—</t>
    </r>
    <r>
      <rPr>
        <sz val="10"/>
        <rFont val="仿宋_GB2312"/>
        <charset val="134"/>
      </rPr>
      <t>西馆段）生态步道整治：对河道沿线约</t>
    </r>
    <r>
      <rPr>
        <sz val="10"/>
        <rFont val="Times New Roman"/>
        <charset val="134"/>
      </rPr>
      <t>4</t>
    </r>
    <r>
      <rPr>
        <sz val="10"/>
        <rFont val="仿宋_GB2312"/>
        <charset val="134"/>
      </rPr>
      <t>公里单侧步道进行生态整治，将整个片区通过步道打通，形成旅游环线。</t>
    </r>
    <r>
      <rPr>
        <sz val="10"/>
        <rFont val="Times New Roman"/>
        <charset val="134"/>
      </rPr>
      <t xml:space="preserve">
</t>
    </r>
    <r>
      <rPr>
        <sz val="10"/>
        <rFont val="仿宋_GB2312"/>
        <charset val="134"/>
      </rPr>
      <t>二、文旅基础设施工程项目</t>
    </r>
    <r>
      <rPr>
        <sz val="10"/>
        <rFont val="Times New Roman"/>
        <charset val="134"/>
      </rPr>
      <t xml:space="preserve">
1.</t>
    </r>
    <r>
      <rPr>
        <sz val="10"/>
        <rFont val="仿宋_GB2312"/>
        <charset val="134"/>
      </rPr>
      <t>道</t>
    </r>
    <r>
      <rPr>
        <sz val="10"/>
        <rFont val="Times New Roman"/>
        <charset val="134"/>
      </rPr>
      <t>·</t>
    </r>
    <r>
      <rPr>
        <sz val="10"/>
        <rFont val="仿宋_GB2312"/>
        <charset val="134"/>
      </rPr>
      <t>界鸟世界项目建设：利用大地艺术装置和生态湿地及滩涂地对于鸟类的吸引力，打造小型鸟类栖息地，拟修建林下隐蔽坑道</t>
    </r>
    <r>
      <rPr>
        <sz val="10"/>
        <rFont val="Times New Roman"/>
        <charset val="134"/>
      </rPr>
      <t>300</t>
    </r>
    <r>
      <rPr>
        <sz val="10"/>
        <rFont val="仿宋_GB2312"/>
        <charset val="134"/>
      </rPr>
      <t>米，布置红外摄像头</t>
    </r>
    <r>
      <rPr>
        <sz val="10"/>
        <rFont val="Times New Roman"/>
        <charset val="134"/>
      </rPr>
      <t>9</t>
    </r>
    <r>
      <rPr>
        <sz val="10"/>
        <rFont val="仿宋_GB2312"/>
        <charset val="134"/>
      </rPr>
      <t>处、宣教设施</t>
    </r>
    <r>
      <rPr>
        <sz val="10"/>
        <rFont val="Times New Roman"/>
        <charset val="134"/>
      </rPr>
      <t>10</t>
    </r>
    <r>
      <rPr>
        <sz val="10"/>
        <rFont val="仿宋_GB2312"/>
        <charset val="134"/>
      </rPr>
      <t>余处，用于摄影客野生鸟类的摄影及游客宣传教育体验。</t>
    </r>
    <r>
      <rPr>
        <sz val="10"/>
        <rFont val="Times New Roman"/>
        <charset val="134"/>
      </rPr>
      <t xml:space="preserve">
2.</t>
    </r>
    <r>
      <rPr>
        <sz val="10"/>
        <rFont val="仿宋_GB2312"/>
        <charset val="134"/>
      </rPr>
      <t>大地艺术公路：将废旧路</t>
    </r>
    <r>
      <rPr>
        <sz val="10"/>
        <rFont val="Times New Roman"/>
        <charset val="134"/>
      </rPr>
      <t>S326</t>
    </r>
    <r>
      <rPr>
        <sz val="10"/>
        <rFont val="仿宋_GB2312"/>
        <charset val="134"/>
      </rPr>
      <t>，此次改造提升的长度约计</t>
    </r>
    <r>
      <rPr>
        <sz val="10"/>
        <rFont val="Times New Roman"/>
        <charset val="134"/>
      </rPr>
      <t>700</t>
    </r>
    <r>
      <rPr>
        <sz val="10"/>
        <rFont val="仿宋_GB2312"/>
        <charset val="134"/>
      </rPr>
      <t>米，将两侧的道路的亮化提升以及道路路面整治。</t>
    </r>
  </si>
  <si>
    <r>
      <rPr>
        <sz val="10"/>
        <rFont val="仿宋_GB2312"/>
        <charset val="134"/>
      </rPr>
      <t>岩脚至典口旅游观光线工程</t>
    </r>
  </si>
  <si>
    <r>
      <rPr>
        <sz val="10"/>
        <rFont val="仿宋_GB2312"/>
        <charset val="134"/>
      </rPr>
      <t>子项目：</t>
    </r>
    <r>
      <rPr>
        <sz val="10"/>
        <rFont val="Times New Roman"/>
        <charset val="134"/>
      </rPr>
      <t>1.</t>
    </r>
    <r>
      <rPr>
        <sz val="10"/>
        <rFont val="仿宋_GB2312"/>
        <charset val="134"/>
      </rPr>
      <t>岩脚片区环境整治已开工，总体施工进度</t>
    </r>
    <r>
      <rPr>
        <sz val="10"/>
        <rFont val="Times New Roman"/>
        <charset val="134"/>
      </rPr>
      <t>50%</t>
    </r>
    <r>
      <rPr>
        <sz val="10"/>
        <rFont val="仿宋_GB2312"/>
        <charset val="134"/>
      </rPr>
      <t>。</t>
    </r>
    <r>
      <rPr>
        <sz val="10"/>
        <rFont val="Times New Roman"/>
        <charset val="134"/>
      </rPr>
      <t>2.</t>
    </r>
    <r>
      <rPr>
        <sz val="10"/>
        <rFont val="仿宋_GB2312"/>
        <charset val="134"/>
      </rPr>
      <t>道</t>
    </r>
    <r>
      <rPr>
        <sz val="10"/>
        <rFont val="Times New Roman"/>
        <charset val="134"/>
      </rPr>
      <t>·</t>
    </r>
    <r>
      <rPr>
        <sz val="10"/>
        <rFont val="仿宋_GB2312"/>
        <charset val="134"/>
      </rPr>
      <t>境鸟世界已完成招标，完成土地收储，施工方正在进行用地换填。</t>
    </r>
    <r>
      <rPr>
        <sz val="10"/>
        <rFont val="Times New Roman"/>
        <charset val="134"/>
      </rPr>
      <t>3.</t>
    </r>
    <r>
      <rPr>
        <sz val="10"/>
        <rFont val="仿宋_GB2312"/>
        <charset val="134"/>
      </rPr>
      <t>大地艺术公路，已完成项目设计及招标，施工方已进场施工。</t>
    </r>
    <r>
      <rPr>
        <sz val="10"/>
        <rFont val="Times New Roman"/>
        <charset val="134"/>
      </rPr>
      <t>4.</t>
    </r>
    <r>
      <rPr>
        <sz val="10"/>
        <rFont val="仿宋_GB2312"/>
        <charset val="134"/>
      </rPr>
      <t>登封街片区进行污水治理、横江（东路口</t>
    </r>
    <r>
      <rPr>
        <sz val="10"/>
        <rFont val="Times New Roman"/>
        <charset val="134"/>
      </rPr>
      <t>—</t>
    </r>
    <r>
      <rPr>
        <sz val="10"/>
        <rFont val="仿宋_GB2312"/>
        <charset val="134"/>
      </rPr>
      <t>西馆段）生态步道整治正在进行项目设计。</t>
    </r>
  </si>
  <si>
    <r>
      <rPr>
        <sz val="10"/>
        <rFont val="仿宋_GB2312"/>
        <charset val="134"/>
      </rPr>
      <t>典口村省级美丽乡村精品示范村</t>
    </r>
  </si>
  <si>
    <r>
      <rPr>
        <sz val="10"/>
        <rFont val="仿宋_GB2312"/>
        <charset val="134"/>
      </rPr>
      <t>对全村开展全域环境治理，完善基础设施建设，含新建农村综合服务中心，</t>
    </r>
    <r>
      <rPr>
        <sz val="10"/>
        <rFont val="Times New Roman"/>
        <charset val="134"/>
      </rPr>
      <t>5</t>
    </r>
    <r>
      <rPr>
        <sz val="10"/>
        <rFont val="仿宋_GB2312"/>
        <charset val="134"/>
      </rPr>
      <t>个组污水治理，渭渠河观光骑行道，兰典路风貌整治等。</t>
    </r>
  </si>
  <si>
    <r>
      <rPr>
        <sz val="10"/>
        <rFont val="Times New Roman"/>
        <charset val="134"/>
      </rPr>
      <t>2025</t>
    </r>
    <r>
      <rPr>
        <sz val="10"/>
        <rFont val="仿宋_GB2312"/>
        <charset val="134"/>
      </rPr>
      <t>年</t>
    </r>
    <r>
      <rPr>
        <sz val="10"/>
        <rFont val="Times New Roman"/>
        <charset val="134"/>
      </rPr>
      <t>6</t>
    </r>
    <r>
      <rPr>
        <sz val="10"/>
        <rFont val="仿宋_GB2312"/>
        <charset val="134"/>
      </rPr>
      <t>月</t>
    </r>
    <r>
      <rPr>
        <sz val="10"/>
        <rFont val="Times New Roman"/>
        <charset val="134"/>
      </rPr>
      <t>-2027</t>
    </r>
    <r>
      <rPr>
        <sz val="10"/>
        <rFont val="仿宋_GB2312"/>
        <charset val="134"/>
      </rPr>
      <t>年</t>
    </r>
    <r>
      <rPr>
        <sz val="10"/>
        <rFont val="Times New Roman"/>
        <charset val="134"/>
      </rPr>
      <t>12</t>
    </r>
    <r>
      <rPr>
        <sz val="10"/>
        <rFont val="仿宋_GB2312"/>
        <charset val="134"/>
      </rPr>
      <t>月</t>
    </r>
  </si>
  <si>
    <r>
      <rPr>
        <sz val="10"/>
        <rFont val="仿宋_GB2312"/>
        <charset val="134"/>
      </rPr>
      <t>已完成建设方案编制，待审批</t>
    </r>
  </si>
  <si>
    <r>
      <rPr>
        <sz val="10"/>
        <rFont val="仿宋_GB2312"/>
        <charset val="134"/>
      </rPr>
      <t>黄山沉醉陶瓷书画艺术中心项目</t>
    </r>
  </si>
  <si>
    <r>
      <rPr>
        <sz val="10"/>
        <rFont val="仿宋_GB2312"/>
        <charset val="134"/>
      </rPr>
      <t>黄山市沉醉文化艺术有限公司</t>
    </r>
  </si>
  <si>
    <r>
      <rPr>
        <sz val="10"/>
        <rFont val="仿宋_GB2312"/>
        <charset val="134"/>
      </rPr>
      <t>租用齐云山镇岩脚村乡村振兴产业园打造具有齐云山地域特色的陶瓷书画艺术中心，引入景德镇陶瓷厂，生产制作陶瓷书画产品，并设置书画艺术、陶瓷艺术等展示展览展厅，项目建成后将集陶瓷书画制作、展示、研学、销售及书画创作、展示等为一体。</t>
    </r>
  </si>
  <si>
    <r>
      <rPr>
        <sz val="10"/>
        <rFont val="仿宋_GB2312"/>
        <charset val="134"/>
      </rPr>
      <t>正在进行内部装饰装修</t>
    </r>
  </si>
  <si>
    <r>
      <rPr>
        <sz val="10"/>
        <rFont val="仿宋_GB2312"/>
        <charset val="134"/>
      </rPr>
      <t>攻坚项目</t>
    </r>
    <r>
      <rPr>
        <sz val="10"/>
        <rFont val="Times New Roman"/>
        <charset val="134"/>
      </rPr>
      <t>-</t>
    </r>
    <r>
      <rPr>
        <sz val="10"/>
        <rFont val="仿宋_GB2312"/>
        <charset val="134"/>
      </rPr>
      <t>休宁县齐云山镇原森林派出所地块项目</t>
    </r>
  </si>
  <si>
    <r>
      <rPr>
        <sz val="10"/>
        <rFont val="仿宋_GB2312"/>
        <charset val="134"/>
      </rPr>
      <t>深圳河图建设集团有限公司</t>
    </r>
  </si>
  <si>
    <r>
      <rPr>
        <sz val="10"/>
        <rFont val="仿宋_GB2312"/>
        <charset val="134"/>
      </rPr>
      <t>项目拟利用齐云山镇林业站地块打造具有地方特色的高端精品民宿酒店，其中项目用地</t>
    </r>
    <r>
      <rPr>
        <sz val="10"/>
        <rFont val="Times New Roman"/>
        <charset val="134"/>
      </rPr>
      <t>1483.3</t>
    </r>
    <r>
      <rPr>
        <sz val="10"/>
        <rFont val="仿宋_GB2312"/>
        <charset val="134"/>
      </rPr>
      <t>平方米（约</t>
    </r>
    <r>
      <rPr>
        <sz val="10"/>
        <rFont val="Times New Roman"/>
        <charset val="134"/>
      </rPr>
      <t>2</t>
    </r>
    <r>
      <rPr>
        <sz val="10"/>
        <rFont val="仿宋_GB2312"/>
        <charset val="134"/>
      </rPr>
      <t>亩），总建筑面积约</t>
    </r>
    <r>
      <rPr>
        <sz val="10"/>
        <rFont val="Times New Roman"/>
        <charset val="134"/>
      </rPr>
      <t>2210</t>
    </r>
    <r>
      <rPr>
        <sz val="10"/>
        <rFont val="仿宋_GB2312"/>
        <charset val="134"/>
      </rPr>
      <t>平方米，包含客房</t>
    </r>
    <r>
      <rPr>
        <sz val="10"/>
        <rFont val="Times New Roman"/>
        <charset val="134"/>
      </rPr>
      <t>16</t>
    </r>
    <r>
      <rPr>
        <sz val="10"/>
        <rFont val="仿宋_GB2312"/>
        <charset val="134"/>
      </rPr>
      <t>间，高端康养套房</t>
    </r>
    <r>
      <rPr>
        <sz val="10"/>
        <rFont val="Times New Roman"/>
        <charset val="134"/>
      </rPr>
      <t>4</t>
    </r>
    <r>
      <rPr>
        <sz val="10"/>
        <rFont val="仿宋_GB2312"/>
        <charset val="134"/>
      </rPr>
      <t>间。</t>
    </r>
  </si>
  <si>
    <r>
      <rPr>
        <sz val="10"/>
        <rFont val="仿宋_GB2312"/>
        <charset val="134"/>
      </rPr>
      <t>项目用地正在进行招拍挂</t>
    </r>
  </si>
  <si>
    <r>
      <rPr>
        <sz val="10"/>
        <rFont val="仿宋_GB2312"/>
        <charset val="134"/>
      </rPr>
      <t>岩脚片环境整治提升工程</t>
    </r>
  </si>
  <si>
    <r>
      <rPr>
        <sz val="10"/>
        <rFont val="仿宋_GB2312"/>
        <charset val="134"/>
      </rPr>
      <t>对岩脚片（东亭、岩脚、岩前）环境进行整治提升，包括东亭、岩前、岩脚三个村新建污水处理设施，规模为</t>
    </r>
    <r>
      <rPr>
        <sz val="10"/>
        <rFont val="Times New Roman"/>
        <charset val="134"/>
      </rPr>
      <t>50</t>
    </r>
    <r>
      <rPr>
        <sz val="10"/>
        <rFont val="仿宋_GB2312"/>
        <charset val="134"/>
      </rPr>
      <t>吨</t>
    </r>
    <r>
      <rPr>
        <sz val="10"/>
        <rFont val="Times New Roman"/>
        <charset val="134"/>
      </rPr>
      <t>/</t>
    </r>
    <r>
      <rPr>
        <sz val="10"/>
        <rFont val="仿宋_GB2312"/>
        <charset val="134"/>
      </rPr>
      <t>日，</t>
    </r>
    <r>
      <rPr>
        <sz val="10"/>
        <rFont val="Times New Roman"/>
        <charset val="134"/>
      </rPr>
      <t>80</t>
    </r>
    <r>
      <rPr>
        <sz val="10"/>
        <rFont val="仿宋_GB2312"/>
        <charset val="134"/>
      </rPr>
      <t>吨</t>
    </r>
    <r>
      <rPr>
        <sz val="10"/>
        <rFont val="Times New Roman"/>
        <charset val="134"/>
      </rPr>
      <t>/</t>
    </r>
    <r>
      <rPr>
        <sz val="10"/>
        <rFont val="仿宋_GB2312"/>
        <charset val="134"/>
      </rPr>
      <t>日，</t>
    </r>
    <r>
      <rPr>
        <sz val="10"/>
        <rFont val="Times New Roman"/>
        <charset val="134"/>
      </rPr>
      <t>100</t>
    </r>
    <r>
      <rPr>
        <sz val="10"/>
        <rFont val="仿宋_GB2312"/>
        <charset val="134"/>
      </rPr>
      <t>吨</t>
    </r>
    <r>
      <rPr>
        <sz val="10"/>
        <rFont val="Times New Roman"/>
        <charset val="134"/>
      </rPr>
      <t>/</t>
    </r>
    <r>
      <rPr>
        <sz val="10"/>
        <rFont val="仿宋_GB2312"/>
        <charset val="134"/>
      </rPr>
      <t>日，配套污水管网</t>
    </r>
    <r>
      <rPr>
        <sz val="10"/>
        <rFont val="Times New Roman"/>
        <charset val="134"/>
      </rPr>
      <t>6</t>
    </r>
    <r>
      <rPr>
        <sz val="10"/>
        <rFont val="仿宋_GB2312"/>
        <charset val="134"/>
      </rPr>
      <t>公里；垃圾桶</t>
    </r>
    <r>
      <rPr>
        <sz val="10"/>
        <rFont val="Times New Roman"/>
        <charset val="134"/>
      </rPr>
      <t>300</t>
    </r>
    <r>
      <rPr>
        <sz val="10"/>
        <rFont val="仿宋_GB2312"/>
        <charset val="134"/>
      </rPr>
      <t>个，垃圾车</t>
    </r>
    <r>
      <rPr>
        <sz val="10"/>
        <rFont val="Times New Roman"/>
        <charset val="134"/>
      </rPr>
      <t>5</t>
    </r>
    <r>
      <rPr>
        <sz val="10"/>
        <rFont val="仿宋_GB2312"/>
        <charset val="134"/>
      </rPr>
      <t>辆；改厕</t>
    </r>
    <r>
      <rPr>
        <sz val="10"/>
        <rFont val="Times New Roman"/>
        <charset val="134"/>
      </rPr>
      <t>300</t>
    </r>
    <r>
      <rPr>
        <sz val="10"/>
        <rFont val="仿宋_GB2312"/>
        <charset val="134"/>
      </rPr>
      <t>户；破路恢复</t>
    </r>
    <r>
      <rPr>
        <sz val="10"/>
        <rFont val="Times New Roman"/>
        <charset val="134"/>
      </rPr>
      <t>30000</t>
    </r>
    <r>
      <rPr>
        <sz val="10"/>
        <rFont val="仿宋_GB2312"/>
        <charset val="134"/>
      </rPr>
      <t>平方米；建筑立面改造</t>
    </r>
    <r>
      <rPr>
        <sz val="10"/>
        <rFont val="Times New Roman"/>
        <charset val="134"/>
      </rPr>
      <t>15000</t>
    </r>
    <r>
      <rPr>
        <sz val="10"/>
        <rFont val="仿宋_GB2312"/>
        <charset val="134"/>
      </rPr>
      <t>平方米；横江（张村）片河道垃圾清理，长</t>
    </r>
    <r>
      <rPr>
        <sz val="10"/>
        <rFont val="Times New Roman"/>
        <charset val="134"/>
      </rPr>
      <t>4.2</t>
    </r>
    <r>
      <rPr>
        <sz val="10"/>
        <rFont val="仿宋_GB2312"/>
        <charset val="134"/>
      </rPr>
      <t>公里；改建生态公厕</t>
    </r>
    <r>
      <rPr>
        <sz val="10"/>
        <rFont val="Times New Roman"/>
        <charset val="134"/>
      </rPr>
      <t>2</t>
    </r>
    <r>
      <rPr>
        <sz val="10"/>
        <rFont val="仿宋_GB2312"/>
        <charset val="134"/>
      </rPr>
      <t>座，建筑面积</t>
    </r>
    <r>
      <rPr>
        <sz val="10"/>
        <rFont val="Times New Roman"/>
        <charset val="134"/>
      </rPr>
      <t>80</t>
    </r>
    <r>
      <rPr>
        <sz val="10"/>
        <rFont val="仿宋_GB2312"/>
        <charset val="134"/>
      </rPr>
      <t>平方米；文化广场改建面积</t>
    </r>
    <r>
      <rPr>
        <sz val="10"/>
        <rFont val="Times New Roman"/>
        <charset val="134"/>
      </rPr>
      <t>8000</t>
    </r>
    <r>
      <rPr>
        <sz val="10"/>
        <rFont val="仿宋_GB2312"/>
        <charset val="134"/>
      </rPr>
      <t>平方米，新建新能源汽车停车场等。</t>
    </r>
  </si>
  <si>
    <r>
      <rPr>
        <sz val="10"/>
        <rFont val="仿宋_GB2312"/>
        <charset val="134"/>
      </rPr>
      <t>齐云山镇东亭村乡村振兴产业园</t>
    </r>
  </si>
  <si>
    <r>
      <rPr>
        <sz val="10"/>
        <rFont val="仿宋_GB2312"/>
        <charset val="134"/>
      </rPr>
      <t>规划建设齐云山东亭乡村振兴产业园，园区规划占地</t>
    </r>
    <r>
      <rPr>
        <sz val="10"/>
        <rFont val="Times New Roman"/>
        <charset val="134"/>
      </rPr>
      <t>74</t>
    </r>
    <r>
      <rPr>
        <sz val="10"/>
        <rFont val="仿宋_GB2312"/>
        <charset val="134"/>
      </rPr>
      <t>亩，园区新建钢结构标准厂房</t>
    </r>
    <r>
      <rPr>
        <sz val="10"/>
        <rFont val="Times New Roman"/>
        <charset val="134"/>
      </rPr>
      <t>4000</t>
    </r>
    <r>
      <rPr>
        <sz val="10"/>
        <rFont val="仿宋_GB2312"/>
        <charset val="134"/>
      </rPr>
      <t>平方米</t>
    </r>
    <r>
      <rPr>
        <sz val="10"/>
        <rFont val="Times New Roman"/>
        <charset val="134"/>
      </rPr>
      <t>5</t>
    </r>
    <r>
      <rPr>
        <sz val="10"/>
        <rFont val="仿宋_GB2312"/>
        <charset val="134"/>
      </rPr>
      <t>座，材料堆场占地</t>
    </r>
    <r>
      <rPr>
        <sz val="10"/>
        <rFont val="Times New Roman"/>
        <charset val="134"/>
      </rPr>
      <t>5000</t>
    </r>
    <r>
      <rPr>
        <sz val="10"/>
        <rFont val="仿宋_GB2312"/>
        <charset val="134"/>
      </rPr>
      <t>平方米。</t>
    </r>
  </si>
  <si>
    <r>
      <rPr>
        <sz val="10"/>
        <rFont val="仿宋_GB2312"/>
        <charset val="134"/>
      </rPr>
      <t>休宁县齐云山镇水环境综合治理项目</t>
    </r>
  </si>
  <si>
    <r>
      <rPr>
        <sz val="10"/>
        <rFont val="仿宋_GB2312"/>
        <charset val="134"/>
      </rPr>
      <t>一、河道防洪项目：全镇新建或修复河道护岸</t>
    </r>
    <r>
      <rPr>
        <sz val="10"/>
        <rFont val="Times New Roman"/>
        <charset val="134"/>
      </rPr>
      <t>21000</t>
    </r>
    <r>
      <rPr>
        <sz val="10"/>
        <rFont val="仿宋_GB2312"/>
        <charset val="134"/>
      </rPr>
      <t>米，高</t>
    </r>
    <r>
      <rPr>
        <sz val="10"/>
        <rFont val="Times New Roman"/>
        <charset val="134"/>
      </rPr>
      <t>1-4</t>
    </r>
    <r>
      <rPr>
        <sz val="10"/>
        <rFont val="仿宋_GB2312"/>
        <charset val="134"/>
      </rPr>
      <t>米；河道清淤</t>
    </r>
    <r>
      <rPr>
        <sz val="10"/>
        <rFont val="Times New Roman"/>
        <charset val="134"/>
      </rPr>
      <t>80000</t>
    </r>
    <r>
      <rPr>
        <sz val="10"/>
        <rFont val="仿宋_GB2312"/>
        <charset val="134"/>
      </rPr>
      <t>米。</t>
    </r>
    <r>
      <rPr>
        <sz val="10"/>
        <rFont val="Times New Roman"/>
        <charset val="134"/>
      </rPr>
      <t xml:space="preserve">
</t>
    </r>
    <r>
      <rPr>
        <sz val="10"/>
        <rFont val="仿宋_GB2312"/>
        <charset val="134"/>
      </rPr>
      <t>二、水环境修复项目：对东亭河珊坑村至横江入河口段、对渭渠河（典口段）江村水库至横江入河口段、对龙源河白云村至横江入河口段沿河两岸进行生态修复，建设覆盖面积约</t>
    </r>
    <r>
      <rPr>
        <sz val="10"/>
        <rFont val="Times New Roman"/>
        <charset val="134"/>
      </rPr>
      <t xml:space="preserve">265 </t>
    </r>
    <r>
      <rPr>
        <sz val="10"/>
        <rFont val="仿宋_GB2312"/>
        <charset val="134"/>
      </rPr>
      <t>亩，项目生态湿地修复面积约</t>
    </r>
    <r>
      <rPr>
        <sz val="10"/>
        <rFont val="Times New Roman"/>
        <charset val="134"/>
      </rPr>
      <t>70</t>
    </r>
    <r>
      <rPr>
        <sz val="10"/>
        <rFont val="仿宋_GB2312"/>
        <charset val="134"/>
      </rPr>
      <t>亩，建设生态拦截沟长度约为</t>
    </r>
    <r>
      <rPr>
        <sz val="10"/>
        <rFont val="Times New Roman"/>
        <charset val="134"/>
      </rPr>
      <t xml:space="preserve"> 12000</t>
    </r>
    <r>
      <rPr>
        <sz val="10"/>
        <rFont val="仿宋_GB2312"/>
        <charset val="134"/>
      </rPr>
      <t>米。</t>
    </r>
    <r>
      <rPr>
        <sz val="10"/>
        <rFont val="Times New Roman"/>
        <charset val="134"/>
      </rPr>
      <t xml:space="preserve">
</t>
    </r>
    <r>
      <rPr>
        <sz val="10"/>
        <rFont val="仿宋_GB2312"/>
        <charset val="134"/>
      </rPr>
      <t>三、横江（齐云山段）及流入河流（渭渠河、东亭河、龙源河、环居河）周边村庄污水治理及垃圾治理，涉及</t>
    </r>
    <r>
      <rPr>
        <sz val="10"/>
        <rFont val="Times New Roman"/>
        <charset val="134"/>
      </rPr>
      <t>5</t>
    </r>
    <r>
      <rPr>
        <sz val="10"/>
        <rFont val="仿宋_GB2312"/>
        <charset val="134"/>
      </rPr>
      <t>个行政村（东亭村、岩前村、典口村、兰渡村、龙源村）含新建污水终端、污水接户、垃圾清理、福寿螺治理等。</t>
    </r>
    <r>
      <rPr>
        <sz val="10"/>
        <rFont val="Times New Roman"/>
        <charset val="134"/>
      </rPr>
      <t xml:space="preserve">
</t>
    </r>
    <r>
      <rPr>
        <sz val="10"/>
        <rFont val="仿宋_GB2312"/>
        <charset val="134"/>
      </rPr>
      <t>四、水库坑塘治理：对全镇</t>
    </r>
    <r>
      <rPr>
        <sz val="10"/>
        <rFont val="Times New Roman"/>
        <charset val="134"/>
      </rPr>
      <t>123</t>
    </r>
    <r>
      <rPr>
        <sz val="10"/>
        <rFont val="仿宋_GB2312"/>
        <charset val="134"/>
      </rPr>
      <t>处水库（灌溉塘）清淤修复。</t>
    </r>
    <r>
      <rPr>
        <sz val="10"/>
        <rFont val="Times New Roman"/>
        <charset val="134"/>
      </rPr>
      <t xml:space="preserve">
</t>
    </r>
    <r>
      <rPr>
        <sz val="10"/>
        <rFont val="仿宋_GB2312"/>
        <charset val="134"/>
      </rPr>
      <t>五、水系联通</t>
    </r>
    <r>
      <rPr>
        <sz val="10"/>
        <rFont val="Times New Roman"/>
        <charset val="134"/>
      </rPr>
      <t>:</t>
    </r>
    <r>
      <rPr>
        <sz val="10"/>
        <rFont val="仿宋_GB2312"/>
        <charset val="134"/>
      </rPr>
      <t>新建或修复泄洪渠</t>
    </r>
    <r>
      <rPr>
        <sz val="10"/>
        <rFont val="Times New Roman"/>
        <charset val="134"/>
      </rPr>
      <t>7500</t>
    </r>
    <r>
      <rPr>
        <sz val="10"/>
        <rFont val="仿宋_GB2312"/>
        <charset val="134"/>
      </rPr>
      <t>米。</t>
    </r>
  </si>
  <si>
    <r>
      <rPr>
        <sz val="10"/>
        <rFont val="仿宋_GB2312"/>
        <charset val="134"/>
      </rPr>
      <t>无何有之乡</t>
    </r>
    <r>
      <rPr>
        <sz val="10"/>
        <rFont val="Times New Roman"/>
        <charset val="134"/>
      </rPr>
      <t>·</t>
    </r>
    <r>
      <rPr>
        <sz val="10"/>
        <rFont val="仿宋_GB2312"/>
        <charset val="134"/>
      </rPr>
      <t>浪石隐士村乡村农文旅综合体项目</t>
    </r>
  </si>
  <si>
    <r>
      <rPr>
        <sz val="10"/>
        <rFont val="仿宋_GB2312"/>
        <charset val="134"/>
      </rPr>
      <t>项目初步选址于休宁县齐云山镇岩前村，拟利用富琅坑自然村整村的</t>
    </r>
    <r>
      <rPr>
        <sz val="10"/>
        <rFont val="Times New Roman"/>
        <charset val="134"/>
      </rPr>
      <t>20</t>
    </r>
    <r>
      <rPr>
        <sz val="10"/>
        <rFont val="仿宋_GB2312"/>
        <charset val="134"/>
      </rPr>
      <t>余栋砖木结构黄土房打造具有土楼景观特色的民宿群，依托外环境自然生态基底，通过最大限度的借景、保护和修复的手法再生景观风貌，建设黄土房野奢度假民宿、乡村旅拍基地、沉浸式田园体验中心、高端康养驿站等业态。</t>
    </r>
  </si>
  <si>
    <r>
      <rPr>
        <sz val="10"/>
        <rFont val="Times New Roman"/>
        <charset val="0"/>
      </rPr>
      <t>“</t>
    </r>
    <r>
      <rPr>
        <sz val="10"/>
        <rFont val="仿宋_GB2312"/>
        <charset val="134"/>
      </rPr>
      <t>归心</t>
    </r>
    <r>
      <rPr>
        <sz val="10"/>
        <rFont val="Times New Roman"/>
        <charset val="0"/>
      </rPr>
      <t>·</t>
    </r>
    <r>
      <rPr>
        <sz val="10"/>
        <rFont val="仿宋_GB2312"/>
        <charset val="134"/>
      </rPr>
      <t>叙源</t>
    </r>
    <r>
      <rPr>
        <sz val="10"/>
        <rFont val="Times New Roman"/>
        <charset val="0"/>
      </rPr>
      <t>”</t>
    </r>
    <r>
      <rPr>
        <sz val="10"/>
        <rFont val="仿宋_GB2312"/>
        <charset val="134"/>
      </rPr>
      <t>整村民宿乡村振兴项目</t>
    </r>
  </si>
  <si>
    <r>
      <rPr>
        <sz val="10"/>
        <rFont val="仿宋_GB2312"/>
        <charset val="134"/>
      </rPr>
      <t>甘肃陇上江南美丽乡村开发有限公司</t>
    </r>
  </si>
  <si>
    <r>
      <rPr>
        <sz val="10"/>
        <rFont val="仿宋_GB2312"/>
        <charset val="134"/>
      </rPr>
      <t>项目初步选址于黄山市休宁县齐云山镇龙源村叙源组。项目拟对标</t>
    </r>
    <r>
      <rPr>
        <sz val="10"/>
        <rFont val="Times New Roman"/>
        <charset val="134"/>
      </rPr>
      <t>“</t>
    </r>
    <r>
      <rPr>
        <sz val="10"/>
        <rFont val="仿宋_GB2312"/>
        <charset val="134"/>
      </rPr>
      <t>乌镇</t>
    </r>
    <r>
      <rPr>
        <sz val="10"/>
        <rFont val="Times New Roman"/>
        <charset val="134"/>
      </rPr>
      <t>·</t>
    </r>
    <r>
      <rPr>
        <sz val="10"/>
        <rFont val="仿宋_GB2312"/>
        <charset val="134"/>
      </rPr>
      <t>乌村</t>
    </r>
    <r>
      <rPr>
        <sz val="10"/>
        <rFont val="Times New Roman"/>
        <charset val="134"/>
      </rPr>
      <t>”</t>
    </r>
    <r>
      <rPr>
        <sz val="10"/>
        <rFont val="仿宋_GB2312"/>
        <charset val="134"/>
      </rPr>
      <t>模式，结合</t>
    </r>
    <r>
      <rPr>
        <sz val="10"/>
        <rFont val="Times New Roman"/>
        <charset val="134"/>
      </rPr>
      <t>“</t>
    </r>
    <r>
      <rPr>
        <sz val="10"/>
        <rFont val="仿宋_GB2312"/>
        <charset val="134"/>
      </rPr>
      <t>一村一品</t>
    </r>
    <r>
      <rPr>
        <sz val="10"/>
        <rFont val="Times New Roman"/>
        <charset val="134"/>
      </rPr>
      <t>”</t>
    </r>
    <r>
      <rPr>
        <sz val="10"/>
        <rFont val="仿宋_GB2312"/>
        <charset val="134"/>
      </rPr>
      <t>的发展形式，通过联合当地村委会、村民，利用收储村民自有宅基地和村内集体建设土地。需求配套新建设土地约</t>
    </r>
    <r>
      <rPr>
        <sz val="10"/>
        <rFont val="Times New Roman"/>
        <charset val="134"/>
      </rPr>
      <t>21</t>
    </r>
    <r>
      <rPr>
        <sz val="10"/>
        <rFont val="仿宋_GB2312"/>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</si>
  <si>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r>
      <rPr>
        <sz val="10"/>
        <rFont val="仿宋_GB2312"/>
        <charset val="134"/>
      </rPr>
      <t>齐峰营地项目</t>
    </r>
    <r>
      <rPr>
        <sz val="10"/>
        <rFont val="Times New Roman"/>
        <charset val="134"/>
      </rPr>
      <t>(</t>
    </r>
    <r>
      <rPr>
        <sz val="10"/>
        <rFont val="仿宋_GB2312"/>
        <charset val="134"/>
      </rPr>
      <t>二期</t>
    </r>
    <r>
      <rPr>
        <sz val="10"/>
        <rFont val="Times New Roman"/>
        <charset val="134"/>
      </rPr>
      <t>)</t>
    </r>
  </si>
  <si>
    <r>
      <rPr>
        <sz val="10"/>
        <rFont val="仿宋_GB2312"/>
        <charset val="134"/>
      </rPr>
      <t>黄山市齐峰营地有限</t>
    </r>
    <r>
      <rPr>
        <sz val="10"/>
        <rFont val="Times New Roman"/>
        <charset val="134"/>
      </rPr>
      <t xml:space="preserve">
</t>
    </r>
    <r>
      <rPr>
        <sz val="10"/>
        <rFont val="仿宋_GB2312"/>
        <charset val="134"/>
      </rPr>
      <t>公司</t>
    </r>
  </si>
  <si>
    <r>
      <rPr>
        <sz val="10"/>
        <rFont val="仿宋_GB2312"/>
        <charset val="134"/>
      </rPr>
      <t>改造精品民宿</t>
    </r>
    <r>
      <rPr>
        <sz val="10"/>
        <rFont val="Times New Roman"/>
        <charset val="134"/>
      </rPr>
      <t>6</t>
    </r>
    <r>
      <rPr>
        <sz val="10"/>
        <rFont val="仿宋_GB2312"/>
        <charset val="134"/>
      </rPr>
      <t>间，新建</t>
    </r>
    <r>
      <rPr>
        <sz val="10"/>
        <rFont val="Times New Roman"/>
        <charset val="134"/>
      </rPr>
      <t>700</t>
    </r>
    <r>
      <rPr>
        <sz val="10"/>
        <rFont val="仿宋_GB2312"/>
        <charset val="134"/>
      </rPr>
      <t>平方米游客接待中心、建设营地</t>
    </r>
    <r>
      <rPr>
        <sz val="10"/>
        <rFont val="Times New Roman"/>
        <charset val="134"/>
      </rPr>
      <t>30</t>
    </r>
    <r>
      <rPr>
        <sz val="10"/>
        <rFont val="仿宋_GB2312"/>
        <charset val="134"/>
      </rPr>
      <t>亩，建设房车营地</t>
    </r>
    <r>
      <rPr>
        <sz val="10"/>
        <rFont val="Times New Roman"/>
        <charset val="134"/>
      </rPr>
      <t>5</t>
    </r>
    <r>
      <rPr>
        <sz val="10"/>
        <rFont val="仿宋_GB2312"/>
        <charset val="134"/>
      </rPr>
      <t>亩，配套给排水、电力、道路等设施。</t>
    </r>
  </si>
  <si>
    <r>
      <rPr>
        <sz val="10"/>
        <rFont val="仿宋_GB2312"/>
        <charset val="134"/>
      </rPr>
      <t>休宁县齐云山镇航天数据中心项目</t>
    </r>
  </si>
  <si>
    <r>
      <rPr>
        <sz val="10"/>
        <rFont val="仿宋_GB2312"/>
        <charset val="134"/>
      </rPr>
      <t>北京遥测技术研究所</t>
    </r>
  </si>
  <si>
    <r>
      <rPr>
        <sz val="10"/>
        <rFont val="仿宋_GB2312"/>
        <charset val="134"/>
      </rPr>
      <t>占地约</t>
    </r>
    <r>
      <rPr>
        <sz val="10"/>
        <rFont val="Times New Roman"/>
        <charset val="134"/>
      </rPr>
      <t>50</t>
    </r>
    <r>
      <rPr>
        <sz val="10"/>
        <rFont val="仿宋_GB2312"/>
        <charset val="134"/>
      </rPr>
      <t>亩，总建筑面积</t>
    </r>
    <r>
      <rPr>
        <sz val="10"/>
        <rFont val="Times New Roman"/>
        <charset val="134"/>
      </rPr>
      <t>2.57</t>
    </r>
    <r>
      <rPr>
        <sz val="10"/>
        <rFont val="仿宋_GB2312"/>
        <charset val="134"/>
      </rPr>
      <t>万平方米，新建综合楼、实验场坪、数据中心楼、遥感通信测试与标定实验室、仿真评估实验室等、卫星接收塔</t>
    </r>
    <r>
      <rPr>
        <sz val="10"/>
        <rFont val="Times New Roman"/>
        <charset val="134"/>
      </rPr>
      <t>3</t>
    </r>
    <r>
      <rPr>
        <sz val="10"/>
        <rFont val="仿宋_GB2312"/>
        <charset val="134"/>
      </rPr>
      <t>个和临江平台等。</t>
    </r>
  </si>
  <si>
    <t>万安镇</t>
  </si>
  <si>
    <r>
      <rPr>
        <sz val="10"/>
        <rFont val="仿宋_GB2312"/>
        <charset val="134"/>
      </rPr>
      <t>攻坚项目</t>
    </r>
    <r>
      <rPr>
        <sz val="10"/>
        <rFont val="Times New Roman"/>
        <charset val="134"/>
      </rPr>
      <t>-</t>
    </r>
    <r>
      <rPr>
        <sz val="10"/>
        <rFont val="仿宋_GB2312"/>
        <charset val="134"/>
      </rPr>
      <t>空铁（绿色）物流园</t>
    </r>
  </si>
  <si>
    <r>
      <rPr>
        <sz val="10"/>
        <rFont val="仿宋_GB2312"/>
        <charset val="134"/>
      </rPr>
      <t>黄山市铁路投资有限公司</t>
    </r>
  </si>
  <si>
    <r>
      <rPr>
        <sz val="10"/>
        <rFont val="仿宋_GB2312"/>
        <charset val="134"/>
      </rPr>
      <t>占地</t>
    </r>
    <r>
      <rPr>
        <sz val="10"/>
        <rFont val="Times New Roman"/>
        <charset val="134"/>
      </rPr>
      <t>2453</t>
    </r>
    <r>
      <rPr>
        <sz val="10"/>
        <rFont val="仿宋_GB2312"/>
        <charset val="134"/>
      </rPr>
      <t>亩（不含动车所及高铁货运区），依托黄山北高铁存车场和皖赣铁路既有线场，建设普铁货运区、快递分拨、智能仓储等</t>
    </r>
    <r>
      <rPr>
        <sz val="10"/>
        <rFont val="Times New Roman"/>
        <charset val="134"/>
      </rPr>
      <t>9</t>
    </r>
    <r>
      <rPr>
        <sz val="10"/>
        <rFont val="仿宋_GB2312"/>
        <charset val="134"/>
      </rPr>
      <t>个功能区和</t>
    </r>
    <r>
      <rPr>
        <sz val="10"/>
        <rFont val="Times New Roman"/>
        <charset val="134"/>
      </rPr>
      <t>22</t>
    </r>
    <r>
      <rPr>
        <sz val="10"/>
        <rFont val="仿宋_GB2312"/>
        <charset val="134"/>
      </rPr>
      <t>个作业中心。</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</si>
  <si>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-2028</t>
    </r>
    <r>
      <rPr>
        <sz val="10"/>
        <rFont val="仿宋_GB2312"/>
        <charset val="134"/>
      </rPr>
      <t>年</t>
    </r>
    <r>
      <rPr>
        <sz val="10"/>
        <rFont val="Times New Roman"/>
        <charset val="134"/>
      </rPr>
      <t>12</t>
    </r>
    <r>
      <rPr>
        <sz val="10"/>
        <rFont val="仿宋_GB2312"/>
        <charset val="134"/>
      </rPr>
      <t>月</t>
    </r>
  </si>
  <si>
    <r>
      <rPr>
        <sz val="10"/>
        <rFont val="仿宋_GB2312"/>
        <charset val="134"/>
      </rPr>
      <t>黄山高普速铁路综合物流基地项目一期启动区路网工程</t>
    </r>
  </si>
  <si>
    <r>
      <rPr>
        <sz val="10"/>
        <rFont val="仿宋_GB2312"/>
        <charset val="134"/>
      </rPr>
      <t>一号智能仓主体已竣工；目前正在进行物流园启动区一号智能仓配套附属工程建设</t>
    </r>
  </si>
  <si>
    <r>
      <rPr>
        <sz val="10"/>
        <rFont val="仿宋_GB2312"/>
        <charset val="134"/>
      </rPr>
      <t>长城汽车魏派、坦克品牌</t>
    </r>
    <r>
      <rPr>
        <sz val="10"/>
        <rFont val="Times New Roman"/>
        <charset val="134"/>
      </rPr>
      <t>4S</t>
    </r>
    <r>
      <rPr>
        <sz val="10"/>
        <rFont val="仿宋_GB2312"/>
        <charset val="134"/>
      </rPr>
      <t>店项目</t>
    </r>
  </si>
  <si>
    <r>
      <rPr>
        <sz val="10"/>
        <rFont val="仿宋_GB2312"/>
        <charset val="134"/>
      </rPr>
      <t>黄山元之汇汽车销售服务有限公司</t>
    </r>
  </si>
  <si>
    <r>
      <rPr>
        <sz val="10"/>
        <rFont val="仿宋_GB2312"/>
        <charset val="134"/>
      </rPr>
      <t>新建汽车</t>
    </r>
    <r>
      <rPr>
        <sz val="10"/>
        <rFont val="Times New Roman"/>
        <charset val="134"/>
      </rPr>
      <t>4S</t>
    </r>
    <r>
      <rPr>
        <sz val="10"/>
        <rFont val="仿宋_GB2312"/>
        <charset val="134"/>
      </rPr>
      <t>店占地面积</t>
    </r>
    <r>
      <rPr>
        <sz val="10"/>
        <rFont val="Times New Roman"/>
        <charset val="134"/>
      </rPr>
      <t>1881.8</t>
    </r>
    <r>
      <rPr>
        <sz val="10"/>
        <rFont val="仿宋_GB2312"/>
        <charset val="134"/>
      </rPr>
      <t>平方米，总建筑面积</t>
    </r>
    <r>
      <rPr>
        <sz val="10"/>
        <rFont val="Times New Roman"/>
        <charset val="134"/>
      </rPr>
      <t>3000</t>
    </r>
    <r>
      <rPr>
        <sz val="10"/>
        <rFont val="仿宋_GB2312"/>
        <charset val="134"/>
      </rPr>
      <t>平方米，两层钢结构</t>
    </r>
    <r>
      <rPr>
        <sz val="10"/>
        <rFont val="Times New Roman"/>
        <charset val="134"/>
      </rPr>
      <t>:</t>
    </r>
    <r>
      <rPr>
        <sz val="10"/>
        <rFont val="仿宋_GB2312"/>
        <charset val="134"/>
      </rPr>
      <t>改造汽车展厅</t>
    </r>
    <r>
      <rPr>
        <sz val="10"/>
        <rFont val="Times New Roman"/>
        <charset val="134"/>
      </rPr>
      <t>3144</t>
    </r>
    <r>
      <rPr>
        <sz val="10"/>
        <rFont val="仿宋_GB2312"/>
        <charset val="134"/>
      </rPr>
      <t>平方米，集汽车展示、咨询、销售、预定、信息反馈、市场调研、零配件供应、售后维修保养服务为一体，配套建设店外部建设停车场</t>
    </r>
    <r>
      <rPr>
        <sz val="10"/>
        <rFont val="Times New Roman"/>
        <charset val="134"/>
      </rPr>
      <t>3000</t>
    </r>
    <r>
      <rPr>
        <sz val="10"/>
        <rFont val="仿宋_GB2312"/>
        <charset val="134"/>
      </rPr>
      <t>平方米，配套建设二手车交易区</t>
    </r>
    <r>
      <rPr>
        <sz val="10"/>
        <rFont val="Times New Roman"/>
        <charset val="134"/>
      </rPr>
      <t>150</t>
    </r>
    <r>
      <rPr>
        <sz val="10"/>
        <rFont val="仿宋_GB2312"/>
        <charset val="134"/>
      </rPr>
      <t>平方米，购置汽车维修设备一整套。</t>
    </r>
  </si>
  <si>
    <r>
      <rPr>
        <sz val="10"/>
        <rFont val="仿宋_GB2312"/>
        <charset val="134"/>
      </rPr>
      <t>土地未摘牌</t>
    </r>
  </si>
  <si>
    <r>
      <rPr>
        <sz val="10"/>
        <rFont val="仿宋_GB2312"/>
        <charset val="134"/>
      </rPr>
      <t>富琅新村二期</t>
    </r>
  </si>
  <si>
    <r>
      <rPr>
        <sz val="10"/>
        <rFont val="仿宋_GB2312"/>
        <charset val="134"/>
      </rPr>
      <t>项目总用地面积为</t>
    </r>
    <r>
      <rPr>
        <sz val="10"/>
        <rFont val="Times New Roman"/>
        <charset val="134"/>
      </rPr>
      <t>7128.01</t>
    </r>
    <r>
      <rPr>
        <sz val="10"/>
        <rFont val="仿宋_GB2312"/>
        <charset val="134"/>
      </rPr>
      <t>平方米，总建筑面积</t>
    </r>
    <r>
      <rPr>
        <sz val="10"/>
        <rFont val="Times New Roman"/>
        <charset val="134"/>
      </rPr>
      <t>5018.54</t>
    </r>
    <r>
      <rPr>
        <sz val="10"/>
        <rFont val="仿宋_GB2312"/>
        <charset val="134"/>
      </rPr>
      <t>平方米，计划安置拆迁户</t>
    </r>
    <r>
      <rPr>
        <sz val="10"/>
        <rFont val="Times New Roman"/>
        <charset val="134"/>
      </rPr>
      <t>18</t>
    </r>
    <r>
      <rPr>
        <sz val="10"/>
        <rFont val="仿宋_GB2312"/>
        <charset val="134"/>
      </rPr>
      <t>户，均为联排住宅安置户，同时建设道路、绿化、围墙、停车泊位等附属设施工程。</t>
    </r>
  </si>
  <si>
    <r>
      <rPr>
        <sz val="10"/>
        <rFont val="仿宋_GB2312"/>
        <charset val="134"/>
      </rPr>
      <t>暂无土地指标及建设资金</t>
    </r>
  </si>
  <si>
    <r>
      <rPr>
        <sz val="10"/>
        <rFont val="仿宋_GB2312"/>
        <charset val="134"/>
      </rPr>
      <t>缺口</t>
    </r>
    <r>
      <rPr>
        <sz val="10"/>
        <rFont val="Times New Roman"/>
        <charset val="134"/>
      </rPr>
      <t>150</t>
    </r>
    <r>
      <rPr>
        <sz val="10"/>
        <rFont val="仿宋_GB2312"/>
        <charset val="134"/>
      </rPr>
      <t>万元</t>
    </r>
  </si>
  <si>
    <r>
      <rPr>
        <sz val="10"/>
        <rFont val="仿宋_GB2312"/>
        <charset val="134"/>
      </rPr>
      <t>皖新皖南物流园智慧冷库项目</t>
    </r>
  </si>
  <si>
    <r>
      <rPr>
        <sz val="10"/>
        <rFont val="仿宋_GB2312"/>
        <charset val="134"/>
      </rPr>
      <t>安徽新华传媒股份有限公司</t>
    </r>
  </si>
  <si>
    <r>
      <rPr>
        <sz val="10"/>
        <rFont val="仿宋_GB2312"/>
        <charset val="134"/>
      </rPr>
      <t>项目二期用地</t>
    </r>
    <r>
      <rPr>
        <sz val="10"/>
        <rFont val="Times New Roman"/>
        <charset val="134"/>
      </rPr>
      <t>21.8</t>
    </r>
    <r>
      <rPr>
        <sz val="10"/>
        <rFont val="仿宋_GB2312"/>
        <charset val="134"/>
      </rPr>
      <t>亩，新建</t>
    </r>
    <r>
      <rPr>
        <sz val="10"/>
        <rFont val="Times New Roman"/>
        <charset val="134"/>
      </rPr>
      <t>1</t>
    </r>
    <r>
      <rPr>
        <sz val="10"/>
        <rFont val="仿宋_GB2312"/>
        <charset val="134"/>
      </rPr>
      <t>栋主体</t>
    </r>
    <r>
      <rPr>
        <sz val="10"/>
        <rFont val="Times New Roman"/>
        <charset val="134"/>
      </rPr>
      <t>1</t>
    </r>
    <r>
      <rPr>
        <sz val="10"/>
        <rFont val="仿宋_GB2312"/>
        <charset val="134"/>
      </rPr>
      <t>层局部</t>
    </r>
    <r>
      <rPr>
        <sz val="10"/>
        <rFont val="Times New Roman"/>
        <charset val="134"/>
      </rPr>
      <t>3</t>
    </r>
    <r>
      <rPr>
        <sz val="10"/>
        <rFont val="仿宋_GB2312"/>
        <charset val="134"/>
      </rPr>
      <t>层的智慧冷链仓库，建筑面积</t>
    </r>
    <r>
      <rPr>
        <sz val="10"/>
        <rFont val="Times New Roman"/>
        <charset val="134"/>
      </rPr>
      <t>7559.3</t>
    </r>
    <r>
      <rPr>
        <sz val="10"/>
        <rFont val="仿宋_GB2312"/>
        <charset val="134"/>
      </rPr>
      <t>平方米，为自动化立体仓库，建筑高</t>
    </r>
    <r>
      <rPr>
        <sz val="10"/>
        <rFont val="Times New Roman"/>
        <charset val="134"/>
      </rPr>
      <t>24</t>
    </r>
    <r>
      <rPr>
        <sz val="10"/>
        <rFont val="仿宋_GB2312"/>
        <charset val="134"/>
      </rPr>
      <t>米，计容面积</t>
    </r>
    <r>
      <rPr>
        <sz val="10"/>
        <rFont val="Times New Roman"/>
        <charset val="134"/>
      </rPr>
      <t>12759.3</t>
    </r>
    <r>
      <rPr>
        <sz val="10"/>
        <rFont val="仿宋_GB2312"/>
        <charset val="134"/>
      </rPr>
      <t>平方米，建筑密度</t>
    </r>
    <r>
      <rPr>
        <sz val="10"/>
        <rFont val="Times New Roman"/>
        <charset val="134"/>
      </rPr>
      <t>52.01%</t>
    </r>
    <r>
      <rPr>
        <sz val="10"/>
        <rFont val="仿宋_GB2312"/>
        <charset val="134"/>
      </rPr>
      <t>，容积率</t>
    </r>
    <r>
      <rPr>
        <sz val="10"/>
        <rFont val="Times New Roman"/>
        <charset val="134"/>
      </rPr>
      <t xml:space="preserve"> 0.88</t>
    </r>
    <r>
      <rPr>
        <sz val="10"/>
        <rFont val="仿宋_GB2312"/>
        <charset val="134"/>
      </rPr>
      <t>，绿地率</t>
    </r>
    <r>
      <rPr>
        <sz val="10"/>
        <rFont val="Times New Roman"/>
        <charset val="134"/>
      </rPr>
      <t>28.6%</t>
    </r>
    <r>
      <rPr>
        <sz val="10"/>
        <rFont val="仿宋_GB2312"/>
        <charset val="134"/>
      </rPr>
      <t>，集卡停车位</t>
    </r>
    <r>
      <rPr>
        <sz val="10"/>
        <rFont val="Times New Roman"/>
        <charset val="134"/>
      </rPr>
      <t>10</t>
    </r>
    <r>
      <rPr>
        <sz val="10"/>
        <rFont val="仿宋_GB2312"/>
        <charset val="134"/>
      </rPr>
      <t>辆。项目主要建设内容包括：主体建筑工程，装修装饰工程，钢结构工程，电气、给排水、暖通、消防、弱电、保温等安装工程，物流设备及冷库设备，室外电气、给排水、消防、道路、绿化及附属工程。</t>
    </r>
  </si>
  <si>
    <r>
      <rPr>
        <sz val="10"/>
        <rFont val="Times New Roman"/>
        <charset val="134"/>
      </rPr>
      <t>2025</t>
    </r>
    <r>
      <rPr>
        <sz val="10"/>
        <rFont val="仿宋_GB2312"/>
        <charset val="134"/>
      </rPr>
      <t>年</t>
    </r>
    <r>
      <rPr>
        <sz val="10"/>
        <rFont val="Times New Roman"/>
        <charset val="134"/>
      </rPr>
      <t>4</t>
    </r>
    <r>
      <rPr>
        <sz val="10"/>
        <rFont val="仿宋_GB2312"/>
        <charset val="134"/>
      </rPr>
      <t>月</t>
    </r>
    <r>
      <rPr>
        <sz val="10"/>
        <rFont val="Times New Roman"/>
        <charset val="134"/>
      </rPr>
      <t>-2026</t>
    </r>
    <r>
      <rPr>
        <sz val="10"/>
        <rFont val="仿宋_GB2312"/>
        <charset val="134"/>
      </rPr>
      <t>年</t>
    </r>
    <r>
      <rPr>
        <sz val="10"/>
        <rFont val="Times New Roman"/>
        <charset val="134"/>
      </rPr>
      <t>10</t>
    </r>
    <r>
      <rPr>
        <sz val="10"/>
        <rFont val="仿宋_GB2312"/>
        <charset val="134"/>
      </rPr>
      <t>月</t>
    </r>
  </si>
  <si>
    <r>
      <rPr>
        <sz val="10"/>
        <rFont val="Times New Roman"/>
        <charset val="134"/>
      </rPr>
      <t>3</t>
    </r>
    <r>
      <rPr>
        <sz val="10"/>
        <rFont val="仿宋_GB2312"/>
        <charset val="134"/>
      </rPr>
      <t>月底完成土石方工程招投标，</t>
    </r>
    <r>
      <rPr>
        <sz val="10"/>
        <rFont val="Times New Roman"/>
        <charset val="134"/>
      </rPr>
      <t>4</t>
    </r>
    <r>
      <rPr>
        <sz val="10"/>
        <rFont val="仿宋_GB2312"/>
        <charset val="134"/>
      </rPr>
      <t>月进场施工，主体工程预计于</t>
    </r>
    <r>
      <rPr>
        <sz val="10"/>
        <rFont val="Times New Roman"/>
        <charset val="134"/>
      </rPr>
      <t>6</t>
    </r>
    <r>
      <rPr>
        <sz val="10"/>
        <rFont val="仿宋_GB2312"/>
        <charset val="134"/>
      </rPr>
      <t>月完成招投标并进场施工。</t>
    </r>
  </si>
  <si>
    <r>
      <rPr>
        <sz val="10"/>
        <rFont val="仿宋_GB2312"/>
        <charset val="134"/>
      </rPr>
      <t>新安花园二期</t>
    </r>
  </si>
  <si>
    <r>
      <rPr>
        <sz val="10"/>
        <rFont val="仿宋_GB2312"/>
        <charset val="134"/>
      </rPr>
      <t>项目用地面积</t>
    </r>
    <r>
      <rPr>
        <sz val="10"/>
        <rFont val="Times New Roman"/>
        <charset val="134"/>
      </rPr>
      <t>15853.3</t>
    </r>
    <r>
      <rPr>
        <sz val="10"/>
        <rFont val="仿宋_GB2312"/>
        <charset val="134"/>
      </rPr>
      <t>平方米，总建筑面积</t>
    </r>
    <r>
      <rPr>
        <sz val="10"/>
        <rFont val="Times New Roman"/>
        <charset val="134"/>
      </rPr>
      <t>18646.75</t>
    </r>
    <r>
      <rPr>
        <sz val="10"/>
        <rFont val="仿宋_GB2312"/>
        <charset val="134"/>
      </rPr>
      <t>平方米。规划建设安置房</t>
    </r>
    <r>
      <rPr>
        <sz val="10"/>
        <rFont val="Times New Roman"/>
        <charset val="134"/>
      </rPr>
      <t>77</t>
    </r>
    <r>
      <rPr>
        <sz val="10"/>
        <rFont val="仿宋_GB2312"/>
        <charset val="134"/>
      </rPr>
      <t>套，其中</t>
    </r>
    <r>
      <rPr>
        <sz val="10"/>
        <rFont val="Times New Roman"/>
        <charset val="134"/>
      </rPr>
      <t>7</t>
    </r>
    <r>
      <rPr>
        <sz val="10"/>
        <rFont val="仿宋_GB2312"/>
        <charset val="134"/>
      </rPr>
      <t>栋联排式安置房共</t>
    </r>
    <r>
      <rPr>
        <sz val="10"/>
        <rFont val="Times New Roman"/>
        <charset val="134"/>
      </rPr>
      <t>53</t>
    </r>
    <r>
      <rPr>
        <sz val="10"/>
        <rFont val="仿宋_GB2312"/>
        <charset val="134"/>
      </rPr>
      <t>套</t>
    </r>
    <r>
      <rPr>
        <sz val="10"/>
        <rFont val="Times New Roman"/>
        <charset val="134"/>
      </rPr>
      <t>,1</t>
    </r>
    <r>
      <rPr>
        <sz val="10"/>
        <rFont val="仿宋_GB2312"/>
        <charset val="134"/>
      </rPr>
      <t>栋公寓式安置房共</t>
    </r>
    <r>
      <rPr>
        <sz val="10"/>
        <rFont val="Times New Roman"/>
        <charset val="134"/>
      </rPr>
      <t>24</t>
    </r>
    <r>
      <rPr>
        <sz val="10"/>
        <rFont val="仿宋_GB2312"/>
        <charset val="134"/>
      </rPr>
      <t>套同时配套建设公寓楼附属用房、配电房、物管用房、健身广场、道路、绿化、围墙、停车泊位等附属设施工程。</t>
    </r>
  </si>
  <si>
    <r>
      <rPr>
        <sz val="10"/>
        <rFont val="仿宋_GB2312"/>
        <charset val="134"/>
      </rPr>
      <t>万安镇富琅文化产业基地</t>
    </r>
  </si>
  <si>
    <r>
      <rPr>
        <sz val="10"/>
        <rFont val="仿宋_GB2312"/>
        <charset val="134"/>
      </rPr>
      <t>综合楼面积约</t>
    </r>
    <r>
      <rPr>
        <sz val="10"/>
        <rFont val="Times New Roman"/>
        <charset val="134"/>
      </rPr>
      <t>4000</t>
    </r>
    <r>
      <rPr>
        <sz val="10"/>
        <rFont val="仿宋_GB2312"/>
        <charset val="134"/>
      </rPr>
      <t>平方米，特色产业园面积约</t>
    </r>
    <r>
      <rPr>
        <sz val="10"/>
        <rFont val="Times New Roman"/>
        <charset val="134"/>
      </rPr>
      <t>10000</t>
    </r>
    <r>
      <rPr>
        <sz val="10"/>
        <rFont val="仿宋_GB2312"/>
        <charset val="134"/>
      </rPr>
      <t>平方米及周边配套基础设施建设。</t>
    </r>
  </si>
  <si>
    <r>
      <rPr>
        <sz val="10"/>
        <rFont val="仿宋_GB2312"/>
        <charset val="134"/>
      </rPr>
      <t>已申报水库移民资金</t>
    </r>
    <r>
      <rPr>
        <sz val="10"/>
        <rFont val="Times New Roman"/>
        <charset val="134"/>
      </rPr>
      <t>200</t>
    </r>
    <r>
      <rPr>
        <sz val="10"/>
        <rFont val="仿宋_GB2312"/>
        <charset val="134"/>
      </rPr>
      <t>万元及乡村振兴衔接资金</t>
    </r>
    <r>
      <rPr>
        <sz val="10"/>
        <rFont val="Times New Roman"/>
        <charset val="134"/>
      </rPr>
      <t>500</t>
    </r>
    <r>
      <rPr>
        <sz val="10"/>
        <rFont val="仿宋_GB2312"/>
        <charset val="134"/>
      </rPr>
      <t>万元，未下达</t>
    </r>
  </si>
  <si>
    <r>
      <rPr>
        <sz val="10"/>
        <rFont val="仿宋_GB2312"/>
        <charset val="134"/>
      </rPr>
      <t>绿色智慧农产品生产加工基地项目</t>
    </r>
  </si>
  <si>
    <r>
      <rPr>
        <sz val="10"/>
        <rFont val="仿宋_GB2312"/>
        <charset val="134"/>
      </rPr>
      <t>新建</t>
    </r>
    <r>
      <rPr>
        <sz val="10"/>
        <rFont val="Times New Roman"/>
        <charset val="134"/>
      </rPr>
      <t>14</t>
    </r>
    <r>
      <rPr>
        <sz val="10"/>
        <rFont val="仿宋_GB2312"/>
        <charset val="134"/>
      </rPr>
      <t>亩轮车绿色农产品加工研发基地：建设生产加工厂房</t>
    </r>
    <r>
      <rPr>
        <sz val="10"/>
        <rFont val="Times New Roman"/>
        <charset val="134"/>
      </rPr>
      <t>3</t>
    </r>
    <r>
      <rPr>
        <sz val="10"/>
        <rFont val="仿宋_GB2312"/>
        <charset val="134"/>
      </rPr>
      <t>个，建研发车间</t>
    </r>
    <r>
      <rPr>
        <sz val="10"/>
        <rFont val="Times New Roman"/>
        <charset val="134"/>
      </rPr>
      <t>1</t>
    </r>
    <r>
      <rPr>
        <sz val="10"/>
        <rFont val="仿宋_GB2312"/>
        <charset val="134"/>
      </rPr>
      <t>个，配套建设供电、消防、给排水、道路、绿化、停车场等基础设施。</t>
    </r>
  </si>
  <si>
    <r>
      <rPr>
        <sz val="10"/>
        <rFont val="仿宋_GB2312"/>
        <charset val="134"/>
      </rPr>
      <t>万安镇轮车村人才驿站项目</t>
    </r>
  </si>
  <si>
    <r>
      <rPr>
        <sz val="10"/>
        <rFont val="仿宋_GB2312"/>
        <charset val="134"/>
      </rPr>
      <t>新建</t>
    </r>
    <r>
      <rPr>
        <sz val="10"/>
        <rFont val="Times New Roman"/>
        <charset val="134"/>
      </rPr>
      <t>2000</t>
    </r>
    <r>
      <rPr>
        <sz val="10"/>
        <rFont val="仿宋_GB2312"/>
        <charset val="134"/>
      </rPr>
      <t>平方米公寓楼一座，占地约</t>
    </r>
    <r>
      <rPr>
        <sz val="10"/>
        <rFont val="Times New Roman"/>
        <charset val="134"/>
      </rPr>
      <t>500</t>
    </r>
    <r>
      <rPr>
        <sz val="10"/>
        <rFont val="仿宋_GB2312"/>
        <charset val="134"/>
      </rPr>
      <t>米及内部设施建设。</t>
    </r>
  </si>
  <si>
    <r>
      <rPr>
        <sz val="10"/>
        <rFont val="仿宋_GB2312"/>
        <charset val="134"/>
      </rPr>
      <t>攻坚项目</t>
    </r>
    <r>
      <rPr>
        <sz val="10"/>
        <rFont val="Times New Roman"/>
        <charset val="134"/>
      </rPr>
      <t>-</t>
    </r>
    <r>
      <rPr>
        <sz val="10"/>
        <rFont val="仿宋_GB2312"/>
        <charset val="134"/>
      </rPr>
      <t>休宁经开区产业发展综合配套基础设施项目（万安镇服务业长廊专项债项目）</t>
    </r>
  </si>
  <si>
    <t>五城镇</t>
  </si>
  <si>
    <r>
      <rPr>
        <sz val="10"/>
        <rFont val="仿宋_GB2312"/>
        <charset val="134"/>
      </rPr>
      <t>攻坚项目</t>
    </r>
    <r>
      <rPr>
        <sz val="10"/>
        <rFont val="Times New Roman"/>
        <charset val="134"/>
      </rPr>
      <t>-</t>
    </r>
    <r>
      <rPr>
        <sz val="10"/>
        <rFont val="仿宋_GB2312"/>
        <charset val="134"/>
      </rPr>
      <t>五城镇农产品加工厂项目（五城米酒产业园及酒旅融合项目）</t>
    </r>
  </si>
  <si>
    <r>
      <rPr>
        <sz val="10"/>
        <rFont val="仿宋_GB2312"/>
        <charset val="134"/>
      </rPr>
      <t>项目占地面积约</t>
    </r>
    <r>
      <rPr>
        <sz val="10"/>
        <rFont val="Times New Roman"/>
        <charset val="134"/>
      </rPr>
      <t>24.91</t>
    </r>
    <r>
      <rPr>
        <sz val="10"/>
        <rFont val="仿宋_GB2312"/>
        <charset val="134"/>
      </rPr>
      <t>亩，新建</t>
    </r>
    <r>
      <rPr>
        <sz val="10"/>
        <rFont val="Times New Roman"/>
        <charset val="134"/>
      </rPr>
      <t>2</t>
    </r>
    <r>
      <rPr>
        <sz val="10"/>
        <rFont val="仿宋_GB2312"/>
        <charset val="134"/>
      </rPr>
      <t>栋厂房总建筑面积</t>
    </r>
    <r>
      <rPr>
        <sz val="10"/>
        <rFont val="Times New Roman"/>
        <charset val="134"/>
      </rPr>
      <t>24025</t>
    </r>
    <r>
      <rPr>
        <sz val="10"/>
        <rFont val="仿宋_GB2312"/>
        <charset val="134"/>
      </rPr>
      <t>平方米，配套建设供配电、给排水、道路、停车场、绿化以及环卫等基础设施。</t>
    </r>
  </si>
  <si>
    <r>
      <rPr>
        <sz val="10"/>
        <rFont val="Times New Roman"/>
        <charset val="134"/>
      </rPr>
      <t>2025</t>
    </r>
    <r>
      <rPr>
        <sz val="10"/>
        <rFont val="仿宋_GB2312"/>
        <charset val="134"/>
      </rPr>
      <t>年</t>
    </r>
    <r>
      <rPr>
        <sz val="10"/>
        <rFont val="Times New Roman"/>
        <charset val="134"/>
      </rPr>
      <t>4</t>
    </r>
    <r>
      <rPr>
        <sz val="10"/>
        <rFont val="仿宋_GB2312"/>
        <charset val="134"/>
      </rPr>
      <t>月</t>
    </r>
    <r>
      <rPr>
        <sz val="10"/>
        <rFont val="Times New Roman"/>
        <charset val="134"/>
      </rPr>
      <t>-2026</t>
    </r>
    <r>
      <rPr>
        <sz val="10"/>
        <rFont val="仿宋_GB2312"/>
        <charset val="134"/>
      </rPr>
      <t>年</t>
    </r>
    <r>
      <rPr>
        <sz val="10"/>
        <rFont val="Times New Roman"/>
        <charset val="134"/>
      </rPr>
      <t>6</t>
    </r>
    <r>
      <rPr>
        <sz val="10"/>
        <rFont val="仿宋_GB2312"/>
        <charset val="134"/>
      </rPr>
      <t>月</t>
    </r>
  </si>
  <si>
    <r>
      <rPr>
        <sz val="10"/>
        <rFont val="仿宋_GB2312"/>
        <charset val="134"/>
      </rPr>
      <t>土地平整已完成，初步设计已审结。</t>
    </r>
  </si>
  <si>
    <r>
      <rPr>
        <sz val="10"/>
        <rFont val="仿宋_GB2312"/>
        <charset val="134"/>
      </rPr>
      <t>已发债</t>
    </r>
  </si>
  <si>
    <r>
      <rPr>
        <sz val="10"/>
        <rFont val="仿宋_GB2312"/>
        <charset val="134"/>
      </rPr>
      <t>五城镇产业强镇项目</t>
    </r>
  </si>
  <si>
    <r>
      <rPr>
        <sz val="10"/>
        <rFont val="仿宋_GB2312"/>
        <charset val="134"/>
      </rPr>
      <t>包含</t>
    </r>
    <r>
      <rPr>
        <sz val="10"/>
        <rFont val="Times New Roman"/>
        <charset val="134"/>
      </rPr>
      <t>500</t>
    </r>
    <r>
      <rPr>
        <sz val="10"/>
        <rFont val="仿宋_GB2312"/>
        <charset val="134"/>
      </rPr>
      <t>亩茶干专用原料生产示范基地建设，茶干技艺、产能提升，</t>
    </r>
    <r>
      <rPr>
        <sz val="10"/>
        <rFont val="Times New Roman"/>
        <charset val="134"/>
      </rPr>
      <t>400</t>
    </r>
    <r>
      <rPr>
        <sz val="10"/>
        <rFont val="仿宋_GB2312"/>
        <charset val="134"/>
      </rPr>
      <t>平方米茶干五城茶干非遗技艺示范作坊主体建设等。</t>
    </r>
  </si>
  <si>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-2026</t>
    </r>
    <r>
      <rPr>
        <sz val="10"/>
        <rFont val="仿宋_GB2312"/>
        <charset val="134"/>
      </rPr>
      <t>年</t>
    </r>
    <r>
      <rPr>
        <sz val="10"/>
        <rFont val="Times New Roman"/>
        <charset val="134"/>
      </rPr>
      <t>9</t>
    </r>
    <r>
      <rPr>
        <sz val="10"/>
        <rFont val="仿宋_GB2312"/>
        <charset val="134"/>
      </rPr>
      <t>月</t>
    </r>
  </si>
  <si>
    <r>
      <rPr>
        <sz val="10"/>
        <rFont val="仿宋_GB2312"/>
        <charset val="134"/>
      </rPr>
      <t>茶干专用原料生产示范基地机耕路及水渠已建设完成，五城茶干非遗技艺示范作坊主体已建设完成。</t>
    </r>
  </si>
  <si>
    <r>
      <rPr>
        <sz val="10"/>
        <rFont val="仿宋_GB2312"/>
        <charset val="134"/>
      </rPr>
      <t>缺口</t>
    </r>
    <r>
      <rPr>
        <sz val="10"/>
        <rFont val="Times New Roman"/>
        <charset val="134"/>
      </rPr>
      <t>1500</t>
    </r>
    <r>
      <rPr>
        <sz val="10"/>
        <rFont val="仿宋_GB2312"/>
        <charset val="134"/>
      </rPr>
      <t>万元</t>
    </r>
  </si>
  <si>
    <r>
      <rPr>
        <sz val="10"/>
        <rFont val="仿宋_GB2312"/>
        <charset val="134"/>
      </rPr>
      <t>黄山上岩华越康养中心项目</t>
    </r>
  </si>
  <si>
    <r>
      <rPr>
        <sz val="10"/>
        <rFont val="仿宋_GB2312"/>
        <charset val="134"/>
      </rPr>
      <t>浙江华越新材料有限公司</t>
    </r>
  </si>
  <si>
    <r>
      <rPr>
        <sz val="10"/>
        <rFont val="仿宋_GB2312"/>
        <charset val="134"/>
      </rPr>
      <t>占地约</t>
    </r>
    <r>
      <rPr>
        <sz val="10"/>
        <rFont val="Times New Roman"/>
        <charset val="134"/>
      </rPr>
      <t>10</t>
    </r>
    <r>
      <rPr>
        <sz val="10"/>
        <rFont val="仿宋_GB2312"/>
        <charset val="134"/>
      </rPr>
      <t>亩，其中建设用地</t>
    </r>
    <r>
      <rPr>
        <sz val="10"/>
        <rFont val="Times New Roman"/>
        <charset val="134"/>
      </rPr>
      <t>3</t>
    </r>
    <r>
      <rPr>
        <sz val="10"/>
        <rFont val="仿宋_GB2312"/>
        <charset val="134"/>
      </rPr>
      <t>亩，建筑面积约</t>
    </r>
    <r>
      <rPr>
        <sz val="10"/>
        <rFont val="Times New Roman"/>
        <charset val="134"/>
      </rPr>
      <t>2200</t>
    </r>
    <r>
      <rPr>
        <sz val="10"/>
        <rFont val="仿宋_GB2312"/>
        <charset val="134"/>
      </rPr>
      <t>平方米，主要建设康养文化中心、隐市民宿体验中心、绿色新材料展销研中心等。</t>
    </r>
  </si>
  <si>
    <r>
      <rPr>
        <sz val="10"/>
        <rFont val="仿宋_GB2312"/>
        <charset val="134"/>
      </rPr>
      <t>正在进行征地工作。</t>
    </r>
  </si>
  <si>
    <r>
      <rPr>
        <sz val="10"/>
        <rFont val="仿宋_GB2312"/>
        <charset val="134"/>
      </rPr>
      <t>五城镇西田村农产品生产加工及冷链物流项目</t>
    </r>
  </si>
  <si>
    <r>
      <rPr>
        <sz val="10"/>
        <rFont val="仿宋_GB2312"/>
        <charset val="134"/>
      </rPr>
      <t>新建五城镇冷链物流基地</t>
    </r>
    <r>
      <rPr>
        <sz val="10"/>
        <rFont val="Times New Roman"/>
        <charset val="134"/>
      </rPr>
      <t>1</t>
    </r>
    <r>
      <rPr>
        <sz val="10"/>
        <rFont val="仿宋_GB2312"/>
        <charset val="134"/>
      </rPr>
      <t>处，占地面积约</t>
    </r>
    <r>
      <rPr>
        <sz val="10"/>
        <rFont val="Times New Roman"/>
        <charset val="134"/>
      </rPr>
      <t>3.2</t>
    </r>
    <r>
      <rPr>
        <sz val="10"/>
        <rFont val="仿宋_GB2312"/>
        <charset val="134"/>
      </rPr>
      <t>亩，新建</t>
    </r>
    <r>
      <rPr>
        <sz val="10"/>
        <rFont val="Times New Roman"/>
        <charset val="134"/>
      </rPr>
      <t>1</t>
    </r>
    <r>
      <rPr>
        <sz val="10"/>
        <rFont val="仿宋_GB2312"/>
        <charset val="134"/>
      </rPr>
      <t>栋</t>
    </r>
    <r>
      <rPr>
        <sz val="10"/>
        <rFont val="Times New Roman"/>
        <charset val="134"/>
      </rPr>
      <t>2</t>
    </r>
    <r>
      <rPr>
        <sz val="10"/>
        <rFont val="仿宋_GB2312"/>
        <charset val="134"/>
      </rPr>
      <t>层钢混厂房，配套建设供配电、给排水、停车场、绿化等基础设施。</t>
    </r>
  </si>
  <si>
    <r>
      <rPr>
        <sz val="10"/>
        <rFont val="仿宋_GB2312"/>
        <charset val="134"/>
      </rPr>
      <t>五城镇长干农产品集散中心工程</t>
    </r>
  </si>
  <si>
    <r>
      <rPr>
        <sz val="10"/>
        <rFont val="Times New Roman"/>
        <charset val="134"/>
      </rPr>
      <t>10</t>
    </r>
    <r>
      <rPr>
        <sz val="10"/>
        <rFont val="仿宋_GB2312"/>
        <charset val="134"/>
      </rPr>
      <t>亩土地平整，包含挡墙建设，新建生猪检疫检查站、农产品检查中转站、农产品集散及服务中心等</t>
    </r>
  </si>
  <si>
    <r>
      <rPr>
        <sz val="10"/>
        <rFont val="仿宋_GB2312"/>
        <charset val="134"/>
      </rPr>
      <t>五城镇苦株树民宿工程（二期）</t>
    </r>
  </si>
  <si>
    <r>
      <rPr>
        <sz val="10"/>
        <rFont val="仿宋_GB2312"/>
        <charset val="134"/>
      </rPr>
      <t>黄山市苦株树酒店旅游发展有限公司</t>
    </r>
  </si>
  <si>
    <r>
      <rPr>
        <sz val="10"/>
        <rFont val="仿宋_GB2312"/>
        <charset val="134"/>
      </rPr>
      <t>收储农房</t>
    </r>
    <r>
      <rPr>
        <sz val="10"/>
        <rFont val="Times New Roman"/>
        <charset val="134"/>
      </rPr>
      <t>3</t>
    </r>
    <r>
      <rPr>
        <sz val="10"/>
        <rFont val="仿宋_GB2312"/>
        <charset val="134"/>
      </rPr>
      <t>栋，用改造游客接待中心及新建非遗体验展馆。提升旅游步道</t>
    </r>
    <r>
      <rPr>
        <sz val="10"/>
        <rFont val="Times New Roman"/>
        <charset val="134"/>
      </rPr>
      <t>2500</t>
    </r>
    <r>
      <rPr>
        <sz val="10"/>
        <rFont val="仿宋_GB2312"/>
        <charset val="134"/>
      </rPr>
      <t>米，新建星空房、帐篷露营区域。配套绿化、亮化、消防、厕所等基础设施。</t>
    </r>
  </si>
  <si>
    <r>
      <rPr>
        <sz val="10"/>
        <rFont val="仿宋_GB2312"/>
        <charset val="134"/>
      </rPr>
      <t>五城镇古林农产品加工及冷链物流项目</t>
    </r>
  </si>
  <si>
    <r>
      <rPr>
        <sz val="10"/>
        <rFont val="仿宋_GB2312"/>
        <charset val="134"/>
      </rPr>
      <t>新建五城镇古林农产品示范基地，占地面积约</t>
    </r>
    <r>
      <rPr>
        <sz val="10"/>
        <rFont val="Times New Roman"/>
        <charset val="134"/>
      </rPr>
      <t>30</t>
    </r>
    <r>
      <rPr>
        <sz val="10"/>
        <rFont val="仿宋_GB2312"/>
        <charset val="134"/>
      </rPr>
      <t>亩，建设面积</t>
    </r>
    <r>
      <rPr>
        <sz val="10"/>
        <rFont val="Times New Roman"/>
        <charset val="134"/>
      </rPr>
      <t>22</t>
    </r>
    <r>
      <rPr>
        <sz val="10"/>
        <rFont val="仿宋_GB2312"/>
        <charset val="134"/>
      </rPr>
      <t>亩，新建</t>
    </r>
    <r>
      <rPr>
        <sz val="10"/>
        <rFont val="Times New Roman"/>
        <charset val="134"/>
      </rPr>
      <t>2</t>
    </r>
    <r>
      <rPr>
        <sz val="10"/>
        <rFont val="仿宋_GB2312"/>
        <charset val="134"/>
      </rPr>
      <t>栋厂房总建筑面积约</t>
    </r>
    <r>
      <rPr>
        <sz val="10"/>
        <rFont val="Times New Roman"/>
        <charset val="134"/>
      </rPr>
      <t>2</t>
    </r>
    <r>
      <rPr>
        <sz val="10"/>
        <rFont val="仿宋_GB2312"/>
        <charset val="134"/>
      </rPr>
      <t>万平方米，主要为鳜鱼、茶干加工生产、冷链、仓储等，配套建设供配电、给排水、道路、停车场、绿化以及环卫等基础设施。</t>
    </r>
  </si>
  <si>
    <r>
      <rPr>
        <sz val="10"/>
        <rFont val="仿宋_GB2312"/>
        <charset val="134"/>
      </rPr>
      <t>五城镇古林茶叶生产加工示范基地</t>
    </r>
  </si>
  <si>
    <r>
      <rPr>
        <sz val="10"/>
        <rFont val="仿宋_GB2312"/>
        <charset val="134"/>
      </rPr>
      <t>新建五城镇古林茶叶示范基地，占地面积约</t>
    </r>
    <r>
      <rPr>
        <sz val="10"/>
        <rFont val="Times New Roman"/>
        <charset val="134"/>
      </rPr>
      <t>10</t>
    </r>
    <r>
      <rPr>
        <sz val="10"/>
        <rFont val="仿宋_GB2312"/>
        <charset val="134"/>
      </rPr>
      <t>余亩，新建</t>
    </r>
    <r>
      <rPr>
        <sz val="10"/>
        <rFont val="Times New Roman"/>
        <charset val="134"/>
      </rPr>
      <t>2</t>
    </r>
    <r>
      <rPr>
        <sz val="10"/>
        <rFont val="仿宋_GB2312"/>
        <charset val="134"/>
      </rPr>
      <t>栋厂房，总建筑面积约</t>
    </r>
    <r>
      <rPr>
        <sz val="10"/>
        <rFont val="Times New Roman"/>
        <charset val="134"/>
      </rPr>
      <t>1</t>
    </r>
    <r>
      <rPr>
        <sz val="10"/>
        <rFont val="仿宋_GB2312"/>
        <charset val="134"/>
      </rPr>
      <t>万平方米，主要为茶叶生产，配套建设供配电、给排水、道路、停车场、绿化以及环卫等基础设施。</t>
    </r>
  </si>
  <si>
    <r>
      <rPr>
        <sz val="10"/>
        <rFont val="仿宋_GB2312"/>
        <charset val="134"/>
      </rPr>
      <t>五城镇五城村以竹代塑产业示范基地</t>
    </r>
  </si>
  <si>
    <r>
      <rPr>
        <sz val="10"/>
        <rFont val="仿宋_GB2312"/>
        <charset val="134"/>
      </rPr>
      <t>规划占地面积约</t>
    </r>
    <r>
      <rPr>
        <sz val="10"/>
        <rFont val="Times New Roman"/>
        <charset val="134"/>
      </rPr>
      <t>60</t>
    </r>
    <r>
      <rPr>
        <sz val="10"/>
        <rFont val="仿宋_GB2312"/>
        <charset val="134"/>
      </rPr>
      <t>亩，建筑面积</t>
    </r>
    <r>
      <rPr>
        <sz val="10"/>
        <rFont val="Times New Roman"/>
        <charset val="134"/>
      </rPr>
      <t>50000</t>
    </r>
    <r>
      <rPr>
        <sz val="10"/>
        <rFont val="仿宋_GB2312"/>
        <charset val="134"/>
      </rPr>
      <t>平方米，建设以竹代塑智能循环产业园，建综合楼、厂房、科研中心及物流等配套；建设箬竹磨粉、黄酮提取、吹膜注塑等智能生产线及相关配套设施；依托现有资源，打造竹资源培育基地，种苗培育基地；开发竹下露营基地、竹康养旅游业等竹林旅游项目。</t>
    </r>
  </si>
  <si>
    <r>
      <rPr>
        <sz val="10"/>
        <rFont val="仿宋_GB2312"/>
        <charset val="134"/>
      </rPr>
      <t>星洲农文旅融合休闲农业创新示范基地</t>
    </r>
  </si>
  <si>
    <r>
      <rPr>
        <sz val="10"/>
        <rFont val="仿宋_GB2312"/>
        <charset val="134"/>
      </rPr>
      <t>规划占地面积约</t>
    </r>
    <r>
      <rPr>
        <sz val="10"/>
        <rFont val="Times New Roman"/>
        <charset val="134"/>
      </rPr>
      <t>100</t>
    </r>
    <r>
      <rPr>
        <sz val="10"/>
        <rFont val="仿宋_GB2312"/>
        <charset val="134"/>
      </rPr>
      <t>亩，建设用地面积</t>
    </r>
    <r>
      <rPr>
        <sz val="10"/>
        <rFont val="Times New Roman"/>
        <charset val="134"/>
      </rPr>
      <t>45</t>
    </r>
    <r>
      <rPr>
        <sz val="10"/>
        <rFont val="仿宋_GB2312"/>
        <charset val="134"/>
      </rPr>
      <t>亩，总建筑面积约</t>
    </r>
    <r>
      <rPr>
        <sz val="10"/>
        <rFont val="Times New Roman"/>
        <charset val="134"/>
      </rPr>
      <t>35000</t>
    </r>
    <r>
      <rPr>
        <sz val="10"/>
        <rFont val="仿宋_GB2312"/>
        <charset val="134"/>
      </rPr>
      <t>平方米。打造农文旅融合创新示范区，主要包括徽州生活综合体、非遗文创和展示体验区、休闲餐饮区、民宿休憩区、研学营地区。</t>
    </r>
  </si>
  <si>
    <r>
      <rPr>
        <sz val="10"/>
        <rFont val="仿宋_GB2312"/>
        <charset val="134"/>
      </rPr>
      <t>五城镇污水处理厂预处理站及附属设施工程</t>
    </r>
  </si>
  <si>
    <r>
      <rPr>
        <sz val="10"/>
        <rFont val="仿宋_GB2312"/>
        <charset val="134"/>
      </rPr>
      <t>主要包括新建预处理站建设工程、</t>
    </r>
    <r>
      <rPr>
        <sz val="10"/>
        <rFont val="Times New Roman"/>
        <charset val="134"/>
      </rPr>
      <t>9000</t>
    </r>
    <r>
      <rPr>
        <sz val="10"/>
        <rFont val="仿宋_GB2312"/>
        <charset val="134"/>
      </rPr>
      <t>米污水管网铺设，一座</t>
    </r>
    <r>
      <rPr>
        <sz val="10"/>
        <rFont val="Times New Roman"/>
        <charset val="134"/>
      </rPr>
      <t>500m³/d</t>
    </r>
    <r>
      <rPr>
        <sz val="10"/>
        <rFont val="仿宋_GB2312"/>
        <charset val="134"/>
      </rPr>
      <t>污水提升泵站及道路修复提升工程等</t>
    </r>
  </si>
  <si>
    <r>
      <rPr>
        <sz val="10"/>
        <rFont val="仿宋_GB2312"/>
        <charset val="134"/>
      </rPr>
      <t>五城镇龙湾村以竹代塑产业示范基地</t>
    </r>
  </si>
  <si>
    <r>
      <rPr>
        <sz val="10"/>
        <rFont val="仿宋_GB2312"/>
        <charset val="134"/>
      </rPr>
      <t>规划占地面积约</t>
    </r>
    <r>
      <rPr>
        <sz val="10"/>
        <rFont val="Times New Roman"/>
        <charset val="134"/>
      </rPr>
      <t>15</t>
    </r>
    <r>
      <rPr>
        <sz val="10"/>
        <rFont val="仿宋_GB2312"/>
        <charset val="134"/>
      </rPr>
      <t>亩，建筑面积</t>
    </r>
    <r>
      <rPr>
        <sz val="10"/>
        <rFont val="Times New Roman"/>
        <charset val="134"/>
      </rPr>
      <t>15000</t>
    </r>
    <r>
      <rPr>
        <sz val="10"/>
        <rFont val="仿宋_GB2312"/>
        <charset val="134"/>
      </rPr>
      <t>平方米，建设以竹代塑智能循环产业园，建综合楼、厂房、科研中心及物流等配套；建设箬竹磨粉、黄酮提取、吹膜注塑等智能生产线及相关配套设施。</t>
    </r>
  </si>
  <si>
    <r>
      <rPr>
        <sz val="10"/>
        <rFont val="仿宋_GB2312"/>
        <charset val="134"/>
      </rPr>
      <t>五城镇岩溪村以竹代塑产业示范基地</t>
    </r>
  </si>
  <si>
    <r>
      <rPr>
        <sz val="10"/>
        <rFont val="仿宋_GB2312"/>
        <charset val="134"/>
      </rPr>
      <t>规划占地面积约</t>
    </r>
    <r>
      <rPr>
        <sz val="10"/>
        <rFont val="Times New Roman"/>
        <charset val="134"/>
      </rPr>
      <t>10</t>
    </r>
    <r>
      <rPr>
        <sz val="10"/>
        <rFont val="仿宋_GB2312"/>
        <charset val="134"/>
      </rPr>
      <t>亩，建筑面积</t>
    </r>
    <r>
      <rPr>
        <sz val="10"/>
        <rFont val="Times New Roman"/>
        <charset val="134"/>
      </rPr>
      <t>10000</t>
    </r>
    <r>
      <rPr>
        <sz val="10"/>
        <rFont val="仿宋_GB2312"/>
        <charset val="134"/>
      </rPr>
      <t>平方米，建设以竹代塑智能循环产业园，建厂房及物流等配套；建设箬竹磨粉、黄酮提取、吹膜注塑等智能生产线及相关配套设施。依托现有资源，打造竹资源培育基地，种苗培育基地；开发竹下露营基地、竹康养旅游业等竹林旅游项目。</t>
    </r>
  </si>
  <si>
    <r>
      <rPr>
        <sz val="10"/>
        <rFont val="仿宋_GB2312"/>
        <charset val="134"/>
      </rPr>
      <t>五城镇岩溪村农产品加工基地</t>
    </r>
  </si>
  <si>
    <r>
      <rPr>
        <sz val="10"/>
        <rFont val="仿宋_GB2312"/>
        <charset val="134"/>
      </rPr>
      <t>新建五城镇岩溪农产品示范基地，占地面积约</t>
    </r>
    <r>
      <rPr>
        <sz val="10"/>
        <rFont val="Times New Roman"/>
        <charset val="134"/>
      </rPr>
      <t>5</t>
    </r>
    <r>
      <rPr>
        <sz val="10"/>
        <rFont val="仿宋_GB2312"/>
        <charset val="134"/>
      </rPr>
      <t>亩，新建</t>
    </r>
    <r>
      <rPr>
        <sz val="10"/>
        <rFont val="Times New Roman"/>
        <charset val="134"/>
      </rPr>
      <t>1</t>
    </r>
    <r>
      <rPr>
        <sz val="10"/>
        <rFont val="仿宋_GB2312"/>
        <charset val="134"/>
      </rPr>
      <t>栋厂房总建筑面积</t>
    </r>
    <r>
      <rPr>
        <sz val="10"/>
        <rFont val="Times New Roman"/>
        <charset val="134"/>
      </rPr>
      <t>5000</t>
    </r>
    <r>
      <rPr>
        <sz val="10"/>
        <rFont val="仿宋_GB2312"/>
        <charset val="134"/>
      </rPr>
      <t>平方米，主要为烧饼生产加工，配套建设供配电、给排水、道路、停车场、绿化以及环卫等基础设施。</t>
    </r>
  </si>
  <si>
    <r>
      <rPr>
        <sz val="10"/>
        <rFont val="仿宋_GB2312"/>
        <charset val="134"/>
      </rPr>
      <t>五城镇月潭村农产品加工基地</t>
    </r>
  </si>
  <si>
    <r>
      <rPr>
        <sz val="10"/>
        <rFont val="仿宋_GB2312"/>
        <charset val="134"/>
      </rPr>
      <t>新建五城镇月潭农产品示范基地，占地面积约</t>
    </r>
    <r>
      <rPr>
        <sz val="10"/>
        <rFont val="Times New Roman"/>
        <charset val="134"/>
      </rPr>
      <t>5</t>
    </r>
    <r>
      <rPr>
        <sz val="10"/>
        <rFont val="仿宋_GB2312"/>
        <charset val="134"/>
      </rPr>
      <t>亩，新建</t>
    </r>
    <r>
      <rPr>
        <sz val="10"/>
        <rFont val="Times New Roman"/>
        <charset val="134"/>
      </rPr>
      <t>1</t>
    </r>
    <r>
      <rPr>
        <sz val="10"/>
        <rFont val="仿宋_GB2312"/>
        <charset val="134"/>
      </rPr>
      <t>栋厂房总建筑面积</t>
    </r>
    <r>
      <rPr>
        <sz val="10"/>
        <rFont val="Times New Roman"/>
        <charset val="134"/>
      </rPr>
      <t>5000</t>
    </r>
    <r>
      <rPr>
        <sz val="10"/>
        <rFont val="仿宋_GB2312"/>
        <charset val="134"/>
      </rPr>
      <t>平方米，主要为农产品生产加工，配套建设供配电、给排水、道路、停车场、绿化以及环卫等基础设施。</t>
    </r>
  </si>
  <si>
    <r>
      <rPr>
        <sz val="10"/>
        <rFont val="仿宋_GB2312"/>
        <charset val="134"/>
      </rPr>
      <t>五城镇月潭村绿色农产品仓储供应基地</t>
    </r>
  </si>
  <si>
    <r>
      <rPr>
        <sz val="10"/>
        <rFont val="仿宋_GB2312"/>
        <charset val="134"/>
      </rPr>
      <t>规划占地面积约</t>
    </r>
    <r>
      <rPr>
        <sz val="10"/>
        <rFont val="Times New Roman"/>
        <charset val="134"/>
      </rPr>
      <t>15</t>
    </r>
    <r>
      <rPr>
        <sz val="10"/>
        <rFont val="仿宋_GB2312"/>
        <charset val="134"/>
      </rPr>
      <t>亩，总建筑面积约</t>
    </r>
    <r>
      <rPr>
        <sz val="10"/>
        <rFont val="Times New Roman"/>
        <charset val="134"/>
      </rPr>
      <t>15000</t>
    </r>
    <r>
      <rPr>
        <sz val="10"/>
        <rFont val="仿宋_GB2312"/>
        <charset val="134"/>
      </rPr>
      <t>平方米。新建绿色农产品仓储供应基地，配套建设供配电、给排水、道路、停车场、绿化以及环卫等基础设施。</t>
    </r>
  </si>
  <si>
    <r>
      <rPr>
        <sz val="10"/>
        <rFont val="仿宋_GB2312"/>
        <charset val="134"/>
      </rPr>
      <t>五城片区医养结合体项目</t>
    </r>
  </si>
  <si>
    <r>
      <rPr>
        <sz val="10"/>
        <rFont val="仿宋_GB2312"/>
        <charset val="134"/>
      </rPr>
      <t>规划占地面积约</t>
    </r>
    <r>
      <rPr>
        <sz val="10"/>
        <rFont val="Times New Roman"/>
        <charset val="134"/>
      </rPr>
      <t>5</t>
    </r>
    <r>
      <rPr>
        <sz val="10"/>
        <rFont val="仿宋_GB2312"/>
        <charset val="134"/>
      </rPr>
      <t>亩，总建筑面积约</t>
    </r>
    <r>
      <rPr>
        <sz val="10"/>
        <rFont val="Times New Roman"/>
        <charset val="134"/>
      </rPr>
      <t>3200</t>
    </r>
    <r>
      <rPr>
        <sz val="10"/>
        <rFont val="仿宋_GB2312"/>
        <charset val="134"/>
      </rPr>
      <t>平方米，新建床位</t>
    </r>
    <r>
      <rPr>
        <sz val="10"/>
        <rFont val="Times New Roman"/>
        <charset val="134"/>
      </rPr>
      <t>80</t>
    </r>
    <r>
      <rPr>
        <sz val="10"/>
        <rFont val="仿宋_GB2312"/>
        <charset val="134"/>
      </rPr>
      <t>张，配套建设电气、给排水、消防、暖通等基础设施。</t>
    </r>
  </si>
  <si>
    <r>
      <rPr>
        <sz val="10"/>
        <rFont val="仿宋_GB2312"/>
        <charset val="134"/>
      </rPr>
      <t>中国月潭书院项目</t>
    </r>
  </si>
  <si>
    <r>
      <rPr>
        <sz val="10"/>
        <rFont val="仿宋_GB2312"/>
        <charset val="134"/>
      </rPr>
      <t>休宁县月潭书院旅游服务部</t>
    </r>
  </si>
  <si>
    <r>
      <rPr>
        <sz val="10"/>
        <rFont val="仿宋_GB2312"/>
        <charset val="134"/>
      </rPr>
      <t>规划占地面积</t>
    </r>
    <r>
      <rPr>
        <sz val="10"/>
        <rFont val="Times New Roman"/>
        <charset val="134"/>
      </rPr>
      <t>4.34</t>
    </r>
    <r>
      <rPr>
        <sz val="10"/>
        <rFont val="仿宋_GB2312"/>
        <charset val="134"/>
      </rPr>
      <t>亩，总建筑面积约</t>
    </r>
    <r>
      <rPr>
        <sz val="10"/>
        <rFont val="Times New Roman"/>
        <charset val="134"/>
      </rPr>
      <t>2750</t>
    </r>
    <r>
      <rPr>
        <sz val="10"/>
        <rFont val="仿宋_GB2312"/>
        <charset val="134"/>
      </rPr>
      <t>平方米。新建书院主题建筑、藏书阁、讲师客栈、仪表服装整理工作室等，配套建设供配电、给排水、道路、停车场、绿化以及环卫等基础设施。</t>
    </r>
  </si>
  <si>
    <r>
      <rPr>
        <sz val="10"/>
        <rFont val="仿宋_GB2312"/>
        <charset val="134"/>
      </rPr>
      <t>五城公交站</t>
    </r>
  </si>
  <si>
    <r>
      <rPr>
        <sz val="10"/>
        <rFont val="仿宋_GB2312"/>
        <charset val="134"/>
      </rPr>
      <t>规划占地</t>
    </r>
    <r>
      <rPr>
        <sz val="10"/>
        <rFont val="Times New Roman"/>
        <charset val="134"/>
      </rPr>
      <t>7</t>
    </r>
    <r>
      <rPr>
        <sz val="10"/>
        <rFont val="仿宋_GB2312"/>
        <charset val="134"/>
      </rPr>
      <t>亩，总建筑面积</t>
    </r>
    <r>
      <rPr>
        <sz val="10"/>
        <rFont val="Times New Roman"/>
        <charset val="134"/>
      </rPr>
      <t>1008</t>
    </r>
    <r>
      <rPr>
        <sz val="10"/>
        <rFont val="宋体"/>
        <charset val="134"/>
      </rPr>
      <t>㎡</t>
    </r>
    <r>
      <rPr>
        <sz val="10"/>
        <rFont val="仿宋_GB2312"/>
        <charset val="134"/>
      </rPr>
      <t>。新建五城镇公交车站，配套建设物流、供配电、给排水、道路、停车场、绿化以及环卫等基础设施。</t>
    </r>
  </si>
  <si>
    <t>东临溪镇</t>
  </si>
  <si>
    <r>
      <rPr>
        <sz val="10"/>
        <rFont val="仿宋_GB2312"/>
        <charset val="134"/>
      </rPr>
      <t>东临溪镇汊口村乡村振兴产业园建设工程</t>
    </r>
  </si>
  <si>
    <r>
      <rPr>
        <sz val="10"/>
        <rFont val="仿宋_GB2312"/>
        <charset val="134"/>
      </rPr>
      <t>项目规划占地面积</t>
    </r>
    <r>
      <rPr>
        <sz val="10"/>
        <rFont val="Times New Roman"/>
        <charset val="134"/>
      </rPr>
      <t>9.2</t>
    </r>
    <r>
      <rPr>
        <sz val="10"/>
        <rFont val="仿宋_GB2312"/>
        <charset val="134"/>
      </rPr>
      <t>亩，新建三层标准化钢结构厂房</t>
    </r>
    <r>
      <rPr>
        <sz val="10"/>
        <rFont val="Times New Roman"/>
        <charset val="134"/>
      </rPr>
      <t>10000</t>
    </r>
    <r>
      <rPr>
        <sz val="10"/>
        <rFont val="仿宋_GB2312"/>
        <charset val="134"/>
      </rPr>
      <t>平方米，生活设施用房及附属用房</t>
    </r>
    <r>
      <rPr>
        <sz val="10"/>
        <rFont val="Times New Roman"/>
        <charset val="134"/>
      </rPr>
      <t>2000</t>
    </r>
    <r>
      <rPr>
        <sz val="10"/>
        <rFont val="仿宋_GB2312"/>
        <charset val="134"/>
      </rPr>
      <t>平方米。购置茶叶加工制造、包装等生产线</t>
    </r>
    <r>
      <rPr>
        <sz val="10"/>
        <rFont val="Times New Roman"/>
        <charset val="134"/>
      </rPr>
      <t>10</t>
    </r>
    <r>
      <rPr>
        <sz val="10"/>
        <rFont val="仿宋_GB2312"/>
        <charset val="134"/>
      </rPr>
      <t>台套及其他辅助设备等。</t>
    </r>
  </si>
  <si>
    <r>
      <rPr>
        <sz val="10"/>
        <rFont val="Times New Roman"/>
        <charset val="134"/>
      </rPr>
      <t>2024</t>
    </r>
    <r>
      <rPr>
        <sz val="10"/>
        <rFont val="仿宋_GB2312"/>
        <charset val="134"/>
      </rPr>
      <t>年</t>
    </r>
    <r>
      <rPr>
        <sz val="10"/>
        <rFont val="Times New Roman"/>
        <charset val="134"/>
      </rPr>
      <t>8</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</si>
  <si>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仿宋_GB2312"/>
        <charset val="134"/>
      </rPr>
      <t>主体工程已完工，正在开展配套设施施工</t>
    </r>
  </si>
  <si>
    <r>
      <rPr>
        <sz val="10"/>
        <rFont val="仿宋_GB2312"/>
        <charset val="134"/>
      </rPr>
      <t>缺口</t>
    </r>
    <r>
      <rPr>
        <sz val="10"/>
        <rFont val="Times New Roman"/>
        <charset val="0"/>
      </rPr>
      <t>500</t>
    </r>
    <r>
      <rPr>
        <sz val="10"/>
        <rFont val="仿宋_GB2312"/>
        <charset val="134"/>
      </rPr>
      <t>万元</t>
    </r>
  </si>
  <si>
    <r>
      <rPr>
        <sz val="10"/>
        <rFont val="仿宋_GB2312"/>
        <charset val="134"/>
      </rPr>
      <t>新安</t>
    </r>
    <r>
      <rPr>
        <sz val="10"/>
        <rFont val="Times New Roman"/>
        <charset val="134"/>
      </rPr>
      <t>110</t>
    </r>
    <r>
      <rPr>
        <sz val="10"/>
        <rFont val="仿宋_GB2312"/>
        <charset val="134"/>
      </rPr>
      <t>千伏东临溪输变电工程</t>
    </r>
  </si>
  <si>
    <r>
      <rPr>
        <sz val="10"/>
        <rFont val="仿宋_GB2312"/>
        <charset val="134"/>
      </rPr>
      <t>占地约</t>
    </r>
    <r>
      <rPr>
        <sz val="10"/>
        <rFont val="Times New Roman"/>
        <charset val="134"/>
      </rPr>
      <t>11</t>
    </r>
    <r>
      <rPr>
        <sz val="10"/>
        <rFont val="仿宋_GB2312"/>
        <charset val="134"/>
      </rPr>
      <t>亩，工程包括</t>
    </r>
    <r>
      <rPr>
        <sz val="10"/>
        <rFont val="Times New Roman"/>
        <charset val="134"/>
      </rPr>
      <t>5</t>
    </r>
    <r>
      <rPr>
        <sz val="10"/>
        <rFont val="仿宋_GB2312"/>
        <charset val="134"/>
      </rPr>
      <t>个子项目，分别是黄山新安</t>
    </r>
    <r>
      <rPr>
        <sz val="10"/>
        <rFont val="Times New Roman"/>
        <charset val="134"/>
      </rPr>
      <t>110</t>
    </r>
    <r>
      <rPr>
        <sz val="10"/>
        <rFont val="仿宋_GB2312"/>
        <charset val="134"/>
      </rPr>
      <t>千伏变电站新建工程，芳村</t>
    </r>
    <r>
      <rPr>
        <sz val="10"/>
        <rFont val="Times New Roman"/>
        <charset val="134"/>
      </rPr>
      <t>220KV</t>
    </r>
    <r>
      <rPr>
        <sz val="10"/>
        <rFont val="仿宋_GB2312"/>
        <charset val="134"/>
      </rPr>
      <t>变电站</t>
    </r>
    <r>
      <rPr>
        <sz val="10"/>
        <rFont val="Times New Roman"/>
        <charset val="134"/>
      </rPr>
      <t>110KV</t>
    </r>
    <r>
      <rPr>
        <sz val="10"/>
        <rFont val="仿宋_GB2312"/>
        <charset val="134"/>
      </rPr>
      <t>新安间隔扩建工程，巴家坞</t>
    </r>
    <r>
      <rPr>
        <sz val="10"/>
        <rFont val="Times New Roman"/>
        <charset val="134"/>
      </rPr>
      <t>110</t>
    </r>
    <r>
      <rPr>
        <sz val="10"/>
        <rFont val="仿宋_GB2312"/>
        <charset val="134"/>
      </rPr>
      <t>千伏变电站</t>
    </r>
    <r>
      <rPr>
        <sz val="10"/>
        <rFont val="Times New Roman"/>
        <charset val="134"/>
      </rPr>
      <t>110</t>
    </r>
    <r>
      <rPr>
        <sz val="10"/>
        <rFont val="仿宋_GB2312"/>
        <charset val="134"/>
      </rPr>
      <t>千伏间隔改造工程，芳村</t>
    </r>
    <r>
      <rPr>
        <sz val="10"/>
        <rFont val="Times New Roman"/>
        <charset val="134"/>
      </rPr>
      <t>-</t>
    </r>
    <r>
      <rPr>
        <sz val="10"/>
        <rFont val="仿宋_GB2312"/>
        <charset val="134"/>
      </rPr>
      <t>巴家坞</t>
    </r>
    <r>
      <rPr>
        <sz val="10"/>
        <rFont val="Times New Roman"/>
        <charset val="134"/>
      </rPr>
      <t>T</t>
    </r>
    <r>
      <rPr>
        <sz val="10"/>
        <rFont val="仿宋_GB2312"/>
        <charset val="134"/>
      </rPr>
      <t>接新安变电站</t>
    </r>
    <r>
      <rPr>
        <sz val="10"/>
        <rFont val="Times New Roman"/>
        <charset val="134"/>
      </rPr>
      <t>110</t>
    </r>
    <r>
      <rPr>
        <sz val="10"/>
        <rFont val="仿宋_GB2312"/>
        <charset val="134"/>
      </rPr>
      <t>千伏架空线路工程，芳村</t>
    </r>
    <r>
      <rPr>
        <sz val="10"/>
        <rFont val="Times New Roman"/>
        <charset val="134"/>
      </rPr>
      <t>-</t>
    </r>
    <r>
      <rPr>
        <sz val="10"/>
        <rFont val="仿宋_GB2312"/>
        <charset val="134"/>
      </rPr>
      <t>新安、芳村</t>
    </r>
    <r>
      <rPr>
        <sz val="10"/>
        <rFont val="Times New Roman"/>
        <charset val="134"/>
      </rPr>
      <t>-</t>
    </r>
    <r>
      <rPr>
        <sz val="10"/>
        <rFont val="仿宋_GB2312"/>
        <charset val="134"/>
      </rPr>
      <t>巴家坞</t>
    </r>
    <r>
      <rPr>
        <sz val="10"/>
        <rFont val="Times New Roman"/>
        <charset val="134"/>
      </rPr>
      <t>T</t>
    </r>
    <r>
      <rPr>
        <sz val="10"/>
        <rFont val="仿宋_GB2312"/>
        <charset val="134"/>
      </rPr>
      <t>接新安变电站</t>
    </r>
    <r>
      <rPr>
        <sz val="10"/>
        <rFont val="Times New Roman"/>
        <charset val="134"/>
      </rPr>
      <t>110</t>
    </r>
    <r>
      <rPr>
        <sz val="10"/>
        <rFont val="仿宋_GB2312"/>
        <charset val="134"/>
      </rPr>
      <t>千伏电缆线路工程。主要新建</t>
    </r>
    <r>
      <rPr>
        <sz val="10"/>
        <rFont val="Times New Roman"/>
        <charset val="134"/>
      </rPr>
      <t>110</t>
    </r>
    <r>
      <rPr>
        <sz val="10"/>
        <rFont val="仿宋_GB2312"/>
        <charset val="134"/>
      </rPr>
      <t>千伏变电站</t>
    </r>
    <r>
      <rPr>
        <sz val="10"/>
        <rFont val="Times New Roman"/>
        <charset val="134"/>
      </rPr>
      <t>1</t>
    </r>
    <r>
      <rPr>
        <sz val="10"/>
        <rFont val="仿宋_GB2312"/>
        <charset val="134"/>
      </rPr>
      <t>座，扩建</t>
    </r>
    <r>
      <rPr>
        <sz val="10"/>
        <rFont val="Times New Roman"/>
        <charset val="134"/>
      </rPr>
      <t>110</t>
    </r>
    <r>
      <rPr>
        <sz val="10"/>
        <rFont val="仿宋_GB2312"/>
        <charset val="134"/>
      </rPr>
      <t>千伏间隔</t>
    </r>
    <r>
      <rPr>
        <sz val="10"/>
        <rFont val="Times New Roman"/>
        <charset val="134"/>
      </rPr>
      <t>1</t>
    </r>
    <r>
      <rPr>
        <sz val="10"/>
        <rFont val="仿宋_GB2312"/>
        <charset val="134"/>
      </rPr>
      <t>个，新建</t>
    </r>
    <r>
      <rPr>
        <sz val="10"/>
        <rFont val="Times New Roman"/>
        <charset val="134"/>
      </rPr>
      <t>110</t>
    </r>
    <r>
      <rPr>
        <sz val="10"/>
        <rFont val="仿宋_GB2312"/>
        <charset val="134"/>
      </rPr>
      <t>千伏回线路</t>
    </r>
    <r>
      <rPr>
        <sz val="10"/>
        <rFont val="Times New Roman"/>
        <charset val="134"/>
      </rPr>
      <t>2</t>
    </r>
    <r>
      <rPr>
        <sz val="10"/>
        <rFont val="仿宋_GB2312"/>
        <charset val="134"/>
      </rPr>
      <t>回，线路路径总长度</t>
    </r>
    <r>
      <rPr>
        <sz val="10"/>
        <rFont val="Times New Roman"/>
        <charset val="134"/>
      </rPr>
      <t>0.68</t>
    </r>
    <r>
      <rPr>
        <sz val="10"/>
        <rFont val="仿宋_GB2312"/>
        <charset val="134"/>
      </rPr>
      <t>公里，其中架空路径</t>
    </r>
    <r>
      <rPr>
        <sz val="10"/>
        <rFont val="Times New Roman"/>
        <charset val="134"/>
      </rPr>
      <t>0.25</t>
    </r>
    <r>
      <rPr>
        <sz val="10"/>
        <rFont val="仿宋_GB2312"/>
        <charset val="134"/>
      </rPr>
      <t>公里，电缆路径</t>
    </r>
    <r>
      <rPr>
        <sz val="10"/>
        <rFont val="Times New Roman"/>
        <charset val="134"/>
      </rPr>
      <t>0.43</t>
    </r>
    <r>
      <rPr>
        <sz val="10"/>
        <rFont val="仿宋_GB2312"/>
        <charset val="134"/>
      </rPr>
      <t>公里。</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</si>
  <si>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-2026</t>
    </r>
    <r>
      <rPr>
        <sz val="10"/>
        <rFont val="仿宋_GB2312"/>
        <charset val="134"/>
      </rPr>
      <t>年</t>
    </r>
    <r>
      <rPr>
        <sz val="10"/>
        <rFont val="Times New Roman"/>
        <charset val="134"/>
      </rPr>
      <t>6</t>
    </r>
    <r>
      <rPr>
        <sz val="10"/>
        <rFont val="仿宋_GB2312"/>
        <charset val="134"/>
      </rPr>
      <t>月</t>
    </r>
  </si>
  <si>
    <r>
      <rPr>
        <sz val="10"/>
        <rFont val="仿宋_GB2312"/>
        <charset val="134"/>
      </rPr>
      <t>安徽黄山新安</t>
    </r>
    <r>
      <rPr>
        <sz val="10"/>
        <rFont val="Times New Roman"/>
        <charset val="134"/>
      </rPr>
      <t>110</t>
    </r>
    <r>
      <rPr>
        <sz val="10"/>
        <rFont val="仿宋_GB2312"/>
        <charset val="134"/>
      </rPr>
      <t>千伏输变电工程</t>
    </r>
  </si>
  <si>
    <r>
      <rPr>
        <sz val="10"/>
        <rFont val="仿宋_GB2312"/>
        <charset val="134"/>
      </rPr>
      <t>项目施工单位进场，已完成项目现场临时设施搭建</t>
    </r>
  </si>
  <si>
    <r>
      <rPr>
        <sz val="10"/>
        <rFont val="仿宋_GB2312"/>
        <charset val="134"/>
      </rPr>
      <t>文启旭和东临商务中心项目</t>
    </r>
  </si>
  <si>
    <r>
      <rPr>
        <sz val="10"/>
        <rFont val="仿宋_GB2312"/>
        <charset val="134"/>
      </rPr>
      <t>黄山文启置业发展有限公司</t>
    </r>
  </si>
  <si>
    <r>
      <rPr>
        <sz val="10"/>
        <rFont val="仿宋_GB2312"/>
        <charset val="134"/>
      </rPr>
      <t>项目用地面积</t>
    </r>
    <r>
      <rPr>
        <sz val="10"/>
        <rFont val="Times New Roman"/>
        <charset val="134"/>
      </rPr>
      <t>4460</t>
    </r>
    <r>
      <rPr>
        <sz val="10"/>
        <rFont val="仿宋_GB2312"/>
        <charset val="134"/>
      </rPr>
      <t>平方米，总建筑面积</t>
    </r>
    <r>
      <rPr>
        <sz val="10"/>
        <rFont val="Times New Roman"/>
        <charset val="134"/>
      </rPr>
      <t>5948</t>
    </r>
    <r>
      <rPr>
        <sz val="10"/>
        <rFont val="仿宋_GB2312"/>
        <charset val="134"/>
      </rPr>
      <t>平方米，建筑占地面积</t>
    </r>
    <r>
      <rPr>
        <sz val="10"/>
        <rFont val="Times New Roman"/>
        <charset val="134"/>
      </rPr>
      <t>1949</t>
    </r>
    <r>
      <rPr>
        <sz val="10"/>
        <rFont val="仿宋_GB2312"/>
        <charset val="134"/>
      </rPr>
      <t>平方米，机动车位</t>
    </r>
    <r>
      <rPr>
        <sz val="10"/>
        <rFont val="Times New Roman"/>
        <charset val="134"/>
      </rPr>
      <t>60</t>
    </r>
    <r>
      <rPr>
        <sz val="10"/>
        <rFont val="仿宋_GB2312"/>
        <charset val="134"/>
      </rPr>
      <t>个、非机动车位</t>
    </r>
    <r>
      <rPr>
        <sz val="10"/>
        <rFont val="Times New Roman"/>
        <charset val="134"/>
      </rPr>
      <t>120</t>
    </r>
    <r>
      <rPr>
        <sz val="10"/>
        <rFont val="仿宋_GB2312"/>
        <charset val="134"/>
      </rPr>
      <t>个，配套高速退让用地范围打造休闲园林景观。</t>
    </r>
  </si>
  <si>
    <r>
      <rPr>
        <sz val="10"/>
        <rFont val="仿宋_GB2312"/>
        <charset val="134"/>
      </rPr>
      <t>项目已完成重新立项，项目名称变更为文启旭和东临商务中心项目</t>
    </r>
  </si>
  <si>
    <r>
      <rPr>
        <sz val="10"/>
        <rFont val="仿宋_GB2312"/>
        <charset val="134"/>
      </rPr>
      <t>该项目备案名称、内容及投资金额后续需调整</t>
    </r>
  </si>
  <si>
    <r>
      <rPr>
        <sz val="10"/>
        <rFont val="仿宋_GB2312"/>
        <charset val="134"/>
      </rPr>
      <t>黄山市光荣院</t>
    </r>
  </si>
  <si>
    <r>
      <rPr>
        <sz val="10"/>
        <rFont val="仿宋_GB2312"/>
        <charset val="134"/>
      </rPr>
      <t>县退役军人事务局</t>
    </r>
  </si>
  <si>
    <r>
      <rPr>
        <sz val="10"/>
        <rFont val="仿宋_GB2312"/>
        <charset val="134"/>
      </rPr>
      <t>市退役军人事务局</t>
    </r>
  </si>
  <si>
    <r>
      <rPr>
        <sz val="10"/>
        <rFont val="仿宋_GB2312"/>
        <charset val="134"/>
      </rPr>
      <t>项目总体规划占地约</t>
    </r>
    <r>
      <rPr>
        <sz val="10"/>
        <rFont val="Times New Roman"/>
        <charset val="134"/>
      </rPr>
      <t>30.5</t>
    </r>
    <r>
      <rPr>
        <sz val="10"/>
        <rFont val="仿宋_GB2312"/>
        <charset val="134"/>
      </rPr>
      <t>亩，设置床位</t>
    </r>
    <r>
      <rPr>
        <sz val="10"/>
        <rFont val="Times New Roman"/>
        <charset val="134"/>
      </rPr>
      <t>200</t>
    </r>
    <r>
      <rPr>
        <sz val="10"/>
        <rFont val="仿宋_GB2312"/>
        <charset val="134"/>
      </rPr>
      <t>张，总建筑面积约</t>
    </r>
    <r>
      <rPr>
        <sz val="10"/>
        <rFont val="Times New Roman"/>
        <charset val="134"/>
      </rPr>
      <t>9600</t>
    </r>
    <r>
      <rPr>
        <sz val="10"/>
        <rFont val="仿宋_GB2312"/>
        <charset val="134"/>
      </rPr>
      <t>平方米，其中综合楼</t>
    </r>
    <r>
      <rPr>
        <sz val="10"/>
        <rFont val="Times New Roman"/>
        <charset val="134"/>
      </rPr>
      <t>1429</t>
    </r>
    <r>
      <rPr>
        <sz val="10"/>
        <rFont val="仿宋_GB2312"/>
        <charset val="134"/>
      </rPr>
      <t>平方米、康养楼</t>
    </r>
    <r>
      <rPr>
        <sz val="10"/>
        <rFont val="Times New Roman"/>
        <charset val="134"/>
      </rPr>
      <t>7691</t>
    </r>
    <r>
      <rPr>
        <sz val="10"/>
        <rFont val="仿宋_GB2312"/>
        <charset val="134"/>
      </rPr>
      <t>平方米、配电房</t>
    </r>
    <r>
      <rPr>
        <sz val="10"/>
        <rFont val="Times New Roman"/>
        <charset val="134"/>
      </rPr>
      <t>80</t>
    </r>
    <r>
      <rPr>
        <sz val="10"/>
        <rFont val="仿宋_GB2312"/>
        <charset val="134"/>
      </rPr>
      <t>平方米，并建设其他配套设施和设备。</t>
    </r>
  </si>
  <si>
    <r>
      <rPr>
        <sz val="10"/>
        <rFont val="仿宋_GB2312"/>
        <charset val="134"/>
      </rPr>
      <t>已完成用地划拨、建设用地规划许可办理，完成场地土石方平整工程，已完成项目招投标工作</t>
    </r>
  </si>
  <si>
    <r>
      <rPr>
        <sz val="10"/>
        <rFont val="仿宋_GB2312"/>
        <charset val="134"/>
      </rPr>
      <t>指标不到县</t>
    </r>
  </si>
  <si>
    <r>
      <rPr>
        <sz val="10"/>
        <rFont val="仿宋_GB2312"/>
        <charset val="134"/>
      </rPr>
      <t>攻坚项目</t>
    </r>
    <r>
      <rPr>
        <sz val="10"/>
        <rFont val="Times New Roman"/>
        <charset val="134"/>
      </rPr>
      <t>-</t>
    </r>
    <r>
      <rPr>
        <sz val="10"/>
        <rFont val="仿宋_GB2312"/>
        <charset val="134"/>
      </rPr>
      <t>黄山未</t>
    </r>
    <r>
      <rPr>
        <sz val="10"/>
        <rFont val="宋体"/>
        <charset val="134"/>
      </rPr>
      <t>晞</t>
    </r>
    <r>
      <rPr>
        <sz val="10"/>
        <rFont val="仿宋_GB2312"/>
        <charset val="134"/>
      </rPr>
      <t>园</t>
    </r>
    <r>
      <rPr>
        <sz val="10"/>
        <rFont val="Times New Roman"/>
        <charset val="134"/>
      </rPr>
      <t>·</t>
    </r>
    <r>
      <rPr>
        <sz val="10"/>
        <rFont val="仿宋_GB2312"/>
        <charset val="134"/>
      </rPr>
      <t>曹坞茶旅度假酒店</t>
    </r>
  </si>
  <si>
    <r>
      <rPr>
        <sz val="10"/>
        <rFont val="仿宋_GB2312"/>
        <charset val="134"/>
      </rPr>
      <t>黄山秘境旅游开发有限公司</t>
    </r>
  </si>
  <si>
    <r>
      <rPr>
        <sz val="10"/>
        <rFont val="仿宋_GB2312"/>
        <charset val="134"/>
      </rPr>
      <t>该项目建设用地面积</t>
    </r>
    <r>
      <rPr>
        <sz val="10"/>
        <rFont val="Times New Roman"/>
        <charset val="134"/>
      </rPr>
      <t>10.27</t>
    </r>
    <r>
      <rPr>
        <sz val="10"/>
        <rFont val="仿宋_GB2312"/>
        <charset val="134"/>
      </rPr>
      <t>亩（</t>
    </r>
    <r>
      <rPr>
        <sz val="10"/>
        <rFont val="Times New Roman"/>
        <charset val="134"/>
      </rPr>
      <t>6846</t>
    </r>
    <r>
      <rPr>
        <sz val="10"/>
        <rFont val="仿宋_GB2312"/>
        <charset val="134"/>
      </rPr>
      <t>平方米），建筑面积约</t>
    </r>
    <r>
      <rPr>
        <sz val="10"/>
        <rFont val="Times New Roman"/>
        <charset val="134"/>
      </rPr>
      <t>6500</t>
    </r>
    <r>
      <rPr>
        <sz val="10"/>
        <rFont val="仿宋_GB2312"/>
        <charset val="134"/>
      </rPr>
      <t>平方米，规划设计未</t>
    </r>
    <r>
      <rPr>
        <sz val="10"/>
        <rFont val="宋体"/>
        <charset val="134"/>
      </rPr>
      <t>晞</t>
    </r>
    <r>
      <rPr>
        <sz val="10"/>
        <rFont val="仿宋_GB2312"/>
        <charset val="134"/>
      </rPr>
      <t>园</t>
    </r>
    <r>
      <rPr>
        <sz val="10"/>
        <rFont val="Times New Roman"/>
        <charset val="134"/>
      </rPr>
      <t>·</t>
    </r>
    <r>
      <rPr>
        <sz val="10"/>
        <rFont val="仿宋_GB2312"/>
        <charset val="134"/>
      </rPr>
      <t>曹坞茶旅野奢度假酒店（约</t>
    </r>
    <r>
      <rPr>
        <sz val="10"/>
        <rFont val="Times New Roman"/>
        <charset val="134"/>
      </rPr>
      <t>35</t>
    </r>
    <r>
      <rPr>
        <sz val="10"/>
        <rFont val="仿宋_GB2312"/>
        <charset val="134"/>
      </rPr>
      <t>间客房）及附属配套设施：餐厅、无边界泳池、康养中心、</t>
    </r>
    <r>
      <rPr>
        <sz val="10"/>
        <rFont val="Times New Roman"/>
        <charset val="134"/>
      </rPr>
      <t xml:space="preserve">SPA </t>
    </r>
    <r>
      <rPr>
        <sz val="10"/>
        <rFont val="仿宋_GB2312"/>
        <charset val="134"/>
      </rPr>
      <t>疗愈、茶室、咖啡吧、酒吧、书吧、多功能厅、配电房、污水处理站、饮用水净化房等。</t>
    </r>
  </si>
  <si>
    <r>
      <rPr>
        <sz val="10"/>
        <rFont val="仿宋_GB2312"/>
        <charset val="134"/>
      </rPr>
      <t>正在开展项目征地</t>
    </r>
  </si>
  <si>
    <r>
      <rPr>
        <sz val="10"/>
        <rFont val="Times New Roman"/>
        <charset val="134"/>
      </rPr>
      <t>12</t>
    </r>
    <r>
      <rPr>
        <sz val="10"/>
        <rFont val="仿宋_GB2312"/>
        <charset val="134"/>
      </rPr>
      <t>月</t>
    </r>
  </si>
  <si>
    <r>
      <rPr>
        <sz val="10"/>
        <rFont val="仿宋_GB2312"/>
        <charset val="134"/>
      </rPr>
      <t>休宁县源口设施保护能力建设项目</t>
    </r>
  </si>
  <si>
    <r>
      <rPr>
        <sz val="10"/>
        <rFont val="仿宋_GB2312"/>
        <charset val="134"/>
      </rPr>
      <t>新建变电站</t>
    </r>
    <r>
      <rPr>
        <sz val="10"/>
        <rFont val="Times New Roman"/>
        <charset val="134"/>
      </rPr>
      <t>1</t>
    </r>
    <r>
      <rPr>
        <sz val="10"/>
        <rFont val="仿宋_GB2312"/>
        <charset val="134"/>
      </rPr>
      <t>座，配套电缆线路</t>
    </r>
    <r>
      <rPr>
        <sz val="10"/>
        <rFont val="Times New Roman"/>
        <charset val="134"/>
      </rPr>
      <t>13</t>
    </r>
    <r>
      <rPr>
        <sz val="10"/>
        <rFont val="仿宋_GB2312"/>
        <charset val="134"/>
      </rPr>
      <t>千米，高压杆线迁移</t>
    </r>
    <r>
      <rPr>
        <sz val="10"/>
        <rFont val="Times New Roman"/>
        <charset val="134"/>
      </rPr>
      <t>5</t>
    </r>
    <r>
      <rPr>
        <sz val="10"/>
        <rFont val="仿宋_GB2312"/>
        <charset val="134"/>
      </rPr>
      <t>处；新建</t>
    </r>
    <r>
      <rPr>
        <sz val="10"/>
        <rFont val="Times New Roman"/>
        <charset val="134"/>
      </rPr>
      <t>15</t>
    </r>
    <r>
      <rPr>
        <sz val="10"/>
        <rFont val="仿宋_GB2312"/>
        <charset val="134"/>
      </rPr>
      <t>千米燃气管道及配套设施，通信线路</t>
    </r>
    <r>
      <rPr>
        <sz val="10"/>
        <rFont val="Times New Roman"/>
        <charset val="134"/>
      </rPr>
      <t>18</t>
    </r>
    <r>
      <rPr>
        <sz val="10"/>
        <rFont val="仿宋_GB2312"/>
        <charset val="134"/>
      </rPr>
      <t>千米，通信铁塔迁移重建</t>
    </r>
    <r>
      <rPr>
        <sz val="10"/>
        <rFont val="Times New Roman"/>
        <charset val="134"/>
      </rPr>
      <t>2</t>
    </r>
    <r>
      <rPr>
        <sz val="10"/>
        <rFont val="仿宋_GB2312"/>
        <charset val="134"/>
      </rPr>
      <t>座及建设配套设施建设。</t>
    </r>
  </si>
  <si>
    <r>
      <rPr>
        <sz val="10"/>
        <rFont val="仿宋_GB2312"/>
        <charset val="134"/>
      </rPr>
      <t>优化实施方案，计划申报</t>
    </r>
    <r>
      <rPr>
        <sz val="10"/>
        <rFont val="Times New Roman"/>
        <charset val="134"/>
      </rPr>
      <t>2025</t>
    </r>
    <r>
      <rPr>
        <sz val="10"/>
        <rFont val="仿宋_GB2312"/>
        <charset val="134"/>
      </rPr>
      <t>年度超长期国债</t>
    </r>
  </si>
  <si>
    <r>
      <rPr>
        <sz val="10"/>
        <rFont val="仿宋_GB2312"/>
        <charset val="134"/>
      </rPr>
      <t>东望名邸项目</t>
    </r>
  </si>
  <si>
    <r>
      <rPr>
        <sz val="10"/>
        <rFont val="仿宋_GB2312"/>
        <charset val="134"/>
      </rPr>
      <t>休宁润泉置业有限公司</t>
    </r>
  </si>
  <si>
    <r>
      <rPr>
        <sz val="10"/>
        <rFont val="仿宋_GB2312"/>
        <charset val="134"/>
      </rPr>
      <t>项目占地面积</t>
    </r>
    <r>
      <rPr>
        <sz val="10"/>
        <rFont val="Times New Roman"/>
        <charset val="134"/>
      </rPr>
      <t>48.98</t>
    </r>
    <r>
      <rPr>
        <sz val="10"/>
        <rFont val="仿宋_GB2312"/>
        <charset val="134"/>
      </rPr>
      <t>亩，新建商品房、配电房、物业管理用房、社区养老服务用房等，总建筑面积约</t>
    </r>
    <r>
      <rPr>
        <sz val="10"/>
        <rFont val="Times New Roman"/>
        <charset val="134"/>
      </rPr>
      <t>79429.36</t>
    </r>
    <r>
      <rPr>
        <sz val="10"/>
        <rFont val="仿宋_GB2312"/>
        <charset val="134"/>
      </rPr>
      <t>平方米，配套建设停车位等。</t>
    </r>
  </si>
  <si>
    <r>
      <rPr>
        <sz val="10"/>
        <rFont val="仿宋_GB2312"/>
        <charset val="134"/>
      </rPr>
      <t>正开展规划方案调整工作</t>
    </r>
  </si>
  <si>
    <r>
      <rPr>
        <sz val="10"/>
        <rFont val="仿宋_GB2312"/>
        <charset val="134"/>
      </rPr>
      <t>东临溪镇新安西路建设工程</t>
    </r>
  </si>
  <si>
    <r>
      <rPr>
        <sz val="10"/>
        <rFont val="仿宋_GB2312"/>
        <charset val="134"/>
      </rPr>
      <t>道路全长</t>
    </r>
    <r>
      <rPr>
        <sz val="10"/>
        <rFont val="Times New Roman"/>
        <charset val="134"/>
      </rPr>
      <t>1216</t>
    </r>
    <r>
      <rPr>
        <sz val="10"/>
        <rFont val="仿宋_GB2312"/>
        <charset val="134"/>
      </rPr>
      <t>米，宽</t>
    </r>
    <r>
      <rPr>
        <sz val="10"/>
        <rFont val="Times New Roman"/>
        <charset val="134"/>
      </rPr>
      <t>7.5</t>
    </r>
    <r>
      <rPr>
        <sz val="10"/>
        <rFont val="仿宋_GB2312"/>
        <charset val="134"/>
      </rPr>
      <t>米，双向二车道，具体建设内容包括土石方工程、路基工程、路基防护、路面铺设、路面排水、路灯工程等。</t>
    </r>
  </si>
  <si>
    <r>
      <rPr>
        <sz val="10"/>
        <rFont val="仿宋_GB2312"/>
        <charset val="134"/>
      </rPr>
      <t>已完成项目立项、规划设计，正在办理用地预审工作</t>
    </r>
  </si>
  <si>
    <r>
      <rPr>
        <sz val="10"/>
        <rFont val="仿宋_GB2312"/>
        <charset val="134"/>
      </rPr>
      <t>休宁县东临溪镇城镇排水管网提升改造工程</t>
    </r>
  </si>
  <si>
    <r>
      <rPr>
        <sz val="10"/>
        <rFont val="仿宋_GB2312"/>
        <charset val="134"/>
      </rPr>
      <t>拟对黄山市休宁县东临溪镇污水管网进行</t>
    </r>
    <r>
      <rPr>
        <sz val="10"/>
        <rFont val="Times New Roman"/>
        <charset val="134"/>
      </rPr>
      <t>CCTV</t>
    </r>
    <r>
      <rPr>
        <sz val="10"/>
        <rFont val="仿宋_GB2312"/>
        <charset val="134"/>
      </rPr>
      <t>检测、修复及更新改造，共计检测污水管网约</t>
    </r>
    <r>
      <rPr>
        <sz val="10"/>
        <rFont val="Times New Roman"/>
        <charset val="134"/>
      </rPr>
      <t>12.48</t>
    </r>
    <r>
      <rPr>
        <sz val="10"/>
        <rFont val="仿宋_GB2312"/>
        <charset val="134"/>
      </rPr>
      <t>千米，修复污水管网约</t>
    </r>
    <r>
      <rPr>
        <sz val="10"/>
        <rFont val="Times New Roman"/>
        <charset val="134"/>
      </rPr>
      <t>22.29</t>
    </r>
    <r>
      <rPr>
        <sz val="10"/>
        <rFont val="仿宋_GB2312"/>
        <charset val="134"/>
      </rPr>
      <t>千米，新建一心村五六组、临溪村河西、严川村、井亭村、临溪村、芳口村污水管网约</t>
    </r>
    <r>
      <rPr>
        <sz val="10"/>
        <rFont val="Times New Roman"/>
        <charset val="134"/>
      </rPr>
      <t>34.75</t>
    </r>
    <r>
      <rPr>
        <sz val="10"/>
        <rFont val="仿宋_GB2312"/>
        <charset val="134"/>
      </rPr>
      <t>千米，并为所有新建排水管网配套相关智慧检测设备。</t>
    </r>
  </si>
  <si>
    <r>
      <rPr>
        <sz val="10"/>
        <rFont val="仿宋_GB2312"/>
        <charset val="134"/>
      </rPr>
      <t>已完成项目立项</t>
    </r>
  </si>
  <si>
    <r>
      <rPr>
        <sz val="10"/>
        <rFont val="仿宋_GB2312"/>
        <charset val="134"/>
      </rPr>
      <t>东临溪镇朱村河、汊水河流域综合治理工程</t>
    </r>
  </si>
  <si>
    <r>
      <rPr>
        <sz val="10"/>
        <rFont val="Times New Roman"/>
        <charset val="134"/>
      </rPr>
      <t>1</t>
    </r>
    <r>
      <rPr>
        <sz val="10"/>
        <rFont val="仿宋_GB2312"/>
        <charset val="134"/>
      </rPr>
      <t>、朱村河段：改造全长约</t>
    </r>
    <r>
      <rPr>
        <sz val="10"/>
        <rFont val="Times New Roman"/>
        <charset val="134"/>
      </rPr>
      <t>13.8</t>
    </r>
    <r>
      <rPr>
        <sz val="10"/>
        <rFont val="仿宋_GB2312"/>
        <charset val="134"/>
      </rPr>
      <t>千米，其中巧坑段长约</t>
    </r>
    <r>
      <rPr>
        <sz val="10"/>
        <rFont val="Times New Roman"/>
        <charset val="134"/>
      </rPr>
      <t>4.5</t>
    </r>
    <r>
      <rPr>
        <sz val="10"/>
        <rFont val="仿宋_GB2312"/>
        <charset val="134"/>
      </rPr>
      <t>千米、黄毛尖段长</t>
    </r>
    <r>
      <rPr>
        <sz val="10"/>
        <rFont val="Times New Roman"/>
        <charset val="134"/>
      </rPr>
      <t>3.5</t>
    </r>
    <r>
      <rPr>
        <sz val="10"/>
        <rFont val="仿宋_GB2312"/>
        <charset val="134"/>
      </rPr>
      <t>千米、一心村段长</t>
    </r>
    <r>
      <rPr>
        <sz val="10"/>
        <rFont val="Times New Roman"/>
        <charset val="134"/>
      </rPr>
      <t>5.8</t>
    </r>
    <r>
      <rPr>
        <sz val="10"/>
        <rFont val="仿宋_GB2312"/>
        <charset val="134"/>
      </rPr>
      <t>千米；生态修复及河滩湿地总的面积约</t>
    </r>
    <r>
      <rPr>
        <sz val="10"/>
        <rFont val="Times New Roman"/>
        <charset val="134"/>
      </rPr>
      <t>2.75</t>
    </r>
    <r>
      <rPr>
        <sz val="10"/>
        <rFont val="仿宋_GB2312"/>
        <charset val="134"/>
      </rPr>
      <t>万平方米；新建的沿河截污管道</t>
    </r>
    <r>
      <rPr>
        <sz val="10"/>
        <rFont val="Times New Roman"/>
        <charset val="134"/>
      </rPr>
      <t>11.6</t>
    </r>
    <r>
      <rPr>
        <sz val="10"/>
        <rFont val="仿宋_GB2312"/>
        <charset val="134"/>
      </rPr>
      <t>千米；入户管道共计</t>
    </r>
    <r>
      <rPr>
        <sz val="10"/>
        <rFont val="Times New Roman"/>
        <charset val="134"/>
      </rPr>
      <t>28</t>
    </r>
    <r>
      <rPr>
        <sz val="10"/>
        <rFont val="仿宋_GB2312"/>
        <charset val="134"/>
      </rPr>
      <t>千米；道路整治共计</t>
    </r>
    <r>
      <rPr>
        <sz val="10"/>
        <rFont val="Times New Roman"/>
        <charset val="134"/>
      </rPr>
      <t>6.3</t>
    </r>
    <r>
      <rPr>
        <sz val="10"/>
        <rFont val="仿宋_GB2312"/>
        <charset val="134"/>
      </rPr>
      <t>千米；对一心村、三村村、巧村、黄毛尖村等</t>
    </r>
    <r>
      <rPr>
        <sz val="10"/>
        <rFont val="Times New Roman"/>
        <charset val="134"/>
      </rPr>
      <t>5</t>
    </r>
    <r>
      <rPr>
        <sz val="10"/>
        <rFont val="仿宋_GB2312"/>
        <charset val="134"/>
      </rPr>
      <t>座河塘、水库进行治理，并进行清淤和护坡护岸等；灌溉水渠疏通共</t>
    </r>
    <r>
      <rPr>
        <sz val="10"/>
        <rFont val="Times New Roman"/>
        <charset val="134"/>
      </rPr>
      <t>8000</t>
    </r>
    <r>
      <rPr>
        <sz val="10"/>
        <rFont val="仿宋_GB2312"/>
        <charset val="134"/>
      </rPr>
      <t>米；电灌站改造维修</t>
    </r>
    <r>
      <rPr>
        <sz val="10"/>
        <rFont val="Times New Roman"/>
        <charset val="134"/>
      </rPr>
      <t>5</t>
    </r>
    <r>
      <rPr>
        <sz val="10"/>
        <rFont val="仿宋_GB2312"/>
        <charset val="134"/>
      </rPr>
      <t>处；山体截洪沟共计</t>
    </r>
    <r>
      <rPr>
        <sz val="10"/>
        <rFont val="Times New Roman"/>
        <charset val="134"/>
      </rPr>
      <t>4.9</t>
    </r>
    <r>
      <rPr>
        <sz val="10"/>
        <rFont val="仿宋_GB2312"/>
        <charset val="134"/>
      </rPr>
      <t>千米；新建村庄雨水管道共计</t>
    </r>
    <r>
      <rPr>
        <sz val="10"/>
        <rFont val="Times New Roman"/>
        <charset val="134"/>
      </rPr>
      <t>5.8</t>
    </r>
    <r>
      <rPr>
        <sz val="10"/>
        <rFont val="仿宋_GB2312"/>
        <charset val="134"/>
      </rPr>
      <t>千米；新建桥梁</t>
    </r>
    <r>
      <rPr>
        <sz val="10"/>
        <rFont val="Times New Roman"/>
        <charset val="134"/>
      </rPr>
      <t>10</t>
    </r>
    <r>
      <rPr>
        <sz val="10"/>
        <rFont val="仿宋_GB2312"/>
        <charset val="134"/>
      </rPr>
      <t>座，宽</t>
    </r>
    <r>
      <rPr>
        <sz val="10"/>
        <rFont val="Times New Roman"/>
        <charset val="134"/>
      </rPr>
      <t>6</t>
    </r>
    <r>
      <rPr>
        <sz val="10"/>
        <rFont val="仿宋_GB2312"/>
        <charset val="134"/>
      </rPr>
      <t>米、跨径</t>
    </r>
    <r>
      <rPr>
        <sz val="10"/>
        <rFont val="Times New Roman"/>
        <charset val="134"/>
      </rPr>
      <t>12</t>
    </r>
    <r>
      <rPr>
        <sz val="10"/>
        <rFont val="仿宋_GB2312"/>
        <charset val="134"/>
      </rPr>
      <t>、</t>
    </r>
    <r>
      <rPr>
        <sz val="10"/>
        <rFont val="Times New Roman"/>
        <charset val="134"/>
      </rPr>
      <t>20</t>
    </r>
    <r>
      <rPr>
        <sz val="10"/>
        <rFont val="仿宋_GB2312"/>
        <charset val="134"/>
      </rPr>
      <t>米简支梁桥。</t>
    </r>
    <r>
      <rPr>
        <sz val="10"/>
        <rFont val="Times New Roman"/>
        <charset val="134"/>
      </rPr>
      <t xml:space="preserve">
2</t>
    </r>
    <r>
      <rPr>
        <sz val="10"/>
        <rFont val="仿宋_GB2312"/>
        <charset val="134"/>
      </rPr>
      <t>、汊水河段：河道护岸全长约</t>
    </r>
    <r>
      <rPr>
        <sz val="10"/>
        <rFont val="Times New Roman"/>
        <charset val="134"/>
      </rPr>
      <t>4.95</t>
    </r>
    <r>
      <rPr>
        <sz val="10"/>
        <rFont val="仿宋_GB2312"/>
        <charset val="134"/>
      </rPr>
      <t>千米；河道沿线湿地生态治理约</t>
    </r>
    <r>
      <rPr>
        <sz val="10"/>
        <rFont val="Times New Roman"/>
        <charset val="134"/>
      </rPr>
      <t>10.23</t>
    </r>
    <r>
      <rPr>
        <sz val="10"/>
        <rFont val="仿宋_GB2312"/>
        <charset val="134"/>
      </rPr>
      <t>万平方米；新建的沿河截污管道</t>
    </r>
    <r>
      <rPr>
        <sz val="10"/>
        <rFont val="Times New Roman"/>
        <charset val="134"/>
      </rPr>
      <t>8.566</t>
    </r>
    <r>
      <rPr>
        <sz val="10"/>
        <rFont val="仿宋_GB2312"/>
        <charset val="134"/>
      </rPr>
      <t>千米；沿河堤防道路</t>
    </r>
    <r>
      <rPr>
        <sz val="10"/>
        <rFont val="Times New Roman"/>
        <charset val="134"/>
      </rPr>
      <t>2</t>
    </r>
    <r>
      <rPr>
        <sz val="10"/>
        <rFont val="仿宋_GB2312"/>
        <charset val="134"/>
      </rPr>
      <t>千米；河塘、水库治理</t>
    </r>
    <r>
      <rPr>
        <sz val="10"/>
        <rFont val="Times New Roman"/>
        <charset val="134"/>
      </rPr>
      <t>6</t>
    </r>
    <r>
      <rPr>
        <sz val="10"/>
        <rFont val="仿宋_GB2312"/>
        <charset val="134"/>
      </rPr>
      <t>处；灌溉水渠疏通</t>
    </r>
    <r>
      <rPr>
        <sz val="10"/>
        <rFont val="Times New Roman"/>
        <charset val="134"/>
      </rPr>
      <t>6500</t>
    </r>
    <r>
      <rPr>
        <sz val="10"/>
        <rFont val="仿宋_GB2312"/>
        <charset val="134"/>
      </rPr>
      <t>米；道路修整</t>
    </r>
    <r>
      <rPr>
        <sz val="10"/>
        <rFont val="Times New Roman"/>
        <charset val="134"/>
      </rPr>
      <t>3300</t>
    </r>
    <r>
      <rPr>
        <sz val="10"/>
        <rFont val="仿宋_GB2312"/>
        <charset val="134"/>
      </rPr>
      <t>平方米；电灌站改造</t>
    </r>
    <r>
      <rPr>
        <sz val="10"/>
        <rFont val="Times New Roman"/>
        <charset val="134"/>
      </rPr>
      <t>3</t>
    </r>
    <r>
      <rPr>
        <sz val="10"/>
        <rFont val="仿宋_GB2312"/>
        <charset val="134"/>
      </rPr>
      <t>处；山体截洪沟</t>
    </r>
    <r>
      <rPr>
        <sz val="10"/>
        <rFont val="Times New Roman"/>
        <charset val="134"/>
      </rPr>
      <t>2.49</t>
    </r>
    <r>
      <rPr>
        <sz val="10"/>
        <rFont val="仿宋_GB2312"/>
        <charset val="134"/>
      </rPr>
      <t>千米；新建村庄雨水管道共计</t>
    </r>
    <r>
      <rPr>
        <sz val="10"/>
        <rFont val="Times New Roman"/>
        <charset val="134"/>
      </rPr>
      <t>3.8</t>
    </r>
    <r>
      <rPr>
        <sz val="10"/>
        <rFont val="仿宋_GB2312"/>
        <charset val="134"/>
      </rPr>
      <t>千米；新建宽</t>
    </r>
    <r>
      <rPr>
        <sz val="10"/>
        <rFont val="Times New Roman"/>
        <charset val="134"/>
      </rPr>
      <t>6</t>
    </r>
    <r>
      <rPr>
        <sz val="10"/>
        <rFont val="仿宋_GB2312"/>
        <charset val="134"/>
      </rPr>
      <t>米、跨径</t>
    </r>
    <r>
      <rPr>
        <sz val="10"/>
        <rFont val="Times New Roman"/>
        <charset val="134"/>
      </rPr>
      <t>80</t>
    </r>
    <r>
      <rPr>
        <sz val="10"/>
        <rFont val="仿宋_GB2312"/>
        <charset val="134"/>
      </rPr>
      <t>米简支梁桥</t>
    </r>
    <r>
      <rPr>
        <sz val="10"/>
        <rFont val="Times New Roman"/>
        <charset val="134"/>
      </rPr>
      <t>7</t>
    </r>
    <r>
      <rPr>
        <sz val="10"/>
        <rFont val="仿宋_GB2312"/>
        <charset val="134"/>
      </rPr>
      <t>座。</t>
    </r>
  </si>
  <si>
    <r>
      <rPr>
        <sz val="10"/>
        <rFont val="仿宋_GB2312"/>
        <charset val="134"/>
      </rPr>
      <t>正在开展项目谋划工作</t>
    </r>
  </si>
  <si>
    <r>
      <rPr>
        <sz val="10"/>
        <rFont val="仿宋_GB2312"/>
        <charset val="134"/>
      </rPr>
      <t>安徽工匠研学与劳动教育综合实践营地项目</t>
    </r>
  </si>
  <si>
    <r>
      <rPr>
        <sz val="10"/>
        <rFont val="仿宋_GB2312"/>
        <charset val="134"/>
      </rPr>
      <t>黄山锐蓝教育科技有限公司</t>
    </r>
  </si>
  <si>
    <r>
      <rPr>
        <sz val="10"/>
        <rFont val="仿宋_GB2312"/>
        <charset val="134"/>
      </rPr>
      <t>分两期推进。一期建设内容包括：新征商业用地约</t>
    </r>
    <r>
      <rPr>
        <sz val="10"/>
        <rFont val="Times New Roman"/>
        <charset val="134"/>
      </rPr>
      <t>18</t>
    </r>
    <r>
      <rPr>
        <sz val="10"/>
        <rFont val="仿宋_GB2312"/>
        <charset val="134"/>
      </rPr>
      <t>亩，用于新建营地综合楼（含营地公寓、会议中心和接待中心），专家楼；对已建球馆进行迁建并完成升级改造；对原温室大棚迁移改造；建设相关的污水处理、市政道路、门卫升级以及配套的景观工程。二期建设内容包括：新建体育运动场馆及研学课程空间，对温室、球馆、运动场馆、研学课程空间等设施的屋顶安装光伏发电设施；对前期已建成的营地办公区、课程空间等改造升级；新建并优化升级已建成的营地研学实践课程及劳动课程，实现新建与已建项目的有机融合。</t>
    </r>
  </si>
  <si>
    <t>蓝田镇</t>
  </si>
  <si>
    <r>
      <rPr>
        <sz val="10"/>
        <rFont val="仿宋_GB2312"/>
        <charset val="134"/>
      </rPr>
      <t>蓝田镇谷禹山庄项目</t>
    </r>
  </si>
  <si>
    <r>
      <rPr>
        <sz val="10"/>
        <rFont val="仿宋_GB2312"/>
        <charset val="134"/>
      </rPr>
      <t>蓝田镇西村村委会</t>
    </r>
  </si>
  <si>
    <r>
      <rPr>
        <sz val="10"/>
        <rFont val="仿宋_GB2312"/>
        <charset val="134"/>
      </rPr>
      <t>新建民宿占地</t>
    </r>
    <r>
      <rPr>
        <sz val="10"/>
        <rFont val="Times New Roman"/>
        <charset val="134"/>
      </rPr>
      <t>1500</t>
    </r>
    <r>
      <rPr>
        <sz val="10"/>
        <rFont val="仿宋_GB2312"/>
        <charset val="134"/>
      </rPr>
      <t>平方米，停车场</t>
    </r>
    <r>
      <rPr>
        <sz val="10"/>
        <rFont val="Times New Roman"/>
        <charset val="134"/>
      </rPr>
      <t>600</t>
    </r>
    <r>
      <rPr>
        <sz val="10"/>
        <rFont val="仿宋_GB2312"/>
        <charset val="134"/>
      </rPr>
      <t>平方米，烧烤区和游乐区占地约</t>
    </r>
    <r>
      <rPr>
        <sz val="10"/>
        <rFont val="Times New Roman"/>
        <charset val="134"/>
      </rPr>
      <t>5000</t>
    </r>
    <r>
      <rPr>
        <sz val="10"/>
        <rFont val="仿宋_GB2312"/>
        <charset val="134"/>
      </rPr>
      <t>平方米，其余包括绿化和亮化。</t>
    </r>
  </si>
  <si>
    <r>
      <rPr>
        <sz val="10"/>
        <rFont val="Times New Roman"/>
        <charset val="134"/>
      </rPr>
      <t>2025</t>
    </r>
    <r>
      <rPr>
        <sz val="10"/>
        <rFont val="仿宋_GB2312"/>
        <charset val="134"/>
      </rPr>
      <t>年</t>
    </r>
    <r>
      <rPr>
        <sz val="10"/>
        <rFont val="Times New Roman"/>
        <charset val="134"/>
      </rPr>
      <t>2</t>
    </r>
    <r>
      <rPr>
        <sz val="10"/>
        <rFont val="仿宋_GB2312"/>
        <charset val="134"/>
      </rPr>
      <t>月</t>
    </r>
    <r>
      <rPr>
        <sz val="10"/>
        <rFont val="Times New Roman"/>
        <charset val="134"/>
      </rPr>
      <t>-2026</t>
    </r>
    <r>
      <rPr>
        <sz val="10"/>
        <rFont val="仿宋_GB2312"/>
        <charset val="134"/>
      </rPr>
      <t>年</t>
    </r>
    <r>
      <rPr>
        <sz val="10"/>
        <rFont val="Times New Roman"/>
        <charset val="134"/>
      </rPr>
      <t>8</t>
    </r>
    <r>
      <rPr>
        <sz val="10"/>
        <rFont val="仿宋_GB2312"/>
        <charset val="134"/>
      </rPr>
      <t>月</t>
    </r>
  </si>
  <si>
    <r>
      <rPr>
        <sz val="10"/>
        <rFont val="仿宋_GB2312"/>
        <charset val="134"/>
      </rPr>
      <t>进行前期勘探</t>
    </r>
  </si>
  <si>
    <r>
      <rPr>
        <sz val="10"/>
        <rFont val="仿宋_GB2312"/>
        <charset val="134"/>
      </rPr>
      <t>月野居民民宿项目</t>
    </r>
  </si>
  <si>
    <r>
      <rPr>
        <sz val="10"/>
        <rFont val="仿宋_GB2312"/>
        <charset val="134"/>
      </rPr>
      <t>蓝田镇儒村村委会</t>
    </r>
  </si>
  <si>
    <r>
      <rPr>
        <sz val="10"/>
        <rFont val="仿宋_GB2312"/>
        <charset val="134"/>
      </rPr>
      <t>新建一处建筑面积约</t>
    </r>
    <r>
      <rPr>
        <sz val="10"/>
        <rFont val="Times New Roman"/>
        <charset val="134"/>
      </rPr>
      <t>1200</t>
    </r>
    <r>
      <rPr>
        <sz val="10"/>
        <rFont val="仿宋_GB2312"/>
        <charset val="134"/>
      </rPr>
      <t>平方米二层半高的民宿及其配套设施，新建占地面积约</t>
    </r>
    <r>
      <rPr>
        <sz val="10"/>
        <rFont val="Times New Roman"/>
        <charset val="134"/>
      </rPr>
      <t>1000</t>
    </r>
    <r>
      <rPr>
        <sz val="10"/>
        <rFont val="仿宋_GB2312"/>
        <charset val="134"/>
      </rPr>
      <t>平方米的停车场及周边绿化。</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</si>
  <si>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-2026</t>
    </r>
    <r>
      <rPr>
        <sz val="10"/>
        <rFont val="仿宋_GB2312"/>
        <charset val="134"/>
      </rPr>
      <t>年</t>
    </r>
    <r>
      <rPr>
        <sz val="10"/>
        <rFont val="Times New Roman"/>
        <charset val="134"/>
      </rPr>
      <t>9</t>
    </r>
    <r>
      <rPr>
        <sz val="10"/>
        <rFont val="仿宋_GB2312"/>
        <charset val="134"/>
      </rPr>
      <t>月</t>
    </r>
  </si>
  <si>
    <r>
      <rPr>
        <sz val="10"/>
        <rFont val="仿宋_GB2312"/>
        <charset val="134"/>
      </rPr>
      <t>休宁县蓝田镇小溪村农旅生态园项目</t>
    </r>
  </si>
  <si>
    <r>
      <rPr>
        <sz val="10"/>
        <rFont val="仿宋_GB2312"/>
        <charset val="134"/>
      </rPr>
      <t>休宁县金土地生态农业科技发展有限公司</t>
    </r>
  </si>
  <si>
    <r>
      <rPr>
        <sz val="10"/>
        <rFont val="仿宋_GB2312"/>
        <charset val="134"/>
      </rPr>
      <t>拟种植</t>
    </r>
    <r>
      <rPr>
        <sz val="10"/>
        <rFont val="Times New Roman"/>
        <charset val="134"/>
      </rPr>
      <t>“</t>
    </r>
    <r>
      <rPr>
        <sz val="10"/>
        <rFont val="仿宋_GB2312"/>
        <charset val="134"/>
      </rPr>
      <t>心香</t>
    </r>
    <r>
      <rPr>
        <sz val="10"/>
        <rFont val="Times New Roman"/>
        <charset val="134"/>
      </rPr>
      <t>”</t>
    </r>
    <r>
      <rPr>
        <sz val="10"/>
        <rFont val="仿宋_GB2312"/>
        <charset val="134"/>
      </rPr>
      <t>、</t>
    </r>
    <r>
      <rPr>
        <sz val="10"/>
        <rFont val="Times New Roman"/>
        <charset val="134"/>
      </rPr>
      <t>“</t>
    </r>
    <r>
      <rPr>
        <sz val="10"/>
        <rFont val="仿宋_GB2312"/>
        <charset val="134"/>
      </rPr>
      <t>紫晶香</t>
    </r>
    <r>
      <rPr>
        <sz val="10"/>
        <rFont val="Times New Roman"/>
        <charset val="134"/>
      </rPr>
      <t>”</t>
    </r>
    <r>
      <rPr>
        <sz val="10"/>
        <rFont val="仿宋_GB2312"/>
        <charset val="134"/>
      </rPr>
      <t>小红薯和新优质甜玉米示范推广基地合计</t>
    </r>
    <r>
      <rPr>
        <sz val="10"/>
        <rFont val="Times New Roman"/>
        <charset val="134"/>
      </rPr>
      <t>300</t>
    </r>
    <r>
      <rPr>
        <sz val="10"/>
        <rFont val="仿宋_GB2312"/>
        <charset val="134"/>
      </rPr>
      <t>亩，建设基地管理用房</t>
    </r>
    <r>
      <rPr>
        <sz val="10"/>
        <rFont val="Times New Roman"/>
        <charset val="134"/>
      </rPr>
      <t>400</t>
    </r>
    <r>
      <rPr>
        <sz val="10"/>
        <rFont val="仿宋_GB2312"/>
        <charset val="134"/>
      </rPr>
      <t>平方米，农业农产品加工厂房约</t>
    </r>
    <r>
      <rPr>
        <sz val="10"/>
        <rFont val="Times New Roman"/>
        <charset val="134"/>
      </rPr>
      <t>2000</t>
    </r>
    <r>
      <rPr>
        <sz val="10"/>
        <rFont val="仿宋_GB2312"/>
        <charset val="134"/>
      </rPr>
      <t>平方米，建设保鲜仓储约</t>
    </r>
    <r>
      <rPr>
        <sz val="10"/>
        <rFont val="Times New Roman"/>
        <charset val="134"/>
      </rPr>
      <t>1000</t>
    </r>
    <r>
      <rPr>
        <sz val="10"/>
        <rFont val="仿宋_GB2312"/>
        <charset val="134"/>
      </rPr>
      <t>平方米，建设农产品展示和体验园</t>
    </r>
    <r>
      <rPr>
        <sz val="10"/>
        <rFont val="Times New Roman"/>
        <charset val="134"/>
      </rPr>
      <t>2100</t>
    </r>
    <r>
      <rPr>
        <sz val="10"/>
        <rFont val="仿宋_GB2312"/>
        <charset val="134"/>
      </rPr>
      <t>平方米及其他休闲体验配套设施，项目占地总面积</t>
    </r>
    <r>
      <rPr>
        <sz val="10"/>
        <rFont val="Times New Roman"/>
        <charset val="134"/>
      </rPr>
      <t>10</t>
    </r>
    <r>
      <rPr>
        <sz val="10"/>
        <rFont val="仿宋_GB2312"/>
        <charset val="134"/>
      </rPr>
      <t>至</t>
    </r>
    <r>
      <rPr>
        <sz val="10"/>
        <rFont val="Times New Roman"/>
        <charset val="134"/>
      </rPr>
      <t>20</t>
    </r>
    <r>
      <rPr>
        <sz val="10"/>
        <rFont val="仿宋_GB2312"/>
        <charset val="134"/>
      </rPr>
      <t>亩。</t>
    </r>
  </si>
  <si>
    <r>
      <rPr>
        <sz val="10"/>
        <rFont val="仿宋_GB2312"/>
        <charset val="134"/>
      </rPr>
      <t>西村村绿色农副产品集散中心</t>
    </r>
  </si>
  <si>
    <r>
      <rPr>
        <sz val="10"/>
        <rFont val="Times New Roman"/>
        <charset val="134"/>
      </rPr>
      <t>1</t>
    </r>
    <r>
      <rPr>
        <sz val="10"/>
        <rFont val="仿宋_GB2312"/>
        <charset val="134"/>
      </rPr>
      <t>、新建</t>
    </r>
    <r>
      <rPr>
        <sz val="10"/>
        <rFont val="Times New Roman"/>
        <charset val="134"/>
      </rPr>
      <t>800</t>
    </r>
    <r>
      <rPr>
        <sz val="10"/>
        <rFont val="仿宋_GB2312"/>
        <charset val="134"/>
      </rPr>
      <t>平方米，砖混结构农副产品加工厂房，配套周边场地硬化、绿化及基础设施建设；</t>
    </r>
    <r>
      <rPr>
        <sz val="10"/>
        <rFont val="Times New Roman"/>
        <charset val="134"/>
      </rPr>
      <t>2</t>
    </r>
    <r>
      <rPr>
        <sz val="10"/>
        <rFont val="仿宋_GB2312"/>
        <charset val="134"/>
      </rPr>
      <t>、老村委会</t>
    </r>
    <r>
      <rPr>
        <sz val="10"/>
        <rFont val="Times New Roman"/>
        <charset val="134"/>
      </rPr>
      <t>200</t>
    </r>
    <r>
      <rPr>
        <sz val="10"/>
        <rFont val="仿宋_GB2312"/>
        <charset val="134"/>
      </rPr>
      <t>平方米改建为农副产品展览室；大小坞水库新建垂钓平台</t>
    </r>
    <r>
      <rPr>
        <sz val="10"/>
        <rFont val="Times New Roman"/>
        <charset val="134"/>
      </rPr>
      <t>300</t>
    </r>
    <r>
      <rPr>
        <sz val="10"/>
        <rFont val="仿宋_GB2312"/>
        <charset val="134"/>
      </rPr>
      <t>平方米，浮桥</t>
    </r>
    <r>
      <rPr>
        <sz val="10"/>
        <rFont val="Times New Roman"/>
        <charset val="134"/>
      </rPr>
      <t>3</t>
    </r>
    <r>
      <rPr>
        <sz val="10"/>
        <rFont val="仿宋_GB2312"/>
        <charset val="134"/>
      </rPr>
      <t>米；</t>
    </r>
    <r>
      <rPr>
        <sz val="10"/>
        <rFont val="Times New Roman"/>
        <charset val="134"/>
      </rPr>
      <t>3</t>
    </r>
    <r>
      <rPr>
        <sz val="10"/>
        <rFont val="仿宋_GB2312"/>
        <charset val="134"/>
      </rPr>
      <t>、新建农产品采摘园</t>
    </r>
    <r>
      <rPr>
        <sz val="10"/>
        <rFont val="Times New Roman"/>
        <charset val="134"/>
      </rPr>
      <t>200</t>
    </r>
    <r>
      <rPr>
        <sz val="10"/>
        <rFont val="仿宋_GB2312"/>
        <charset val="134"/>
      </rPr>
      <t>亩。</t>
    </r>
  </si>
  <si>
    <r>
      <rPr>
        <sz val="10"/>
        <rFont val="仿宋_GB2312"/>
        <charset val="134"/>
      </rPr>
      <t>儒村村</t>
    </r>
    <r>
      <rPr>
        <sz val="10"/>
        <rFont val="Times New Roman"/>
        <charset val="134"/>
      </rPr>
      <t>“</t>
    </r>
    <r>
      <rPr>
        <sz val="10"/>
        <rFont val="仿宋_GB2312"/>
        <charset val="134"/>
      </rPr>
      <t>蓝丝带</t>
    </r>
    <r>
      <rPr>
        <sz val="10"/>
        <rFont val="Times New Roman"/>
        <charset val="134"/>
      </rPr>
      <t>”</t>
    </r>
    <r>
      <rPr>
        <sz val="10"/>
        <rFont val="仿宋_GB2312"/>
        <charset val="134"/>
      </rPr>
      <t>文旅项目</t>
    </r>
  </si>
  <si>
    <r>
      <rPr>
        <sz val="10"/>
        <rFont val="Times New Roman"/>
        <charset val="134"/>
      </rPr>
      <t>1.</t>
    </r>
    <r>
      <rPr>
        <sz val="10"/>
        <rFont val="仿宋_GB2312"/>
        <charset val="134"/>
      </rPr>
      <t>村组观光道硬化约</t>
    </r>
    <r>
      <rPr>
        <sz val="10"/>
        <rFont val="Times New Roman"/>
        <charset val="134"/>
      </rPr>
      <t>2000</t>
    </r>
    <r>
      <rPr>
        <sz val="10"/>
        <rFont val="仿宋_GB2312"/>
        <charset val="134"/>
      </rPr>
      <t>米，铺设栏杆约</t>
    </r>
    <r>
      <rPr>
        <sz val="10"/>
        <rFont val="Times New Roman"/>
        <charset val="134"/>
      </rPr>
      <t>4000</t>
    </r>
    <r>
      <rPr>
        <sz val="10"/>
        <rFont val="仿宋_GB2312"/>
        <charset val="134"/>
      </rPr>
      <t>米。</t>
    </r>
    <r>
      <rPr>
        <sz val="10"/>
        <rFont val="Times New Roman"/>
        <charset val="134"/>
      </rPr>
      <t>2.</t>
    </r>
    <r>
      <rPr>
        <sz val="10"/>
        <rFont val="仿宋_GB2312"/>
        <charset val="134"/>
      </rPr>
      <t>新建占地约</t>
    </r>
    <r>
      <rPr>
        <sz val="10"/>
        <rFont val="Times New Roman"/>
        <charset val="134"/>
      </rPr>
      <t>20</t>
    </r>
    <r>
      <rPr>
        <sz val="10"/>
        <rFont val="仿宋_GB2312"/>
        <charset val="134"/>
      </rPr>
      <t>平方米木制小屋</t>
    </r>
    <r>
      <rPr>
        <sz val="10"/>
        <rFont val="Times New Roman"/>
        <charset val="134"/>
      </rPr>
      <t>30</t>
    </r>
    <r>
      <rPr>
        <sz val="10"/>
        <rFont val="仿宋_GB2312"/>
        <charset val="134"/>
      </rPr>
      <t>栋。</t>
    </r>
    <r>
      <rPr>
        <sz val="10"/>
        <rFont val="Times New Roman"/>
        <charset val="134"/>
      </rPr>
      <t>3.</t>
    </r>
    <r>
      <rPr>
        <sz val="10"/>
        <rFont val="仿宋_GB2312"/>
        <charset val="134"/>
      </rPr>
      <t>新建占地约</t>
    </r>
    <r>
      <rPr>
        <sz val="10"/>
        <rFont val="Times New Roman"/>
        <charset val="134"/>
      </rPr>
      <t>200</t>
    </r>
    <r>
      <rPr>
        <sz val="10"/>
        <rFont val="仿宋_GB2312"/>
        <charset val="134"/>
      </rPr>
      <t>平方米木结构茶艺体验馆一栋，平整滩涂</t>
    </r>
    <r>
      <rPr>
        <sz val="10"/>
        <rFont val="Times New Roman"/>
        <charset val="134"/>
      </rPr>
      <t>1000</t>
    </r>
    <r>
      <rPr>
        <sz val="10"/>
        <rFont val="仿宋_GB2312"/>
        <charset val="134"/>
      </rPr>
      <t>平方米</t>
    </r>
    <r>
      <rPr>
        <sz val="10"/>
        <rFont val="Times New Roman"/>
        <charset val="134"/>
      </rPr>
      <t>,</t>
    </r>
    <r>
      <rPr>
        <sz val="10"/>
        <rFont val="仿宋_GB2312"/>
        <charset val="134"/>
      </rPr>
      <t>购买亮化提升等设备。</t>
    </r>
  </si>
  <si>
    <r>
      <rPr>
        <sz val="10"/>
        <rFont val="仿宋_GB2312"/>
        <charset val="134"/>
      </rPr>
      <t>蓝田花猪农文旅综合体项目</t>
    </r>
  </si>
  <si>
    <r>
      <rPr>
        <sz val="10"/>
        <rFont val="Times New Roman"/>
        <charset val="134"/>
      </rPr>
      <t>1</t>
    </r>
    <r>
      <rPr>
        <sz val="10"/>
        <rFont val="仿宋_GB2312"/>
        <charset val="134"/>
      </rPr>
      <t>、打造蓝田花猪展览馆、农副产品产销中心</t>
    </r>
    <r>
      <rPr>
        <sz val="10"/>
        <rFont val="Times New Roman"/>
        <charset val="134"/>
      </rPr>
      <t>1500</t>
    </r>
    <r>
      <rPr>
        <sz val="10"/>
        <rFont val="仿宋_GB2312"/>
        <charset val="134"/>
      </rPr>
      <t>平方米。</t>
    </r>
    <r>
      <rPr>
        <sz val="10"/>
        <rFont val="Times New Roman"/>
        <charset val="134"/>
      </rPr>
      <t>2</t>
    </r>
    <r>
      <rPr>
        <sz val="10"/>
        <rFont val="仿宋_GB2312"/>
        <charset val="134"/>
      </rPr>
      <t>、新建蓝田花猪养殖基地</t>
    </r>
    <r>
      <rPr>
        <sz val="10"/>
        <rFont val="Times New Roman"/>
        <charset val="134"/>
      </rPr>
      <t>800</t>
    </r>
    <r>
      <rPr>
        <sz val="10"/>
        <rFont val="仿宋_GB2312"/>
        <charset val="134"/>
      </rPr>
      <t>平方米，新建萌宠乐园</t>
    </r>
    <r>
      <rPr>
        <sz val="10"/>
        <rFont val="Times New Roman"/>
        <charset val="134"/>
      </rPr>
      <t>1000</t>
    </r>
    <r>
      <rPr>
        <sz val="10"/>
        <rFont val="仿宋_GB2312"/>
        <charset val="134"/>
      </rPr>
      <t>平方。</t>
    </r>
  </si>
  <si>
    <r>
      <rPr>
        <sz val="10"/>
        <rFont val="仿宋_GB2312"/>
        <charset val="134"/>
      </rPr>
      <t>儒村村房车露营基地建设项目</t>
    </r>
  </si>
  <si>
    <r>
      <rPr>
        <sz val="10"/>
        <rFont val="仿宋_GB2312"/>
        <charset val="134"/>
      </rPr>
      <t>新建露营基地</t>
    </r>
    <r>
      <rPr>
        <sz val="10"/>
        <rFont val="Times New Roman"/>
        <charset val="134"/>
      </rPr>
      <t>3333</t>
    </r>
    <r>
      <rPr>
        <sz val="10"/>
        <rFont val="仿宋_GB2312"/>
        <charset val="134"/>
      </rPr>
      <t>方米，整平田地</t>
    </r>
    <r>
      <rPr>
        <sz val="10"/>
        <rFont val="Times New Roman"/>
        <charset val="134"/>
      </rPr>
      <t>20000</t>
    </r>
    <r>
      <rPr>
        <sz val="10"/>
        <rFont val="仿宋_GB2312"/>
        <charset val="134"/>
      </rPr>
      <t>平方，修建生态停车场</t>
    </r>
    <r>
      <rPr>
        <sz val="10"/>
        <rFont val="Times New Roman"/>
        <charset val="134"/>
      </rPr>
      <t>16667</t>
    </r>
    <r>
      <rPr>
        <sz val="10"/>
        <rFont val="仿宋_GB2312"/>
        <charset val="134"/>
      </rPr>
      <t>平方米，种植各种树木</t>
    </r>
    <r>
      <rPr>
        <sz val="10"/>
        <rFont val="Times New Roman"/>
        <charset val="134"/>
      </rPr>
      <t>500</t>
    </r>
    <r>
      <rPr>
        <sz val="10"/>
        <rFont val="仿宋_GB2312"/>
        <charset val="134"/>
      </rPr>
      <t>棵，铺设生态草坪</t>
    </r>
    <r>
      <rPr>
        <sz val="10"/>
        <rFont val="Times New Roman"/>
        <charset val="134"/>
      </rPr>
      <t>20000</t>
    </r>
    <r>
      <rPr>
        <sz val="10"/>
        <rFont val="仿宋_GB2312"/>
        <charset val="134"/>
      </rPr>
      <t>平方米，建设新能源充电桩</t>
    </r>
    <r>
      <rPr>
        <sz val="10"/>
        <rFont val="Times New Roman"/>
        <charset val="134"/>
      </rPr>
      <t>25</t>
    </r>
    <r>
      <rPr>
        <sz val="10"/>
        <rFont val="仿宋_GB2312"/>
        <charset val="134"/>
      </rPr>
      <t>个，新建污水处理设施设计总规模</t>
    </r>
    <r>
      <rPr>
        <sz val="10"/>
        <rFont val="Times New Roman"/>
        <charset val="134"/>
      </rPr>
      <t>50</t>
    </r>
    <r>
      <rPr>
        <sz val="10"/>
        <rFont val="仿宋_GB2312"/>
        <charset val="134"/>
      </rPr>
      <t>吨每日，铺设自来水管道</t>
    </r>
    <r>
      <rPr>
        <sz val="10"/>
        <rFont val="Times New Roman"/>
        <charset val="134"/>
      </rPr>
      <t>1000</t>
    </r>
    <r>
      <rPr>
        <sz val="10"/>
        <rFont val="仿宋_GB2312"/>
        <charset val="134"/>
      </rPr>
      <t>米。</t>
    </r>
  </si>
  <si>
    <r>
      <rPr>
        <sz val="10"/>
        <rFont val="仿宋_GB2312"/>
        <charset val="134"/>
      </rPr>
      <t>金龙山民宿建设项目</t>
    </r>
  </si>
  <si>
    <r>
      <rPr>
        <sz val="10"/>
        <rFont val="仿宋_GB2312"/>
        <charset val="134"/>
      </rPr>
      <t>县文化旅游体育局</t>
    </r>
    <r>
      <rPr>
        <sz val="10"/>
        <rFont val="Times New Roman"/>
        <charset val="134"/>
      </rPr>
      <t xml:space="preserve">
</t>
    </r>
    <r>
      <rPr>
        <sz val="10"/>
        <rFont val="仿宋_GB2312"/>
        <charset val="134"/>
      </rPr>
      <t>蓝田镇人民政府</t>
    </r>
  </si>
  <si>
    <r>
      <rPr>
        <sz val="10"/>
        <rFont val="仿宋_GB2312"/>
        <charset val="134"/>
      </rPr>
      <t>新建一栋混凝土架构民宿</t>
    </r>
    <r>
      <rPr>
        <sz val="10"/>
        <rFont val="Times New Roman"/>
        <charset val="134"/>
      </rPr>
      <t>3</t>
    </r>
    <r>
      <rPr>
        <sz val="10"/>
        <rFont val="仿宋_GB2312"/>
        <charset val="134"/>
      </rPr>
      <t>层、占地面积约</t>
    </r>
    <r>
      <rPr>
        <sz val="10"/>
        <rFont val="Times New Roman"/>
        <charset val="134"/>
      </rPr>
      <t>800</t>
    </r>
    <r>
      <rPr>
        <sz val="10"/>
        <rFont val="仿宋_GB2312"/>
        <charset val="134"/>
      </rPr>
      <t>平方米，建筑面积</t>
    </r>
    <r>
      <rPr>
        <sz val="10"/>
        <rFont val="Times New Roman"/>
        <charset val="134"/>
      </rPr>
      <t>2400</t>
    </r>
    <r>
      <rPr>
        <sz val="10"/>
        <rFont val="仿宋_GB2312"/>
        <charset val="134"/>
      </rPr>
      <t>平方米，新建混凝土道路长</t>
    </r>
    <r>
      <rPr>
        <sz val="10"/>
        <rFont val="Times New Roman"/>
        <charset val="134"/>
      </rPr>
      <t>800</t>
    </r>
    <r>
      <rPr>
        <sz val="10"/>
        <rFont val="仿宋_GB2312"/>
        <charset val="134"/>
      </rPr>
      <t>米，宽</t>
    </r>
    <r>
      <rPr>
        <sz val="10"/>
        <rFont val="Times New Roman"/>
        <charset val="134"/>
      </rPr>
      <t>3</t>
    </r>
    <r>
      <rPr>
        <sz val="10"/>
        <rFont val="仿宋_GB2312"/>
        <charset val="134"/>
      </rPr>
      <t>米、厚</t>
    </r>
    <r>
      <rPr>
        <sz val="10"/>
        <rFont val="Times New Roman"/>
        <charset val="134"/>
      </rPr>
      <t>20</t>
    </r>
    <r>
      <rPr>
        <sz val="10"/>
        <rFont val="仿宋_GB2312"/>
        <charset val="134"/>
      </rPr>
      <t>厘米，路面硬化</t>
    </r>
    <r>
      <rPr>
        <sz val="10"/>
        <rFont val="Times New Roman"/>
        <charset val="134"/>
      </rPr>
      <t>400</t>
    </r>
    <r>
      <rPr>
        <sz val="10"/>
        <rFont val="仿宋_GB2312"/>
        <charset val="134"/>
      </rPr>
      <t>平方米，配套排水、消防等基础设施建设。</t>
    </r>
  </si>
  <si>
    <t>溪口镇</t>
  </si>
  <si>
    <r>
      <rPr>
        <sz val="10"/>
        <rFont val="仿宋_GB2312"/>
        <charset val="134"/>
      </rPr>
      <t>畔月谷项目</t>
    </r>
  </si>
  <si>
    <r>
      <rPr>
        <sz val="10"/>
        <rFont val="仿宋_GB2312"/>
        <charset val="134"/>
      </rPr>
      <t>黄山市月潭湖开发投资有限公司</t>
    </r>
  </si>
  <si>
    <r>
      <rPr>
        <sz val="10"/>
        <rFont val="仿宋_GB2312"/>
        <charset val="134"/>
      </rPr>
      <t>项目总用地面积</t>
    </r>
    <r>
      <rPr>
        <sz val="10"/>
        <rFont val="Times New Roman"/>
        <charset val="134"/>
      </rPr>
      <t>12368.42</t>
    </r>
    <r>
      <rPr>
        <sz val="10"/>
        <rFont val="仿宋_GB2312"/>
        <charset val="134"/>
      </rPr>
      <t>平方米，工程总建筑面积</t>
    </r>
    <r>
      <rPr>
        <sz val="10"/>
        <rFont val="Times New Roman"/>
        <charset val="134"/>
      </rPr>
      <t>19487.45</t>
    </r>
    <r>
      <rPr>
        <sz val="10"/>
        <rFont val="仿宋_GB2312"/>
        <charset val="134"/>
      </rPr>
      <t>平方米。主要建设酒店</t>
    </r>
    <r>
      <rPr>
        <sz val="10"/>
        <rFont val="Times New Roman"/>
        <charset val="134"/>
      </rPr>
      <t>5260.1</t>
    </r>
    <r>
      <rPr>
        <sz val="10"/>
        <rFont val="仿宋_GB2312"/>
        <charset val="134"/>
      </rPr>
      <t>平方米；配套办公建筑面积</t>
    </r>
    <r>
      <rPr>
        <sz val="10"/>
        <rFont val="Times New Roman"/>
        <charset val="134"/>
      </rPr>
      <t>1583.4</t>
    </r>
    <r>
      <rPr>
        <sz val="10"/>
        <rFont val="仿宋_GB2312"/>
        <charset val="134"/>
      </rPr>
      <t>平方米；多层住宅建筑面积</t>
    </r>
    <r>
      <rPr>
        <sz val="10"/>
        <rFont val="Times New Roman"/>
        <charset val="134"/>
      </rPr>
      <t>1507.7</t>
    </r>
    <r>
      <rPr>
        <sz val="10"/>
        <rFont val="仿宋_GB2312"/>
        <charset val="134"/>
      </rPr>
      <t>平方米，架空层</t>
    </r>
    <r>
      <rPr>
        <sz val="10"/>
        <rFont val="Times New Roman"/>
        <charset val="134"/>
      </rPr>
      <t>153.7</t>
    </r>
    <r>
      <rPr>
        <sz val="10"/>
        <rFont val="仿宋_GB2312"/>
        <charset val="134"/>
      </rPr>
      <t>平方米；低层住宅建筑面积</t>
    </r>
    <r>
      <rPr>
        <sz val="10"/>
        <rFont val="Times New Roman"/>
        <charset val="134"/>
      </rPr>
      <t>938.4</t>
    </r>
    <r>
      <rPr>
        <sz val="10"/>
        <rFont val="仿宋_GB2312"/>
        <charset val="134"/>
      </rPr>
      <t>平方米；精品民宿建筑面积</t>
    </r>
    <r>
      <rPr>
        <sz val="10"/>
        <rFont val="Times New Roman"/>
        <charset val="134"/>
      </rPr>
      <t>1043.2</t>
    </r>
    <r>
      <rPr>
        <sz val="10"/>
        <rFont val="仿宋_GB2312"/>
        <charset val="134"/>
      </rPr>
      <t>平方米；餐厅建筑面积</t>
    </r>
    <r>
      <rPr>
        <sz val="10"/>
        <rFont val="Times New Roman"/>
        <charset val="134"/>
      </rPr>
      <t>1704.4</t>
    </r>
    <r>
      <rPr>
        <sz val="10"/>
        <rFont val="仿宋_GB2312"/>
        <charset val="134"/>
      </rPr>
      <t>平方米；办公楼建筑面积</t>
    </r>
    <r>
      <rPr>
        <sz val="10"/>
        <rFont val="Times New Roman"/>
        <charset val="134"/>
      </rPr>
      <t>2994.15</t>
    </r>
    <r>
      <rPr>
        <sz val="10"/>
        <rFont val="仿宋_GB2312"/>
        <charset val="134"/>
      </rPr>
      <t>平方米；地下建筑面积</t>
    </r>
    <r>
      <rPr>
        <sz val="10"/>
        <rFont val="Times New Roman"/>
        <charset val="134"/>
      </rPr>
      <t>4266.4</t>
    </r>
    <r>
      <rPr>
        <sz val="10"/>
        <rFont val="仿宋_GB2312"/>
        <charset val="134"/>
      </rPr>
      <t>平方米；配套建设地面、地下机动车位、非机动车位、水电、通讯、安防、设备购置安装等。</t>
    </r>
  </si>
  <si>
    <r>
      <rPr>
        <sz val="10"/>
        <rFont val="Times New Roman"/>
        <charset val="134"/>
      </rPr>
      <t>2021</t>
    </r>
    <r>
      <rPr>
        <sz val="10"/>
        <rFont val="仿宋_GB2312"/>
        <charset val="134"/>
      </rPr>
      <t>年</t>
    </r>
    <r>
      <rPr>
        <sz val="10"/>
        <rFont val="Times New Roman"/>
        <charset val="134"/>
      </rPr>
      <t>2</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</si>
  <si>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完成一期主体工程建设。</t>
    </r>
  </si>
  <si>
    <r>
      <rPr>
        <sz val="10"/>
        <rFont val="仿宋_GB2312"/>
        <charset val="134"/>
      </rPr>
      <t>溪口镇乡村振兴示范区建设</t>
    </r>
  </si>
  <si>
    <r>
      <rPr>
        <sz val="10"/>
        <rFont val="仿宋_GB2312"/>
        <charset val="134"/>
      </rPr>
      <t>溪口镇全域人居环境整治，完善溪口旅游基础设施，建设汽车露营地，建设</t>
    </r>
    <r>
      <rPr>
        <sz val="10"/>
        <rFont val="Times New Roman"/>
        <charset val="134"/>
      </rPr>
      <t>1.2</t>
    </r>
    <r>
      <rPr>
        <sz val="10"/>
        <rFont val="仿宋_GB2312"/>
        <charset val="134"/>
      </rPr>
      <t>万平方米有机农产品市集和物流交易区，对</t>
    </r>
    <r>
      <rPr>
        <sz val="10"/>
        <rFont val="Times New Roman"/>
        <charset val="134"/>
      </rPr>
      <t>20</t>
    </r>
    <r>
      <rPr>
        <sz val="10"/>
        <rFont val="仿宋_GB2312"/>
        <charset val="134"/>
      </rPr>
      <t>栋公产房及民房进行修缮和开发利用。</t>
    </r>
  </si>
  <si>
    <r>
      <rPr>
        <sz val="10"/>
        <rFont val="Times New Roman"/>
        <charset val="134"/>
      </rPr>
      <t>2021</t>
    </r>
    <r>
      <rPr>
        <sz val="10"/>
        <rFont val="仿宋_GB2312"/>
        <charset val="134"/>
      </rPr>
      <t>年</t>
    </r>
    <r>
      <rPr>
        <sz val="10"/>
        <rFont val="Times New Roman"/>
        <charset val="134"/>
      </rPr>
      <t>8</t>
    </r>
    <r>
      <rPr>
        <sz val="10"/>
        <rFont val="仿宋_GB2312"/>
        <charset val="134"/>
      </rPr>
      <t>月</t>
    </r>
    <r>
      <rPr>
        <sz val="10"/>
        <rFont val="Times New Roman"/>
        <charset val="134"/>
      </rPr>
      <t>-2025</t>
    </r>
    <r>
      <rPr>
        <sz val="10"/>
        <rFont val="仿宋_GB2312"/>
        <charset val="134"/>
      </rPr>
      <t>年</t>
    </r>
    <r>
      <rPr>
        <sz val="10"/>
        <rFont val="Times New Roman"/>
        <charset val="134"/>
      </rPr>
      <t>12</t>
    </r>
    <r>
      <rPr>
        <sz val="10"/>
        <rFont val="仿宋_GB2312"/>
        <charset val="134"/>
      </rPr>
      <t>月</t>
    </r>
  </si>
  <si>
    <r>
      <rPr>
        <sz val="10"/>
        <rFont val="Times New Roman"/>
        <charset val="134"/>
      </rPr>
      <t xml:space="preserve">
1.</t>
    </r>
    <r>
      <rPr>
        <sz val="10"/>
        <rFont val="仿宋_GB2312"/>
        <charset val="134"/>
      </rPr>
      <t>溪口镇农贸市场及附属设施建设项目</t>
    </r>
    <r>
      <rPr>
        <sz val="10"/>
        <rFont val="Times New Roman"/>
        <charset val="134"/>
      </rPr>
      <t xml:space="preserve">
2.</t>
    </r>
    <r>
      <rPr>
        <sz val="10"/>
        <rFont val="仿宋_GB2312"/>
        <charset val="134"/>
      </rPr>
      <t>休宁县溪口镇乡村振兴示范区建设项目</t>
    </r>
    <r>
      <rPr>
        <sz val="10"/>
        <rFont val="Times New Roman"/>
        <charset val="134"/>
      </rPr>
      <t>-</t>
    </r>
    <r>
      <rPr>
        <sz val="10"/>
        <rFont val="仿宋_GB2312"/>
        <charset val="134"/>
      </rPr>
      <t>滨江生态停车场项目</t>
    </r>
  </si>
  <si>
    <r>
      <rPr>
        <sz val="10"/>
        <rFont val="Times New Roman"/>
        <charset val="134"/>
      </rPr>
      <t>1.</t>
    </r>
    <r>
      <rPr>
        <sz val="10"/>
        <rFont val="仿宋_GB2312"/>
        <charset val="134"/>
      </rPr>
      <t>阳干村完成石板路铺设</t>
    </r>
    <r>
      <rPr>
        <sz val="10"/>
        <rFont val="Times New Roman"/>
        <charset val="134"/>
      </rPr>
      <t>2000</t>
    </r>
    <r>
      <rPr>
        <sz val="10"/>
        <rFont val="仿宋_GB2312"/>
        <charset val="134"/>
      </rPr>
      <t>米，配套自来水、雨水、弱电管网</t>
    </r>
    <r>
      <rPr>
        <sz val="10"/>
        <rFont val="Times New Roman"/>
        <charset val="134"/>
      </rPr>
      <t>2000</t>
    </r>
    <r>
      <rPr>
        <sz val="10"/>
        <rFont val="仿宋_GB2312"/>
        <charset val="134"/>
      </rPr>
      <t>米，完成健身广场、村标等节点打造，完成三线下地改造，阳干入村道路及停车场工程混凝土挡墙完成</t>
    </r>
    <r>
      <rPr>
        <sz val="10"/>
        <rFont val="Times New Roman"/>
        <charset val="134"/>
      </rPr>
      <t>900</t>
    </r>
    <r>
      <rPr>
        <sz val="10"/>
        <rFont val="仿宋_GB2312"/>
        <charset val="134"/>
      </rPr>
      <t>米。水沟完成</t>
    </r>
    <r>
      <rPr>
        <sz val="10"/>
        <rFont val="Times New Roman"/>
        <charset val="134"/>
      </rPr>
      <t>390</t>
    </r>
    <r>
      <rPr>
        <sz val="10"/>
        <rFont val="仿宋_GB2312"/>
        <charset val="134"/>
      </rPr>
      <t>米</t>
    </r>
    <r>
      <rPr>
        <sz val="10"/>
        <rFont val="Times New Roman"/>
        <charset val="134"/>
      </rPr>
      <t>,</t>
    </r>
    <r>
      <rPr>
        <sz val="10"/>
        <rFont val="仿宋_GB2312"/>
        <charset val="134"/>
      </rPr>
      <t>水稳层完成</t>
    </r>
    <r>
      <rPr>
        <sz val="10"/>
        <rFont val="Times New Roman"/>
        <charset val="134"/>
      </rPr>
      <t>1800</t>
    </r>
    <r>
      <rPr>
        <sz val="10"/>
        <rFont val="仿宋_GB2312"/>
        <charset val="134"/>
      </rPr>
      <t>平方米，沥青面层完成</t>
    </r>
    <r>
      <rPr>
        <sz val="10"/>
        <rFont val="Times New Roman"/>
        <charset val="134"/>
      </rPr>
      <t>1800</t>
    </r>
    <r>
      <rPr>
        <sz val="10"/>
        <rFont val="仿宋_GB2312"/>
        <charset val="134"/>
      </rPr>
      <t>平方米，停车场公厕完成，桥头节点完成碎拼石板园路、水稳层铺设、草坪铺设、景观平台及台阶安装大理石面层，台阶扶手安装，凉亭改造；</t>
    </r>
    <r>
      <rPr>
        <sz val="10"/>
        <rFont val="Times New Roman"/>
        <charset val="134"/>
      </rPr>
      <t xml:space="preserve">                                                                                                                                                       2.</t>
    </r>
    <r>
      <rPr>
        <sz val="10"/>
        <rFont val="仿宋_GB2312"/>
        <charset val="134"/>
      </rPr>
      <t>综合服务用房土地平整完成</t>
    </r>
    <r>
      <rPr>
        <sz val="10"/>
        <rFont val="Times New Roman"/>
        <charset val="134"/>
      </rPr>
      <t>10</t>
    </r>
    <r>
      <rPr>
        <sz val="10"/>
        <rFont val="仿宋_GB2312"/>
        <charset val="134"/>
      </rPr>
      <t>亩；</t>
    </r>
    <r>
      <rPr>
        <sz val="10"/>
        <rFont val="Times New Roman"/>
        <charset val="134"/>
      </rPr>
      <t xml:space="preserve">                                                                                                                                                                                                                                                                             3.</t>
    </r>
    <r>
      <rPr>
        <sz val="10"/>
        <rFont val="仿宋_GB2312"/>
        <charset val="134"/>
      </rPr>
      <t>下街</t>
    </r>
    <r>
      <rPr>
        <sz val="10"/>
        <rFont val="Times New Roman"/>
        <charset val="134"/>
      </rPr>
      <t>400</t>
    </r>
    <r>
      <rPr>
        <sz val="10"/>
        <rFont val="仿宋_GB2312"/>
        <charset val="134"/>
      </rPr>
      <t>米挡土墙墙身完成，人行道破除，弱电管网安装</t>
    </r>
    <r>
      <rPr>
        <sz val="10"/>
        <rFont val="Times New Roman"/>
        <charset val="134"/>
      </rPr>
      <t>500</t>
    </r>
    <r>
      <rPr>
        <sz val="10"/>
        <rFont val="仿宋_GB2312"/>
        <charset val="134"/>
      </rPr>
      <t>米，水稳层铺设完成</t>
    </r>
    <r>
      <rPr>
        <sz val="10"/>
        <rFont val="Times New Roman"/>
        <charset val="134"/>
      </rPr>
      <t>1200</t>
    </r>
    <r>
      <rPr>
        <sz val="10"/>
        <rFont val="仿宋_GB2312"/>
        <charset val="134"/>
      </rPr>
      <t>平方米，红麻石护栏安装，人行道浇筑完成</t>
    </r>
    <r>
      <rPr>
        <sz val="10"/>
        <rFont val="Times New Roman"/>
        <charset val="134"/>
      </rPr>
      <t>400</t>
    </r>
    <r>
      <rPr>
        <sz val="10"/>
        <rFont val="仿宋_GB2312"/>
        <charset val="134"/>
      </rPr>
      <t>米；</t>
    </r>
    <r>
      <rPr>
        <sz val="10"/>
        <rFont val="Times New Roman"/>
        <charset val="134"/>
      </rPr>
      <t xml:space="preserve">                                                                                          4.</t>
    </r>
    <r>
      <rPr>
        <sz val="10"/>
        <rFont val="仿宋_GB2312"/>
        <charset val="134"/>
      </rPr>
      <t>镇区</t>
    </r>
    <r>
      <rPr>
        <sz val="10"/>
        <rFont val="Times New Roman"/>
        <charset val="134"/>
      </rPr>
      <t>2</t>
    </r>
    <r>
      <rPr>
        <sz val="10"/>
        <rFont val="仿宋_GB2312"/>
        <charset val="134"/>
      </rPr>
      <t>座公厕完成；</t>
    </r>
    <r>
      <rPr>
        <sz val="10"/>
        <rFont val="Times New Roman"/>
        <charset val="134"/>
      </rPr>
      <t xml:space="preserve">                                                                                                                                              
5.</t>
    </r>
    <r>
      <rPr>
        <sz val="10"/>
        <rFont val="仿宋_GB2312"/>
        <charset val="134"/>
      </rPr>
      <t>木梨</t>
    </r>
    <r>
      <rPr>
        <sz val="10"/>
        <rFont val="宋体"/>
        <charset val="134"/>
      </rPr>
      <t>硔</t>
    </r>
    <r>
      <rPr>
        <sz val="10"/>
        <rFont val="仿宋_GB2312"/>
        <charset val="134"/>
      </rPr>
      <t>人居环境整治，完成旅游步道建设，五小园打造等；</t>
    </r>
    <r>
      <rPr>
        <sz val="10"/>
        <rFont val="Times New Roman"/>
        <charset val="134"/>
      </rPr>
      <t xml:space="preserve">                                                                                                                
6.</t>
    </r>
    <r>
      <rPr>
        <sz val="10"/>
        <rFont val="仿宋_GB2312"/>
        <charset val="134"/>
      </rPr>
      <t>东充节点完成；</t>
    </r>
    <r>
      <rPr>
        <sz val="10"/>
        <rFont val="Times New Roman"/>
        <charset val="134"/>
      </rPr>
      <t xml:space="preserve">                                                                                                                                                                   
7.</t>
    </r>
    <r>
      <rPr>
        <sz val="10"/>
        <rFont val="仿宋_GB2312"/>
        <charset val="134"/>
      </rPr>
      <t>红庙节点完成；</t>
    </r>
    <r>
      <rPr>
        <sz val="10"/>
        <rFont val="Times New Roman"/>
        <charset val="134"/>
      </rPr>
      <t xml:space="preserve">                                                                                                                              
8.</t>
    </r>
    <r>
      <rPr>
        <sz val="10"/>
        <rFont val="仿宋_GB2312"/>
        <charset val="134"/>
      </rPr>
      <t>溪口大道人行道改造通信管道安装</t>
    </r>
    <r>
      <rPr>
        <sz val="10"/>
        <rFont val="Times New Roman"/>
        <charset val="134"/>
      </rPr>
      <t>2800</t>
    </r>
    <r>
      <rPr>
        <sz val="10"/>
        <rFont val="仿宋_GB2312"/>
        <charset val="134"/>
      </rPr>
      <t>米，混凝土面层浇筑完成。</t>
    </r>
    <r>
      <rPr>
        <sz val="10"/>
        <rFont val="Times New Roman"/>
        <charset val="134"/>
      </rPr>
      <t xml:space="preserve">
9.</t>
    </r>
    <r>
      <rPr>
        <sz val="10"/>
        <rFont val="仿宋_GB2312"/>
        <charset val="134"/>
      </rPr>
      <t>镇区停车场水稳层沥青铺设</t>
    </r>
    <r>
      <rPr>
        <sz val="10"/>
        <rFont val="Times New Roman"/>
        <charset val="134"/>
      </rPr>
      <t>4000</t>
    </r>
    <r>
      <rPr>
        <sz val="10"/>
        <rFont val="仿宋_GB2312"/>
        <charset val="134"/>
      </rPr>
      <t>平方米；完成医院支路沥青路面铺设；完成美一天超市广场建设；完成镇区支路，政府支路停车场完成，和村埠头节点完成；</t>
    </r>
    <r>
      <rPr>
        <sz val="10"/>
        <rFont val="Times New Roman"/>
        <charset val="134"/>
      </rPr>
      <t xml:space="preserve">
10.</t>
    </r>
    <r>
      <rPr>
        <sz val="10"/>
        <rFont val="仿宋_GB2312"/>
        <charset val="134"/>
      </rPr>
      <t>朱家巷自来水管网铺设完成；</t>
    </r>
    <r>
      <rPr>
        <sz val="10"/>
        <rFont val="Times New Roman"/>
        <charset val="134"/>
      </rPr>
      <t xml:space="preserve">
11.</t>
    </r>
    <r>
      <rPr>
        <sz val="10"/>
        <rFont val="仿宋_GB2312"/>
        <charset val="134"/>
      </rPr>
      <t>滨江停车场左、右岸路基土石方回填完成，级配完成，试车道完成，沥青路面铺设完成；</t>
    </r>
    <r>
      <rPr>
        <sz val="10"/>
        <rFont val="Times New Roman"/>
        <charset val="134"/>
      </rPr>
      <t xml:space="preserve">
12.</t>
    </r>
    <r>
      <rPr>
        <sz val="10"/>
        <rFont val="仿宋_GB2312"/>
        <charset val="134"/>
      </rPr>
      <t>石田栈道框架结构梁完成</t>
    </r>
    <r>
      <rPr>
        <sz val="10"/>
        <rFont val="Times New Roman"/>
        <charset val="134"/>
      </rPr>
      <t>100%</t>
    </r>
    <r>
      <rPr>
        <sz val="10"/>
        <rFont val="仿宋_GB2312"/>
        <charset val="134"/>
      </rPr>
      <t>，地板钢架和扶手安装</t>
    </r>
    <r>
      <rPr>
        <sz val="10"/>
        <rFont val="Times New Roman"/>
        <charset val="134"/>
      </rPr>
      <t>400</t>
    </r>
    <r>
      <rPr>
        <sz val="10"/>
        <rFont val="仿宋_GB2312"/>
        <charset val="134"/>
      </rPr>
      <t>米，栈道木地板铺设完成，绿化完成；</t>
    </r>
    <r>
      <rPr>
        <sz val="10"/>
        <rFont val="Times New Roman"/>
        <charset val="134"/>
      </rPr>
      <t xml:space="preserve">
13.</t>
    </r>
    <r>
      <rPr>
        <sz val="10"/>
        <rFont val="仿宋_GB2312"/>
        <charset val="134"/>
      </rPr>
      <t>木梨</t>
    </r>
    <r>
      <rPr>
        <sz val="10"/>
        <rFont val="宋体"/>
        <charset val="134"/>
      </rPr>
      <t>硔</t>
    </r>
    <r>
      <rPr>
        <sz val="10"/>
        <rFont val="仿宋_GB2312"/>
        <charset val="134"/>
      </rPr>
      <t>山下停车场护岸浇筑完成，；</t>
    </r>
    <r>
      <rPr>
        <sz val="10"/>
        <rFont val="Times New Roman"/>
        <charset val="134"/>
      </rPr>
      <t xml:space="preserve">
14.</t>
    </r>
    <r>
      <rPr>
        <sz val="10"/>
        <rFont val="仿宋_GB2312"/>
        <charset val="134"/>
      </rPr>
      <t>农贸市场完成桩基灌注，地下室浇筑完成，主体框架完成；</t>
    </r>
    <r>
      <rPr>
        <sz val="10"/>
        <rFont val="Times New Roman"/>
        <charset val="134"/>
      </rPr>
      <t xml:space="preserve">
15.</t>
    </r>
    <r>
      <rPr>
        <sz val="10"/>
        <rFont val="仿宋_GB2312"/>
        <charset val="134"/>
      </rPr>
      <t>镇区、石田街道路面恢复及自来水管网、雨污水管网改造进度</t>
    </r>
    <r>
      <rPr>
        <sz val="10"/>
        <rFont val="Times New Roman"/>
        <charset val="134"/>
      </rPr>
      <t>80</t>
    </r>
    <r>
      <rPr>
        <sz val="10"/>
        <rFont val="仿宋_GB2312"/>
        <charset val="134"/>
      </rPr>
      <t>％。</t>
    </r>
  </si>
  <si>
    <t>232-1</t>
  </si>
  <si>
    <r>
      <rPr>
        <sz val="10"/>
        <rFont val="仿宋_GB2312"/>
        <charset val="134"/>
      </rPr>
      <t>溪口镇房车宿营地住宿配套用房工程（石田项目点）</t>
    </r>
  </si>
  <si>
    <r>
      <rPr>
        <sz val="10"/>
        <rFont val="仿宋_GB2312"/>
        <charset val="134"/>
      </rPr>
      <t>项目占地约</t>
    </r>
    <r>
      <rPr>
        <sz val="10"/>
        <rFont val="Times New Roman"/>
        <charset val="134"/>
      </rPr>
      <t>5.9</t>
    </r>
    <r>
      <rPr>
        <sz val="10"/>
        <rFont val="仿宋_GB2312"/>
        <charset val="134"/>
      </rPr>
      <t>亩，新建三层框架结构接待中心一座，建筑面积</t>
    </r>
    <r>
      <rPr>
        <sz val="10"/>
        <rFont val="Times New Roman"/>
        <charset val="134"/>
      </rPr>
      <t>1552</t>
    </r>
    <r>
      <rPr>
        <sz val="10"/>
        <rFont val="仿宋_GB2312"/>
        <charset val="134"/>
      </rPr>
      <t>平方米，新建度假木屋</t>
    </r>
    <r>
      <rPr>
        <sz val="10"/>
        <rFont val="Times New Roman"/>
        <charset val="134"/>
      </rPr>
      <t>16</t>
    </r>
    <r>
      <rPr>
        <sz val="10"/>
        <rFont val="仿宋_GB2312"/>
        <charset val="134"/>
      </rPr>
      <t>幢，建筑面积</t>
    </r>
    <r>
      <rPr>
        <sz val="10"/>
        <rFont val="Times New Roman"/>
        <charset val="134"/>
      </rPr>
      <t>881.6</t>
    </r>
    <r>
      <rPr>
        <sz val="10"/>
        <rFont val="仿宋_GB2312"/>
        <charset val="134"/>
      </rPr>
      <t>平方米，配套建设内部道路、给排水、停车场、强弱电接入等。</t>
    </r>
  </si>
  <si>
    <r>
      <rPr>
        <sz val="10"/>
        <rFont val="仿宋_GB2312"/>
        <charset val="134"/>
      </rPr>
      <t>休宁县新安江源头绿色生态产品价值实现项目（溪口）</t>
    </r>
  </si>
  <si>
    <r>
      <rPr>
        <sz val="10"/>
        <rFont val="仿宋_GB2312"/>
        <charset val="134"/>
      </rPr>
      <t>一、新安江源头</t>
    </r>
    <r>
      <rPr>
        <sz val="10"/>
        <rFont val="Times New Roman"/>
        <charset val="134"/>
      </rPr>
      <t>“</t>
    </r>
    <r>
      <rPr>
        <sz val="10"/>
        <rFont val="仿宋_GB2312"/>
        <charset val="134"/>
      </rPr>
      <t>泉水</t>
    </r>
    <r>
      <rPr>
        <sz val="10"/>
        <rFont val="Times New Roman"/>
        <charset val="134"/>
      </rPr>
      <t>+”</t>
    </r>
    <r>
      <rPr>
        <sz val="10"/>
        <rFont val="仿宋_GB2312"/>
        <charset val="134"/>
      </rPr>
      <t>高端水产品生态养殖基地：租用土地</t>
    </r>
    <r>
      <rPr>
        <sz val="10"/>
        <rFont val="Times New Roman"/>
        <charset val="134"/>
      </rPr>
      <t>100</t>
    </r>
    <r>
      <rPr>
        <sz val="10"/>
        <rFont val="仿宋_GB2312"/>
        <charset val="134"/>
      </rPr>
      <t>亩，建设工厂化设施养殖区、亲本养殖区、鱼苗繁育区、斑鳜鱼铒料鱼养殖区、斑鳜驯化区、茶叶、蔬菜种植区；新建道路长</t>
    </r>
    <r>
      <rPr>
        <sz val="10"/>
        <rFont val="Times New Roman"/>
        <charset val="134"/>
      </rPr>
      <t>2</t>
    </r>
    <r>
      <rPr>
        <sz val="10"/>
        <rFont val="仿宋_GB2312"/>
        <charset val="134"/>
      </rPr>
      <t>公里，宽</t>
    </r>
    <r>
      <rPr>
        <sz val="10"/>
        <rFont val="Times New Roman"/>
        <charset val="134"/>
      </rPr>
      <t>3.5</t>
    </r>
    <r>
      <rPr>
        <sz val="10"/>
        <rFont val="仿宋_GB2312"/>
        <charset val="134"/>
      </rPr>
      <t>米，沿途设置错车道</t>
    </r>
    <r>
      <rPr>
        <sz val="10"/>
        <rFont val="Times New Roman"/>
        <charset val="134"/>
      </rPr>
      <t>4</t>
    </r>
    <r>
      <rPr>
        <sz val="10"/>
        <rFont val="仿宋_GB2312"/>
        <charset val="134"/>
      </rPr>
      <t>处，建设停车场</t>
    </r>
    <r>
      <rPr>
        <sz val="10"/>
        <rFont val="Times New Roman"/>
        <charset val="134"/>
      </rPr>
      <t>1</t>
    </r>
    <r>
      <rPr>
        <sz val="10"/>
        <rFont val="仿宋_GB2312"/>
        <charset val="134"/>
      </rPr>
      <t>座，道路附属挡墙及排水沟建设，养殖基地片石挡墙修复</t>
    </r>
    <r>
      <rPr>
        <sz val="10"/>
        <rFont val="Times New Roman"/>
        <charset val="134"/>
      </rPr>
      <t>1000</t>
    </r>
    <r>
      <rPr>
        <sz val="10"/>
        <rFont val="仿宋_GB2312"/>
        <charset val="134"/>
      </rPr>
      <t>立方米，新建科普展示馆</t>
    </r>
    <r>
      <rPr>
        <sz val="10"/>
        <rFont val="Times New Roman"/>
        <charset val="134"/>
      </rPr>
      <t>1</t>
    </r>
    <r>
      <rPr>
        <sz val="10"/>
        <rFont val="仿宋_GB2312"/>
        <charset val="134"/>
      </rPr>
      <t>座，面积</t>
    </r>
    <r>
      <rPr>
        <sz val="10"/>
        <rFont val="Times New Roman"/>
        <charset val="134"/>
      </rPr>
      <t>200</t>
    </r>
    <r>
      <rPr>
        <sz val="10"/>
        <rFont val="仿宋_GB2312"/>
        <charset val="134"/>
      </rPr>
      <t>平方米，建设生态养殖池</t>
    </r>
    <r>
      <rPr>
        <sz val="10"/>
        <rFont val="Times New Roman"/>
        <charset val="134"/>
      </rPr>
      <t>30</t>
    </r>
    <r>
      <rPr>
        <sz val="10"/>
        <rFont val="仿宋_GB2312"/>
        <charset val="134"/>
      </rPr>
      <t>口，新建生态旅游步道</t>
    </r>
    <r>
      <rPr>
        <sz val="10"/>
        <rFont val="Times New Roman"/>
        <charset val="134"/>
      </rPr>
      <t>5</t>
    </r>
    <r>
      <rPr>
        <sz val="10"/>
        <rFont val="仿宋_GB2312"/>
        <charset val="134"/>
      </rPr>
      <t>公里，观景台</t>
    </r>
    <r>
      <rPr>
        <sz val="10"/>
        <rFont val="Times New Roman"/>
        <charset val="134"/>
      </rPr>
      <t>5</t>
    </r>
    <r>
      <rPr>
        <sz val="10"/>
        <rFont val="仿宋_GB2312"/>
        <charset val="134"/>
      </rPr>
      <t>座，观景亭</t>
    </r>
    <r>
      <rPr>
        <sz val="10"/>
        <rFont val="Times New Roman"/>
        <charset val="134"/>
      </rPr>
      <t>1</t>
    </r>
    <r>
      <rPr>
        <sz val="10"/>
        <rFont val="仿宋_GB2312"/>
        <charset val="134"/>
      </rPr>
      <t>座，沿线景观节点若干处。二、新安江源头优质水资源价值实现基地：流转源头、小坑、祖源村高山茶园</t>
    </r>
    <r>
      <rPr>
        <sz val="10"/>
        <rFont val="Times New Roman"/>
        <charset val="134"/>
      </rPr>
      <t>1000</t>
    </r>
    <r>
      <rPr>
        <sz val="10"/>
        <rFont val="仿宋_GB2312"/>
        <charset val="134"/>
      </rPr>
      <t>亩，进行品种改良，茶园绿色防控，防虫设施建设，智能监控设施建设，茶园内步道建设，景观节点及音频打造；依托现有食用菌养殖基础，计划在矶溪、碜溪、长丰村新建食用菌种植基地</t>
    </r>
    <r>
      <rPr>
        <sz val="10"/>
        <rFont val="Times New Roman"/>
        <charset val="134"/>
      </rPr>
      <t>200</t>
    </r>
    <r>
      <rPr>
        <sz val="10"/>
        <rFont val="仿宋_GB2312"/>
        <charset val="134"/>
      </rPr>
      <t>亩，主要种植竹荪、羊肚菌，建设钢架大棚，建设菌棒生产间、灭菌间，购置菌棒生产运输设备；流转</t>
    </r>
    <r>
      <rPr>
        <sz val="10"/>
        <rFont val="Times New Roman"/>
        <charset val="134"/>
      </rPr>
      <t>200</t>
    </r>
    <r>
      <rPr>
        <sz val="10"/>
        <rFont val="仿宋_GB2312"/>
        <charset val="134"/>
      </rPr>
      <t>亩土地，种植秋月桂花梨，利用村委会闲置房屋建设充头梨加工厂房，添置设备生产梨膏、梨片等产品。新建污水处理终端</t>
    </r>
    <r>
      <rPr>
        <sz val="10"/>
        <rFont val="Times New Roman"/>
        <charset val="134"/>
      </rPr>
      <t>13</t>
    </r>
    <r>
      <rPr>
        <sz val="10"/>
        <rFont val="仿宋_GB2312"/>
        <charset val="134"/>
      </rPr>
      <t>座，铺设污水管网约</t>
    </r>
    <r>
      <rPr>
        <sz val="10"/>
        <rFont val="Times New Roman"/>
        <charset val="134"/>
      </rPr>
      <t>36</t>
    </r>
    <r>
      <rPr>
        <sz val="10"/>
        <rFont val="仿宋_GB2312"/>
        <charset val="134"/>
      </rPr>
      <t>公里，覆盖朗村、章干片、水碓前、碜坞口、下矶溪、倪家、下窑、红明、屯田、珠帘、碜口、晒袍滩等自然村；新建生态缓冲带</t>
    </r>
    <r>
      <rPr>
        <sz val="10"/>
        <rFont val="Times New Roman"/>
        <charset val="134"/>
      </rPr>
      <t>80</t>
    </r>
    <r>
      <rPr>
        <sz val="10"/>
        <rFont val="仿宋_GB2312"/>
        <charset val="134"/>
      </rPr>
      <t>亩、生态步道</t>
    </r>
    <r>
      <rPr>
        <sz val="10"/>
        <rFont val="Times New Roman"/>
        <charset val="134"/>
      </rPr>
      <t>10</t>
    </r>
    <r>
      <rPr>
        <sz val="10"/>
        <rFont val="仿宋_GB2312"/>
        <charset val="134"/>
      </rPr>
      <t>千米、新建生态缓冲带</t>
    </r>
    <r>
      <rPr>
        <sz val="10"/>
        <rFont val="Times New Roman"/>
        <charset val="134"/>
      </rPr>
      <t>80</t>
    </r>
    <r>
      <rPr>
        <sz val="10"/>
        <rFont val="仿宋_GB2312"/>
        <charset val="134"/>
      </rPr>
      <t>亩。三、新安江源头</t>
    </r>
    <r>
      <rPr>
        <sz val="10"/>
        <rFont val="Times New Roman"/>
        <charset val="134"/>
      </rPr>
      <t>“</t>
    </r>
    <r>
      <rPr>
        <sz val="10"/>
        <rFont val="仿宋_GB2312"/>
        <charset val="134"/>
      </rPr>
      <t>皖浙赣</t>
    </r>
    <r>
      <rPr>
        <sz val="10"/>
        <rFont val="Times New Roman"/>
        <charset val="134"/>
      </rPr>
      <t>”</t>
    </r>
    <r>
      <rPr>
        <sz val="10"/>
        <rFont val="仿宋_GB2312"/>
        <charset val="134"/>
      </rPr>
      <t>红色文化研学基地：溪口、和村项目点新建康养中心，包括住宿、餐饮、健身房、</t>
    </r>
    <r>
      <rPr>
        <sz val="10"/>
        <rFont val="Times New Roman"/>
        <charset val="134"/>
      </rPr>
      <t>spa</t>
    </r>
    <r>
      <rPr>
        <sz val="10"/>
        <rFont val="仿宋_GB2312"/>
        <charset val="134"/>
      </rPr>
      <t>、瑜伽、棋牌娱乐、中医理疗等，建筑形式包括木屋、帐篷、太空舱等，两个项目点通过游船进行互通。对基地规划区域内的停车场、公厕、道路、给排水、通信、供配电、环卫设施、照明系统以及标志标识系统进行建设。滨河新建</t>
    </r>
    <r>
      <rPr>
        <sz val="10"/>
        <rFont val="Times New Roman"/>
        <charset val="134"/>
      </rPr>
      <t>80</t>
    </r>
    <r>
      <rPr>
        <sz val="10"/>
        <rFont val="仿宋_GB2312"/>
        <charset val="134"/>
      </rPr>
      <t>亩生态缓冲带，对岸线进行整治，种植水生植物，增设亲水平台，作为星空露营基地；对康养基地周边村庄溪口、和村、祖源进行人居环境整治，包括拆除无功能建筑、改厕、污水管网建设、房前屋后整治、河塘沟渠清理、道路改造提升等。利用石田村、阳干村已收储闲置宅基地，村集体闲置用房，总占地面积约</t>
    </r>
    <r>
      <rPr>
        <sz val="10"/>
        <rFont val="Times New Roman"/>
        <charset val="134"/>
      </rPr>
      <t>7</t>
    </r>
    <r>
      <rPr>
        <sz val="10"/>
        <rFont val="仿宋_GB2312"/>
        <charset val="134"/>
      </rPr>
      <t>亩，与社会资本合作，改造成民宿，适当植入酒吧、咖啡、文创等业态。</t>
    </r>
  </si>
  <si>
    <r>
      <rPr>
        <sz val="10"/>
        <rFont val="仿宋_GB2312"/>
        <charset val="134"/>
      </rPr>
      <t>率水河溪口镇段美丽河湖保护与建设项目</t>
    </r>
  </si>
  <si>
    <r>
      <rPr>
        <sz val="10"/>
        <rFont val="Times New Roman"/>
        <charset val="134"/>
      </rPr>
      <t>1.</t>
    </r>
    <r>
      <rPr>
        <sz val="10"/>
        <rFont val="仿宋_GB2312"/>
        <charset val="134"/>
      </rPr>
      <t>流域水污染治理：深坞口、章川、田里、里屋等</t>
    </r>
    <r>
      <rPr>
        <sz val="10"/>
        <rFont val="Times New Roman"/>
        <charset val="134"/>
      </rPr>
      <t>10</t>
    </r>
    <r>
      <rPr>
        <sz val="10"/>
        <rFont val="仿宋_GB2312"/>
        <charset val="134"/>
      </rPr>
      <t>个组开展生活污水收集处理，新建污水终端</t>
    </r>
    <r>
      <rPr>
        <sz val="10"/>
        <rFont val="Times New Roman"/>
        <charset val="134"/>
      </rPr>
      <t>10</t>
    </r>
    <r>
      <rPr>
        <sz val="10"/>
        <rFont val="仿宋_GB2312"/>
        <charset val="134"/>
      </rPr>
      <t>座，管网铺设</t>
    </r>
    <r>
      <rPr>
        <sz val="10"/>
        <rFont val="Times New Roman"/>
        <charset val="134"/>
      </rPr>
      <t>60000</t>
    </r>
    <r>
      <rPr>
        <sz val="10"/>
        <rFont val="仿宋_GB2312"/>
        <charset val="134"/>
      </rPr>
      <t>米。</t>
    </r>
    <r>
      <rPr>
        <sz val="10"/>
        <rFont val="Times New Roman"/>
        <charset val="134"/>
      </rPr>
      <t xml:space="preserve">
2.</t>
    </r>
    <r>
      <rPr>
        <sz val="10"/>
        <rFont val="仿宋_GB2312"/>
        <charset val="134"/>
      </rPr>
      <t>集中式饮用水水源地保护：石坑水厂采取隔离防护网等防护措施，隔离防护网安装</t>
    </r>
    <r>
      <rPr>
        <sz val="10"/>
        <rFont val="Times New Roman"/>
        <charset val="134"/>
      </rPr>
      <t>1100</t>
    </r>
    <r>
      <rPr>
        <sz val="10"/>
        <rFont val="仿宋_GB2312"/>
        <charset val="134"/>
      </rPr>
      <t>米，其中取水口上游</t>
    </r>
    <r>
      <rPr>
        <sz val="10"/>
        <rFont val="Times New Roman"/>
        <charset val="134"/>
      </rPr>
      <t>1000</t>
    </r>
    <r>
      <rPr>
        <sz val="10"/>
        <rFont val="仿宋_GB2312"/>
        <charset val="134"/>
      </rPr>
      <t>米，下游</t>
    </r>
    <r>
      <rPr>
        <sz val="10"/>
        <rFont val="Times New Roman"/>
        <charset val="134"/>
      </rPr>
      <t>100</t>
    </r>
    <r>
      <rPr>
        <sz val="10"/>
        <rFont val="仿宋_GB2312"/>
        <charset val="134"/>
      </rPr>
      <t>米，警示牌安装</t>
    </r>
    <r>
      <rPr>
        <sz val="10"/>
        <rFont val="Times New Roman"/>
        <charset val="134"/>
      </rPr>
      <t>10</t>
    </r>
    <r>
      <rPr>
        <sz val="10"/>
        <rFont val="仿宋_GB2312"/>
        <charset val="134"/>
      </rPr>
      <t>块。</t>
    </r>
    <r>
      <rPr>
        <sz val="10"/>
        <rFont val="Times New Roman"/>
        <charset val="134"/>
      </rPr>
      <t xml:space="preserve">
3.</t>
    </r>
    <r>
      <rPr>
        <sz val="10"/>
        <rFont val="仿宋_GB2312"/>
        <charset val="134"/>
      </rPr>
      <t>流域水生态保护及修复：①金城组新建生态护岸</t>
    </r>
    <r>
      <rPr>
        <sz val="10"/>
        <rFont val="Times New Roman"/>
        <charset val="134"/>
      </rPr>
      <t>1000</t>
    </r>
    <r>
      <rPr>
        <sz val="10"/>
        <rFont val="仿宋_GB2312"/>
        <charset val="134"/>
      </rPr>
      <t>米；②在溪口污水处理站范围建设生态氮磷拦截沟共</t>
    </r>
    <r>
      <rPr>
        <sz val="10"/>
        <rFont val="Times New Roman"/>
        <charset val="134"/>
      </rPr>
      <t>1100</t>
    </r>
    <r>
      <rPr>
        <sz val="10"/>
        <rFont val="仿宋_GB2312"/>
        <charset val="134"/>
      </rPr>
      <t>米，其中</t>
    </r>
    <r>
      <rPr>
        <sz val="10"/>
        <rFont val="Times New Roman"/>
        <charset val="134"/>
      </rPr>
      <t>S214</t>
    </r>
    <r>
      <rPr>
        <sz val="10"/>
        <rFont val="仿宋_GB2312"/>
        <charset val="134"/>
      </rPr>
      <t>以南建设</t>
    </r>
    <r>
      <rPr>
        <sz val="10"/>
        <rFont val="Times New Roman"/>
        <charset val="134"/>
      </rPr>
      <t>1</t>
    </r>
    <r>
      <rPr>
        <sz val="10"/>
        <rFont val="仿宋_GB2312"/>
        <charset val="134"/>
      </rPr>
      <t>号拦截沟</t>
    </r>
    <r>
      <rPr>
        <sz val="10"/>
        <rFont val="Times New Roman"/>
        <charset val="134"/>
      </rPr>
      <t>400</t>
    </r>
    <r>
      <rPr>
        <sz val="10"/>
        <rFont val="仿宋_GB2312"/>
        <charset val="134"/>
      </rPr>
      <t>米；依托原有灌溉沟渠建设</t>
    </r>
    <r>
      <rPr>
        <sz val="10"/>
        <rFont val="Times New Roman"/>
        <charset val="134"/>
      </rPr>
      <t>2</t>
    </r>
    <r>
      <rPr>
        <sz val="10"/>
        <rFont val="仿宋_GB2312"/>
        <charset val="134"/>
      </rPr>
      <t>号氮磷拦截沟</t>
    </r>
    <r>
      <rPr>
        <sz val="10"/>
        <rFont val="Times New Roman"/>
        <charset val="134"/>
      </rPr>
      <t>700</t>
    </r>
    <r>
      <rPr>
        <sz val="10"/>
        <rFont val="仿宋_GB2312"/>
        <charset val="134"/>
      </rPr>
      <t>米；建设内容包括植草沟、沉水动植物水下森林系统、生态边坡治理、氮磷吸收模块等，拦截来自溪口镇区的农村面源污染；③</t>
    </r>
    <r>
      <rPr>
        <sz val="10"/>
        <rFont val="Times New Roman"/>
        <charset val="134"/>
      </rPr>
      <t>1#</t>
    </r>
    <r>
      <rPr>
        <sz val="10"/>
        <rFont val="仿宋_GB2312"/>
        <charset val="134"/>
      </rPr>
      <t>缓冲带位于溪口污水处理厂西南侧，占地约</t>
    </r>
    <r>
      <rPr>
        <sz val="10"/>
        <rFont val="Times New Roman"/>
        <charset val="134"/>
      </rPr>
      <t>25</t>
    </r>
    <r>
      <rPr>
        <sz val="10"/>
        <rFont val="仿宋_GB2312"/>
        <charset val="134"/>
      </rPr>
      <t>亩；</t>
    </r>
    <r>
      <rPr>
        <sz val="10"/>
        <rFont val="Times New Roman"/>
        <charset val="134"/>
      </rPr>
      <t>2#</t>
    </r>
    <r>
      <rPr>
        <sz val="10"/>
        <rFont val="仿宋_GB2312"/>
        <charset val="134"/>
      </rPr>
      <t>缓冲带位于溪口</t>
    </r>
    <r>
      <rPr>
        <sz val="10"/>
        <rFont val="Times New Roman"/>
        <charset val="134"/>
      </rPr>
      <t>-</t>
    </r>
    <r>
      <rPr>
        <sz val="10"/>
        <rFont val="仿宋_GB2312"/>
        <charset val="134"/>
      </rPr>
      <t>冯村公路南侧，占地约</t>
    </r>
    <r>
      <rPr>
        <sz val="10"/>
        <rFont val="Times New Roman"/>
        <charset val="134"/>
      </rPr>
      <t>95</t>
    </r>
    <r>
      <rPr>
        <sz val="10"/>
        <rFont val="仿宋_GB2312"/>
        <charset val="134"/>
      </rPr>
      <t>亩；</t>
    </r>
    <r>
      <rPr>
        <sz val="10"/>
        <rFont val="Times New Roman"/>
        <charset val="134"/>
      </rPr>
      <t>3#</t>
    </r>
    <r>
      <rPr>
        <sz val="10"/>
        <rFont val="仿宋_GB2312"/>
        <charset val="134"/>
      </rPr>
      <t>缓冲带位于金竹河入率水入河口处，占地约</t>
    </r>
    <r>
      <rPr>
        <sz val="10"/>
        <rFont val="Times New Roman"/>
        <charset val="134"/>
      </rPr>
      <t>60</t>
    </r>
    <r>
      <rPr>
        <sz val="10"/>
        <rFont val="仿宋_GB2312"/>
        <charset val="134"/>
      </rPr>
      <t>亩。建设村落型河滨缓冲带两处共</t>
    </r>
    <r>
      <rPr>
        <sz val="10"/>
        <rFont val="Times New Roman"/>
        <charset val="134"/>
      </rPr>
      <t>50</t>
    </r>
    <r>
      <rPr>
        <sz val="10"/>
        <rFont val="仿宋_GB2312"/>
        <charset val="134"/>
      </rPr>
      <t>亩，溪口镇缓冲带位于溪口村南侧临率水河滨处，占地约</t>
    </r>
    <r>
      <rPr>
        <sz val="10"/>
        <rFont val="Times New Roman"/>
        <charset val="134"/>
      </rPr>
      <t>30</t>
    </r>
    <r>
      <rPr>
        <sz val="10"/>
        <rFont val="仿宋_GB2312"/>
        <charset val="134"/>
      </rPr>
      <t>亩；朗村缓冲带位于朗村东侧临率水河滨处，占地约</t>
    </r>
    <r>
      <rPr>
        <sz val="10"/>
        <rFont val="Times New Roman"/>
        <charset val="134"/>
      </rPr>
      <t>20</t>
    </r>
    <r>
      <rPr>
        <sz val="10"/>
        <rFont val="仿宋_GB2312"/>
        <charset val="134"/>
      </rPr>
      <t>亩；④言坑河、沂源河等支流河流排口建设生态氮磷拦截沟</t>
    </r>
    <r>
      <rPr>
        <sz val="10"/>
        <rFont val="Times New Roman"/>
        <charset val="134"/>
      </rPr>
      <t>5000</t>
    </r>
    <r>
      <rPr>
        <sz val="10"/>
        <rFont val="仿宋_GB2312"/>
        <charset val="134"/>
      </rPr>
      <t>米，河口整治进行规范化建设水生态保护与修复。</t>
    </r>
  </si>
  <si>
    <r>
      <rPr>
        <sz val="10"/>
        <rFont val="仿宋_GB2312"/>
        <charset val="134"/>
      </rPr>
      <t>祖源</t>
    </r>
    <r>
      <rPr>
        <sz val="10"/>
        <rFont val="Times New Roman"/>
        <charset val="134"/>
      </rPr>
      <t>-</t>
    </r>
    <r>
      <rPr>
        <sz val="10"/>
        <rFont val="仿宋_GB2312"/>
        <charset val="134"/>
      </rPr>
      <t>木梨</t>
    </r>
    <r>
      <rPr>
        <sz val="10"/>
        <rFont val="宋体"/>
        <charset val="134"/>
      </rPr>
      <t>硔</t>
    </r>
    <r>
      <rPr>
        <sz val="10"/>
        <rFont val="仿宋_GB2312"/>
        <charset val="134"/>
      </rPr>
      <t>云端火车项目</t>
    </r>
  </si>
  <si>
    <r>
      <rPr>
        <sz val="10"/>
        <rFont val="仿宋_GB2312"/>
        <charset val="134"/>
      </rPr>
      <t>黄山源德景区商业运营管理有限公司</t>
    </r>
  </si>
  <si>
    <r>
      <rPr>
        <sz val="10"/>
        <rFont val="仿宋_GB2312"/>
        <charset val="134"/>
      </rPr>
      <t>新建祖源至木梨</t>
    </r>
    <r>
      <rPr>
        <sz val="10"/>
        <rFont val="宋体"/>
        <charset val="134"/>
      </rPr>
      <t>硔</t>
    </r>
    <r>
      <rPr>
        <sz val="10"/>
        <rFont val="仿宋_GB2312"/>
        <charset val="134"/>
      </rPr>
      <t>观光火车</t>
    </r>
    <r>
      <rPr>
        <sz val="10"/>
        <rFont val="Times New Roman"/>
        <charset val="134"/>
      </rPr>
      <t>4.4</t>
    </r>
    <r>
      <rPr>
        <sz val="10"/>
        <rFont val="仿宋_GB2312"/>
        <charset val="134"/>
      </rPr>
      <t>千米，包括新建道路基础，火车站台、轨道建设、车辆购置与改造安装等。</t>
    </r>
  </si>
  <si>
    <r>
      <rPr>
        <sz val="10"/>
        <rFont val="仿宋_GB2312"/>
        <charset val="134"/>
      </rPr>
      <t>水云间民宿项目</t>
    </r>
  </si>
  <si>
    <r>
      <rPr>
        <sz val="10"/>
        <rFont val="仿宋_GB2312"/>
        <charset val="134"/>
      </rPr>
      <t>新建服务中心</t>
    </r>
    <r>
      <rPr>
        <sz val="10"/>
        <rFont val="Times New Roman"/>
        <charset val="134"/>
      </rPr>
      <t>1</t>
    </r>
    <r>
      <rPr>
        <sz val="10"/>
        <rFont val="仿宋_GB2312"/>
        <charset val="134"/>
      </rPr>
      <t>栋，住宿木屋</t>
    </r>
    <r>
      <rPr>
        <sz val="10"/>
        <rFont val="Times New Roman"/>
        <charset val="134"/>
      </rPr>
      <t>60</t>
    </r>
    <r>
      <rPr>
        <sz val="10"/>
        <rFont val="仿宋_GB2312"/>
        <charset val="134"/>
      </rPr>
      <t>套，森林餐厅</t>
    </r>
    <r>
      <rPr>
        <sz val="10"/>
        <rFont val="Times New Roman"/>
        <charset val="134"/>
      </rPr>
      <t>1</t>
    </r>
    <r>
      <rPr>
        <sz val="10"/>
        <rFont val="仿宋_GB2312"/>
        <charset val="134"/>
      </rPr>
      <t>座，摩天轮</t>
    </r>
    <r>
      <rPr>
        <sz val="10"/>
        <rFont val="Times New Roman"/>
        <charset val="134"/>
      </rPr>
      <t>1</t>
    </r>
    <r>
      <rPr>
        <sz val="10"/>
        <rFont val="仿宋_GB2312"/>
        <charset val="134"/>
      </rPr>
      <t>座，茶室</t>
    </r>
    <r>
      <rPr>
        <sz val="10"/>
        <rFont val="Times New Roman"/>
        <charset val="134"/>
      </rPr>
      <t>1</t>
    </r>
    <r>
      <rPr>
        <sz val="10"/>
        <rFont val="仿宋_GB2312"/>
        <charset val="134"/>
      </rPr>
      <t>座。</t>
    </r>
  </si>
  <si>
    <r>
      <rPr>
        <sz val="10"/>
        <rFont val="仿宋_GB2312"/>
        <charset val="134"/>
      </rPr>
      <t>溪口镇休闲湾农旅融合项目</t>
    </r>
  </si>
  <si>
    <r>
      <rPr>
        <sz val="10"/>
        <rFont val="仿宋_GB2312"/>
        <charset val="134"/>
      </rPr>
      <t>县文化旅游体育局</t>
    </r>
    <r>
      <rPr>
        <sz val="10"/>
        <rFont val="Times New Roman"/>
        <charset val="134"/>
      </rPr>
      <t xml:space="preserve">
</t>
    </r>
    <r>
      <rPr>
        <sz val="10"/>
        <rFont val="仿宋_GB2312"/>
        <charset val="134"/>
      </rPr>
      <t>溪口镇人民政府</t>
    </r>
  </si>
  <si>
    <r>
      <rPr>
        <sz val="10"/>
        <rFont val="仿宋_GB2312"/>
        <charset val="134"/>
      </rPr>
      <t>以溪口镇中心桥边群落为酒店食宿核心区</t>
    </r>
    <r>
      <rPr>
        <sz val="10"/>
        <rFont val="Times New Roman"/>
        <charset val="134"/>
      </rPr>
      <t>+</t>
    </r>
    <r>
      <rPr>
        <sz val="10"/>
        <rFont val="仿宋_GB2312"/>
        <charset val="134"/>
      </rPr>
      <t>溪口湾湖心岛为观赏体验区</t>
    </r>
    <r>
      <rPr>
        <sz val="10"/>
        <rFont val="Times New Roman"/>
        <charset val="134"/>
      </rPr>
      <t>+</t>
    </r>
    <r>
      <rPr>
        <sz val="10"/>
        <rFont val="仿宋_GB2312"/>
        <charset val="134"/>
      </rPr>
      <t>河道茶林作为卫星景观，设置接待大堂、客房、餐饮、星空茶吧、会议室、咖啡吧、酒吧、健身房、户外温泉、</t>
    </r>
    <r>
      <rPr>
        <sz val="10"/>
        <rFont val="Times New Roman"/>
        <charset val="134"/>
      </rPr>
      <t>BBQ</t>
    </r>
    <r>
      <rPr>
        <sz val="10"/>
        <rFont val="仿宋_GB2312"/>
        <charset val="134"/>
      </rPr>
      <t>烧烤区、露天影院、山间活动平台、山地茶山采摘、山间滑梯、河道吊桥、大型山水灯光秀、</t>
    </r>
    <r>
      <rPr>
        <sz val="10"/>
        <rFont val="Times New Roman"/>
        <charset val="134"/>
      </rPr>
      <t xml:space="preserve"> </t>
    </r>
    <r>
      <rPr>
        <sz val="10"/>
        <rFont val="仿宋_GB2312"/>
        <charset val="134"/>
      </rPr>
      <t>山间溪水垂钓等公共区域、山景景观设计，打造成新网红打卡点。</t>
    </r>
  </si>
  <si>
    <t>流口镇</t>
  </si>
  <si>
    <r>
      <rPr>
        <sz val="10"/>
        <rFont val="仿宋_GB2312"/>
        <charset val="134"/>
      </rPr>
      <t>德上高速施工便道水系恢复及道路修复工程</t>
    </r>
  </si>
  <si>
    <r>
      <rPr>
        <sz val="10"/>
        <rFont val="仿宋_GB2312"/>
        <charset val="134"/>
      </rPr>
      <t>安徽交通控股集团</t>
    </r>
  </si>
  <si>
    <r>
      <rPr>
        <sz val="10"/>
        <rFont val="仿宋_GB2312"/>
        <charset val="134"/>
      </rPr>
      <t>流口镇流口村、茗洲村沿河护岸修复约</t>
    </r>
    <r>
      <rPr>
        <sz val="10"/>
        <rFont val="Times New Roman"/>
        <charset val="134"/>
      </rPr>
      <t>2000</t>
    </r>
    <r>
      <rPr>
        <sz val="10"/>
        <rFont val="仿宋_GB2312"/>
        <charset val="134"/>
      </rPr>
      <t>米，部分水系恢复原有河道，便桥复原。</t>
    </r>
  </si>
  <si>
    <r>
      <rPr>
        <sz val="10"/>
        <rFont val="仿宋_GB2312"/>
        <charset val="134"/>
      </rPr>
      <t>流口镇德上高速施工便道水系恢复及道路改造提升项目</t>
    </r>
  </si>
  <si>
    <r>
      <rPr>
        <sz val="10"/>
        <rFont val="仿宋_GB2312"/>
        <charset val="134"/>
      </rPr>
      <t>茗洲村柘坑护岸建设</t>
    </r>
    <r>
      <rPr>
        <sz val="10"/>
        <rFont val="Times New Roman"/>
        <charset val="134"/>
      </rPr>
      <t>300</t>
    </r>
    <r>
      <rPr>
        <sz val="10"/>
        <rFont val="仿宋_GB2312"/>
        <charset val="134"/>
      </rPr>
      <t>米；挡墙建设</t>
    </r>
    <r>
      <rPr>
        <sz val="10"/>
        <rFont val="Times New Roman"/>
        <charset val="134"/>
      </rPr>
      <t>200</t>
    </r>
    <r>
      <rPr>
        <sz val="10"/>
        <rFont val="仿宋_GB2312"/>
        <charset val="134"/>
      </rPr>
      <t>米；受损道路修复</t>
    </r>
    <r>
      <rPr>
        <sz val="10"/>
        <rFont val="Times New Roman"/>
        <charset val="134"/>
      </rPr>
      <t>6000</t>
    </r>
    <r>
      <rPr>
        <sz val="10"/>
        <rFont val="仿宋_GB2312"/>
        <charset val="134"/>
      </rPr>
      <t>米；河道复原</t>
    </r>
    <r>
      <rPr>
        <sz val="10"/>
        <rFont val="Times New Roman"/>
        <charset val="134"/>
      </rPr>
      <t>500</t>
    </r>
    <r>
      <rPr>
        <sz val="10"/>
        <rFont val="仿宋_GB2312"/>
        <charset val="134"/>
      </rPr>
      <t>米</t>
    </r>
  </si>
  <si>
    <t>汪村镇</t>
  </si>
  <si>
    <r>
      <rPr>
        <sz val="10"/>
        <rFont val="仿宋_GB2312"/>
        <charset val="134"/>
      </rPr>
      <t>汪村镇德上高速连接线项目</t>
    </r>
  </si>
  <si>
    <r>
      <rPr>
        <sz val="10"/>
        <rFont val="仿宋_GB2312"/>
        <charset val="134"/>
      </rPr>
      <t>汪村镇人民政府</t>
    </r>
  </si>
  <si>
    <r>
      <rPr>
        <sz val="10"/>
        <rFont val="仿宋_GB2312"/>
        <charset val="134"/>
      </rPr>
      <t>拆除房屋</t>
    </r>
    <r>
      <rPr>
        <sz val="10"/>
        <rFont val="Times New Roman"/>
        <charset val="134"/>
      </rPr>
      <t>3</t>
    </r>
    <r>
      <rPr>
        <sz val="10"/>
        <rFont val="仿宋_GB2312"/>
        <charset val="134"/>
      </rPr>
      <t>栋，征地</t>
    </r>
    <r>
      <rPr>
        <sz val="10"/>
        <rFont val="Times New Roman"/>
        <charset val="134"/>
      </rPr>
      <t>300</t>
    </r>
    <r>
      <rPr>
        <sz val="10"/>
        <rFont val="仿宋_GB2312"/>
        <charset val="134"/>
      </rPr>
      <t>亩，建设长</t>
    </r>
    <r>
      <rPr>
        <sz val="10"/>
        <rFont val="Times New Roman"/>
        <charset val="134"/>
      </rPr>
      <t>2.6</t>
    </r>
    <r>
      <rPr>
        <sz val="10"/>
        <rFont val="仿宋_GB2312"/>
        <charset val="134"/>
      </rPr>
      <t>千米</t>
    </r>
    <r>
      <rPr>
        <sz val="10"/>
        <rFont val="Times New Roman"/>
        <charset val="134"/>
      </rPr>
      <t>,</t>
    </r>
    <r>
      <rPr>
        <sz val="10"/>
        <rFont val="仿宋_GB2312"/>
        <charset val="134"/>
      </rPr>
      <t>宽</t>
    </r>
    <r>
      <rPr>
        <sz val="10"/>
        <rFont val="Times New Roman"/>
        <charset val="134"/>
      </rPr>
      <t>6.5</t>
    </r>
    <r>
      <rPr>
        <sz val="10"/>
        <rFont val="仿宋_GB2312"/>
        <charset val="134"/>
      </rPr>
      <t>米双向车道，架设桥梁</t>
    </r>
    <r>
      <rPr>
        <sz val="10"/>
        <rFont val="Times New Roman"/>
        <charset val="134"/>
      </rPr>
      <t>1</t>
    </r>
    <r>
      <rPr>
        <sz val="10"/>
        <rFont val="仿宋_GB2312"/>
        <charset val="134"/>
      </rPr>
      <t>座。</t>
    </r>
  </si>
  <si>
    <r>
      <rPr>
        <sz val="10"/>
        <rFont val="Times New Roman"/>
        <charset val="134"/>
      </rPr>
      <t>2025</t>
    </r>
    <r>
      <rPr>
        <sz val="10"/>
        <rFont val="仿宋_GB2312"/>
        <charset val="134"/>
      </rPr>
      <t>年</t>
    </r>
    <r>
      <rPr>
        <sz val="10"/>
        <rFont val="Times New Roman"/>
        <charset val="134"/>
      </rPr>
      <t>6</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</si>
  <si>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含征地、拆迁</t>
    </r>
    <r>
      <rPr>
        <sz val="10"/>
        <rFont val="Times New Roman"/>
        <charset val="134"/>
      </rPr>
      <t>1500</t>
    </r>
    <r>
      <rPr>
        <sz val="10"/>
        <rFont val="仿宋_GB2312"/>
        <charset val="134"/>
      </rPr>
      <t>万；</t>
    </r>
    <r>
      <rPr>
        <sz val="10"/>
        <rFont val="Times New Roman"/>
        <charset val="134"/>
      </rPr>
      <t xml:space="preserve">
</t>
    </r>
    <r>
      <rPr>
        <sz val="10"/>
        <rFont val="仿宋_GB2312"/>
        <charset val="134"/>
      </rPr>
      <t>缺口</t>
    </r>
    <r>
      <rPr>
        <sz val="10"/>
        <rFont val="Times New Roman"/>
        <charset val="134"/>
      </rPr>
      <t>2000</t>
    </r>
    <r>
      <rPr>
        <sz val="10"/>
        <rFont val="仿宋_GB2312"/>
        <charset val="134"/>
      </rPr>
      <t>万元</t>
    </r>
  </si>
  <si>
    <r>
      <rPr>
        <sz val="10"/>
        <rFont val="仿宋_GB2312"/>
        <charset val="134"/>
      </rPr>
      <t>汪村镇</t>
    </r>
  </si>
  <si>
    <r>
      <rPr>
        <sz val="10"/>
        <rFont val="仿宋_GB2312"/>
        <charset val="134"/>
      </rPr>
      <t>汪村镇产业园建设</t>
    </r>
  </si>
  <si>
    <r>
      <rPr>
        <sz val="10"/>
        <rFont val="仿宋_GB2312"/>
        <charset val="134"/>
      </rPr>
      <t>汪村镇新建</t>
    </r>
    <r>
      <rPr>
        <sz val="10"/>
        <rFont val="Times New Roman"/>
        <charset val="134"/>
      </rPr>
      <t>1</t>
    </r>
    <r>
      <rPr>
        <sz val="10"/>
        <rFont val="仿宋_GB2312"/>
        <charset val="134"/>
      </rPr>
      <t>座旅游服务中心，内含加油站</t>
    </r>
    <r>
      <rPr>
        <sz val="10"/>
        <rFont val="Times New Roman"/>
        <charset val="134"/>
      </rPr>
      <t>1</t>
    </r>
    <r>
      <rPr>
        <sz val="10"/>
        <rFont val="仿宋_GB2312"/>
        <charset val="134"/>
      </rPr>
      <t>处，占地</t>
    </r>
    <r>
      <rPr>
        <sz val="10"/>
        <rFont val="Times New Roman"/>
        <charset val="134"/>
      </rPr>
      <t>500</t>
    </r>
    <r>
      <rPr>
        <sz val="10"/>
        <rFont val="仿宋_GB2312"/>
        <charset val="134"/>
      </rPr>
      <t>平方米，仓库及货物仓储设施建筑面积</t>
    </r>
    <r>
      <rPr>
        <sz val="10"/>
        <rFont val="Times New Roman"/>
        <charset val="134"/>
      </rPr>
      <t>3400</t>
    </r>
    <r>
      <rPr>
        <sz val="10"/>
        <rFont val="仿宋_GB2312"/>
        <charset val="134"/>
      </rPr>
      <t>平方米。修建停车场地</t>
    </r>
    <r>
      <rPr>
        <sz val="10"/>
        <rFont val="Times New Roman"/>
        <charset val="134"/>
      </rPr>
      <t>600</t>
    </r>
    <r>
      <rPr>
        <sz val="10"/>
        <rFont val="仿宋_GB2312"/>
        <charset val="134"/>
      </rPr>
      <t>平方米，辅助性服务设施及办公用房</t>
    </r>
    <r>
      <rPr>
        <sz val="10"/>
        <rFont val="Times New Roman"/>
        <charset val="134"/>
      </rPr>
      <t>200</t>
    </r>
    <r>
      <rPr>
        <sz val="10"/>
        <rFont val="仿宋_GB2312"/>
        <charset val="134"/>
      </rPr>
      <t>平方米，周边环境整治。</t>
    </r>
  </si>
  <si>
    <r>
      <rPr>
        <sz val="10"/>
        <rFont val="仿宋_GB2312"/>
        <charset val="134"/>
      </rPr>
      <t>汪村镇田里村和美乡村精品示范村项目</t>
    </r>
  </si>
  <si>
    <r>
      <rPr>
        <sz val="10"/>
        <rFont val="Times New Roman"/>
        <charset val="134"/>
      </rPr>
      <t>1.</t>
    </r>
    <r>
      <rPr>
        <sz val="10"/>
        <rFont val="仿宋_GB2312"/>
        <charset val="134"/>
      </rPr>
      <t>连口组至石屋坑组、岭脚组道路拓宽：总长</t>
    </r>
    <r>
      <rPr>
        <sz val="10"/>
        <rFont val="Times New Roman"/>
        <charset val="134"/>
      </rPr>
      <t>5.8</t>
    </r>
    <r>
      <rPr>
        <sz val="10"/>
        <rFont val="仿宋_GB2312"/>
        <charset val="134"/>
      </rPr>
      <t>公里，拓宽</t>
    </r>
    <r>
      <rPr>
        <sz val="10"/>
        <rFont val="Times New Roman"/>
        <charset val="134"/>
      </rPr>
      <t>1.5</t>
    </r>
    <r>
      <rPr>
        <sz val="10"/>
        <rFont val="仿宋_GB2312"/>
        <charset val="134"/>
      </rPr>
      <t>米。</t>
    </r>
    <r>
      <rPr>
        <sz val="10"/>
        <rFont val="Times New Roman"/>
        <charset val="134"/>
      </rPr>
      <t>2.</t>
    </r>
    <r>
      <rPr>
        <sz val="10"/>
        <rFont val="仿宋_GB2312"/>
        <charset val="134"/>
      </rPr>
      <t>民宿改造：租赁、收储石屋坑组和岭脚组农房</t>
    </r>
    <r>
      <rPr>
        <sz val="10"/>
        <rFont val="Times New Roman"/>
        <charset val="134"/>
      </rPr>
      <t>10</t>
    </r>
    <r>
      <rPr>
        <sz val="10"/>
        <rFont val="仿宋_GB2312"/>
        <charset val="134"/>
      </rPr>
      <t>栋，进行装修及周边环境改造。</t>
    </r>
    <r>
      <rPr>
        <sz val="10"/>
        <rFont val="Times New Roman"/>
        <charset val="134"/>
      </rPr>
      <t>3.</t>
    </r>
    <r>
      <rPr>
        <sz val="10"/>
        <rFont val="仿宋_GB2312"/>
        <charset val="134"/>
      </rPr>
      <t>游客综合服务中心：新建石屋坑游客综合服务中心</t>
    </r>
    <r>
      <rPr>
        <sz val="10"/>
        <rFont val="Times New Roman"/>
        <charset val="134"/>
      </rPr>
      <t>1</t>
    </r>
    <r>
      <rPr>
        <sz val="10"/>
        <rFont val="仿宋_GB2312"/>
        <charset val="134"/>
      </rPr>
      <t>座，新建</t>
    </r>
    <r>
      <rPr>
        <sz val="10"/>
        <rFont val="Times New Roman"/>
        <charset val="134"/>
      </rPr>
      <t>300</t>
    </r>
    <r>
      <rPr>
        <sz val="10"/>
        <rFont val="仿宋_GB2312"/>
        <charset val="134"/>
      </rPr>
      <t>平方米两层新徽派建筑包含旅游公厕，游客咨询服务大厅，包厢</t>
    </r>
    <r>
      <rPr>
        <sz val="10"/>
        <rFont val="Times New Roman"/>
        <charset val="134"/>
      </rPr>
      <t>3</t>
    </r>
    <r>
      <rPr>
        <sz val="10"/>
        <rFont val="仿宋_GB2312"/>
        <charset val="134"/>
      </rPr>
      <t>个，休息大厅（农产品展示、团队餐餐厅）、厨房，周边地块为生态草坪式停车场。</t>
    </r>
    <r>
      <rPr>
        <sz val="10"/>
        <rFont val="Times New Roman"/>
        <charset val="134"/>
      </rPr>
      <t>4.</t>
    </r>
    <r>
      <rPr>
        <sz val="10"/>
        <rFont val="仿宋_GB2312"/>
        <charset val="134"/>
      </rPr>
      <t>泉水鱼博物馆：改建岭脚组旧小学为泉水鱼博物馆，一楼为泉水鱼历史展示，二楼为游客体验及电商平台。</t>
    </r>
    <r>
      <rPr>
        <sz val="10"/>
        <rFont val="Times New Roman"/>
        <charset val="134"/>
      </rPr>
      <t>5.</t>
    </r>
    <r>
      <rPr>
        <sz val="10"/>
        <rFont val="仿宋_GB2312"/>
        <charset val="134"/>
      </rPr>
      <t>田里村全村人居环境整治提升。</t>
    </r>
    <r>
      <rPr>
        <sz val="10"/>
        <rFont val="Times New Roman"/>
        <charset val="134"/>
      </rPr>
      <t>6.</t>
    </r>
    <r>
      <rPr>
        <sz val="10"/>
        <rFont val="仿宋_GB2312"/>
        <charset val="134"/>
      </rPr>
      <t>改造连口组苞芦松工厂二楼，作为特色农产品展示区及电商销售平台。</t>
    </r>
  </si>
  <si>
    <r>
      <rPr>
        <sz val="10"/>
        <rFont val="仿宋_GB2312"/>
        <charset val="134"/>
      </rPr>
      <t>汪村镇泉水鱼风情小镇改造提升项目</t>
    </r>
  </si>
  <si>
    <r>
      <rPr>
        <sz val="10"/>
        <rFont val="仿宋_GB2312"/>
        <charset val="134"/>
      </rPr>
      <t>泉水鱼风情小镇汪村镇镇区，高速沿线附近</t>
    </r>
    <r>
      <rPr>
        <sz val="10"/>
        <rFont val="Times New Roman"/>
        <charset val="134"/>
      </rPr>
      <t>10</t>
    </r>
    <r>
      <rPr>
        <sz val="10"/>
        <rFont val="仿宋_GB2312"/>
        <charset val="134"/>
      </rPr>
      <t>户渔家乐进行整治，新建</t>
    </r>
    <r>
      <rPr>
        <sz val="10"/>
        <rFont val="Times New Roman"/>
        <charset val="134"/>
      </rPr>
      <t>D400</t>
    </r>
    <r>
      <rPr>
        <sz val="10"/>
        <rFont val="仿宋_GB2312"/>
        <charset val="134"/>
      </rPr>
      <t>污水管道，总长度</t>
    </r>
    <r>
      <rPr>
        <sz val="10"/>
        <rFont val="Times New Roman"/>
        <charset val="134"/>
      </rPr>
      <t>2000</t>
    </r>
    <r>
      <rPr>
        <sz val="10"/>
        <rFont val="仿宋_GB2312"/>
        <charset val="134"/>
      </rPr>
      <t>米；破路恢复面积约</t>
    </r>
    <r>
      <rPr>
        <sz val="10"/>
        <rFont val="Times New Roman"/>
        <charset val="134"/>
      </rPr>
      <t>3000</t>
    </r>
    <r>
      <rPr>
        <sz val="10"/>
        <rFont val="仿宋_GB2312"/>
        <charset val="134"/>
      </rPr>
      <t>平方米；沿线建筑立面改造工程，总面积</t>
    </r>
    <r>
      <rPr>
        <sz val="10"/>
        <rFont val="Times New Roman"/>
        <charset val="134"/>
      </rPr>
      <t>2000</t>
    </r>
    <r>
      <rPr>
        <sz val="10"/>
        <rFont val="仿宋_GB2312"/>
        <charset val="134"/>
      </rPr>
      <t>平方米。</t>
    </r>
  </si>
  <si>
    <r>
      <rPr>
        <sz val="10"/>
        <rFont val="仿宋_GB2312"/>
        <charset val="134"/>
      </rPr>
      <t>汪村镇高速沿线环境风貌提升工程</t>
    </r>
  </si>
  <si>
    <r>
      <rPr>
        <sz val="10"/>
        <rFont val="仿宋_GB2312"/>
        <charset val="134"/>
      </rPr>
      <t>新建高速口地标</t>
    </r>
    <r>
      <rPr>
        <sz val="10"/>
        <rFont val="Times New Roman"/>
        <charset val="134"/>
      </rPr>
      <t>1</t>
    </r>
    <r>
      <rPr>
        <sz val="10"/>
        <rFont val="仿宋_GB2312"/>
        <charset val="134"/>
      </rPr>
      <t>处，节点打造</t>
    </r>
    <r>
      <rPr>
        <sz val="10"/>
        <rFont val="Times New Roman"/>
        <charset val="134"/>
      </rPr>
      <t>2</t>
    </r>
    <r>
      <rPr>
        <sz val="10"/>
        <rFont val="仿宋_GB2312"/>
        <charset val="134"/>
      </rPr>
      <t>处，新建公厕</t>
    </r>
    <r>
      <rPr>
        <sz val="10"/>
        <rFont val="Times New Roman"/>
        <charset val="134"/>
      </rPr>
      <t>1</t>
    </r>
    <r>
      <rPr>
        <sz val="10"/>
        <rFont val="仿宋_GB2312"/>
        <charset val="134"/>
      </rPr>
      <t>座，沿线景观提升工程，总长度</t>
    </r>
    <r>
      <rPr>
        <sz val="10"/>
        <rFont val="Times New Roman"/>
        <charset val="134"/>
      </rPr>
      <t>2000</t>
    </r>
    <r>
      <rPr>
        <sz val="10"/>
        <rFont val="仿宋_GB2312"/>
        <charset val="134"/>
      </rPr>
      <t>米；亮化提升工程，总长度</t>
    </r>
    <r>
      <rPr>
        <sz val="10"/>
        <rFont val="Times New Roman"/>
        <charset val="134"/>
      </rPr>
      <t>2000</t>
    </r>
    <r>
      <rPr>
        <sz val="10"/>
        <rFont val="仿宋_GB2312"/>
        <charset val="134"/>
      </rPr>
      <t>米。</t>
    </r>
  </si>
  <si>
    <t>商山镇</t>
  </si>
  <si>
    <r>
      <rPr>
        <sz val="10"/>
        <rFont val="仿宋_GB2312"/>
        <charset val="134"/>
      </rPr>
      <t>阜田村里山安置点</t>
    </r>
  </si>
  <si>
    <r>
      <rPr>
        <sz val="10"/>
        <rFont val="仿宋_GB2312"/>
        <charset val="134"/>
      </rPr>
      <t>占地约</t>
    </r>
    <r>
      <rPr>
        <sz val="10"/>
        <rFont val="Times New Roman"/>
        <charset val="134"/>
      </rPr>
      <t>21.1</t>
    </r>
    <r>
      <rPr>
        <sz val="10"/>
        <rFont val="仿宋_GB2312"/>
        <charset val="134"/>
      </rPr>
      <t>亩</t>
    </r>
    <r>
      <rPr>
        <sz val="10"/>
        <rFont val="Times New Roman"/>
        <charset val="134"/>
      </rPr>
      <t xml:space="preserve"> </t>
    </r>
    <r>
      <rPr>
        <sz val="10"/>
        <rFont val="仿宋_GB2312"/>
        <charset val="134"/>
      </rPr>
      <t>新增宅基地</t>
    </r>
    <r>
      <rPr>
        <sz val="10"/>
        <rFont val="Times New Roman"/>
        <charset val="134"/>
      </rPr>
      <t>35</t>
    </r>
    <r>
      <rPr>
        <sz val="10"/>
        <rFont val="仿宋_GB2312"/>
        <charset val="134"/>
      </rPr>
      <t>处，配套停车场、公厕、绿地、给排水、污水处理、道路、桥梁等配套设施。</t>
    </r>
  </si>
  <si>
    <r>
      <rPr>
        <sz val="10"/>
        <rFont val="仿宋_GB2312"/>
        <charset val="134"/>
      </rPr>
      <t>黄山市友宸茶叶资源综合利用项目（二期）</t>
    </r>
  </si>
  <si>
    <r>
      <rPr>
        <sz val="10"/>
        <rFont val="仿宋_GB2312"/>
        <charset val="134"/>
      </rPr>
      <t>黄山友宸茶叶有限公司</t>
    </r>
  </si>
  <si>
    <r>
      <rPr>
        <sz val="10"/>
        <rFont val="仿宋_GB2312"/>
        <charset val="134"/>
      </rPr>
      <t>项目占地</t>
    </r>
    <r>
      <rPr>
        <sz val="10"/>
        <rFont val="Times New Roman"/>
        <charset val="134"/>
      </rPr>
      <t>18</t>
    </r>
    <r>
      <rPr>
        <sz val="10"/>
        <rFont val="仿宋_GB2312"/>
        <charset val="134"/>
      </rPr>
      <t>亩，总建筑面积为</t>
    </r>
    <r>
      <rPr>
        <sz val="10"/>
        <rFont val="Times New Roman"/>
        <charset val="134"/>
      </rPr>
      <t>1.18</t>
    </r>
    <r>
      <rPr>
        <sz val="10"/>
        <rFont val="仿宋_GB2312"/>
        <charset val="134"/>
      </rPr>
      <t>万平方米，建设生产车间</t>
    </r>
    <r>
      <rPr>
        <sz val="10"/>
        <rFont val="Times New Roman"/>
        <charset val="134"/>
      </rPr>
      <t>2</t>
    </r>
    <r>
      <rPr>
        <sz val="10"/>
        <rFont val="仿宋_GB2312"/>
        <charset val="134"/>
      </rPr>
      <t>栋，增加全自动茶叶匀堆机</t>
    </r>
    <r>
      <rPr>
        <sz val="10"/>
        <rFont val="Times New Roman"/>
        <charset val="134"/>
      </rPr>
      <t>1</t>
    </r>
    <r>
      <rPr>
        <sz val="10"/>
        <rFont val="仿宋_GB2312"/>
        <charset val="134"/>
      </rPr>
      <t>台，全自动</t>
    </r>
    <r>
      <rPr>
        <sz val="10"/>
        <rFont val="Times New Roman"/>
        <charset val="134"/>
      </rPr>
      <t>25</t>
    </r>
    <r>
      <rPr>
        <sz val="10"/>
        <rFont val="仿宋_GB2312"/>
        <charset val="134"/>
      </rPr>
      <t>克茶叶包装机</t>
    </r>
    <r>
      <rPr>
        <sz val="10"/>
        <rFont val="Times New Roman"/>
        <charset val="134"/>
      </rPr>
      <t>2</t>
    </r>
    <r>
      <rPr>
        <sz val="10"/>
        <rFont val="仿宋_GB2312"/>
        <charset val="134"/>
      </rPr>
      <t>组，</t>
    </r>
    <r>
      <rPr>
        <sz val="10"/>
        <rFont val="Times New Roman"/>
        <charset val="134"/>
      </rPr>
      <t>100</t>
    </r>
    <r>
      <rPr>
        <sz val="10"/>
        <rFont val="仿宋_GB2312"/>
        <charset val="134"/>
      </rPr>
      <t>克茶叶包装机</t>
    </r>
    <r>
      <rPr>
        <sz val="10"/>
        <rFont val="Times New Roman"/>
        <charset val="134"/>
      </rPr>
      <t>1</t>
    </r>
    <r>
      <rPr>
        <sz val="10"/>
        <rFont val="仿宋_GB2312"/>
        <charset val="134"/>
      </rPr>
      <t>组，精制生产加工茶叶色选机</t>
    </r>
    <r>
      <rPr>
        <sz val="10"/>
        <rFont val="Times New Roman"/>
        <charset val="134"/>
      </rPr>
      <t>2</t>
    </r>
    <r>
      <rPr>
        <sz val="10"/>
        <rFont val="仿宋_GB2312"/>
        <charset val="134"/>
      </rPr>
      <t>台，茶叶电抄滚筒</t>
    </r>
    <r>
      <rPr>
        <sz val="10"/>
        <rFont val="Times New Roman"/>
        <charset val="134"/>
      </rPr>
      <t>8</t>
    </r>
    <r>
      <rPr>
        <sz val="10"/>
        <rFont val="仿宋_GB2312"/>
        <charset val="134"/>
      </rPr>
      <t>台等。</t>
    </r>
  </si>
  <si>
    <r>
      <rPr>
        <sz val="10"/>
        <rFont val="Times New Roman"/>
        <charset val="134"/>
      </rPr>
      <t>2025</t>
    </r>
    <r>
      <rPr>
        <sz val="10"/>
        <rFont val="仿宋_GB2312"/>
        <charset val="134"/>
      </rPr>
      <t>年</t>
    </r>
    <r>
      <rPr>
        <sz val="10"/>
        <rFont val="Times New Roman"/>
        <charset val="134"/>
      </rPr>
      <t>8</t>
    </r>
    <r>
      <rPr>
        <sz val="10"/>
        <rFont val="仿宋_GB2312"/>
        <charset val="134"/>
      </rPr>
      <t>月</t>
    </r>
    <r>
      <rPr>
        <sz val="10"/>
        <rFont val="Times New Roman"/>
        <charset val="134"/>
      </rPr>
      <t>-2026</t>
    </r>
    <r>
      <rPr>
        <sz val="10"/>
        <rFont val="仿宋_GB2312"/>
        <charset val="134"/>
      </rPr>
      <t>年</t>
    </r>
    <r>
      <rPr>
        <sz val="10"/>
        <rFont val="Times New Roman"/>
        <charset val="134"/>
      </rPr>
      <t>12</t>
    </r>
    <r>
      <rPr>
        <sz val="10"/>
        <rFont val="仿宋_GB2312"/>
        <charset val="134"/>
      </rPr>
      <t>月</t>
    </r>
  </si>
  <si>
    <r>
      <rPr>
        <sz val="10"/>
        <rFont val="仿宋_GB2312"/>
        <charset val="134"/>
      </rPr>
      <t>徽语茶养（一期）项目</t>
    </r>
  </si>
  <si>
    <r>
      <rPr>
        <sz val="10"/>
        <rFont val="仿宋_GB2312"/>
        <charset val="134"/>
      </rPr>
      <t>安徽农华建设发展有限公司</t>
    </r>
  </si>
  <si>
    <r>
      <rPr>
        <sz val="10"/>
        <rFont val="仿宋_GB2312"/>
        <charset val="134"/>
      </rPr>
      <t>项目占地约</t>
    </r>
    <r>
      <rPr>
        <sz val="10"/>
        <rFont val="Times New Roman"/>
        <charset val="134"/>
      </rPr>
      <t>350</t>
    </r>
    <r>
      <rPr>
        <sz val="10"/>
        <rFont val="仿宋_GB2312"/>
        <charset val="134"/>
      </rPr>
      <t>亩，其中建设用地约</t>
    </r>
    <r>
      <rPr>
        <sz val="10"/>
        <rFont val="Times New Roman"/>
        <charset val="134"/>
      </rPr>
      <t>60</t>
    </r>
    <r>
      <rPr>
        <sz val="10"/>
        <rFont val="仿宋_GB2312"/>
        <charset val="134"/>
      </rPr>
      <t>亩，总建筑面积</t>
    </r>
    <r>
      <rPr>
        <sz val="10"/>
        <rFont val="Times New Roman"/>
        <charset val="134"/>
      </rPr>
      <t>1.39</t>
    </r>
    <r>
      <rPr>
        <sz val="10"/>
        <rFont val="仿宋_GB2312"/>
        <charset val="134"/>
      </rPr>
      <t>万平方米，新建绿色农科、康养旅居、研学教育等。</t>
    </r>
  </si>
  <si>
    <r>
      <rPr>
        <sz val="10"/>
        <rFont val="仿宋_GB2312"/>
        <charset val="134"/>
      </rPr>
      <t>资规局反馈规划审批预计在明年</t>
    </r>
    <r>
      <rPr>
        <sz val="10"/>
        <rFont val="Times New Roman"/>
        <charset val="134"/>
      </rPr>
      <t>5</t>
    </r>
    <r>
      <rPr>
        <sz val="10"/>
        <rFont val="仿宋_GB2312"/>
        <charset val="134"/>
      </rPr>
      <t>月前完成</t>
    </r>
  </si>
  <si>
    <r>
      <rPr>
        <sz val="10"/>
        <rFont val="仿宋_GB2312"/>
        <charset val="134"/>
      </rPr>
      <t>攻坚项目</t>
    </r>
    <r>
      <rPr>
        <sz val="10"/>
        <rFont val="Times New Roman"/>
        <charset val="134"/>
      </rPr>
      <t>-</t>
    </r>
    <r>
      <rPr>
        <sz val="10"/>
        <rFont val="仿宋_GB2312"/>
        <charset val="134"/>
      </rPr>
      <t>烟雨双桥康养慢村项目</t>
    </r>
  </si>
  <si>
    <r>
      <rPr>
        <sz val="10"/>
        <rFont val="仿宋_GB2312"/>
        <charset val="134"/>
      </rPr>
      <t>黄山金崖畔生态旅游有限公司</t>
    </r>
  </si>
  <si>
    <r>
      <rPr>
        <sz val="10"/>
        <rFont val="仿宋_GB2312"/>
        <charset val="134"/>
      </rPr>
      <t>规划面积：林地约</t>
    </r>
    <r>
      <rPr>
        <sz val="10"/>
        <rFont val="Times New Roman"/>
        <charset val="134"/>
      </rPr>
      <t>234.5</t>
    </r>
    <r>
      <rPr>
        <sz val="10"/>
        <rFont val="仿宋_GB2312"/>
        <charset val="134"/>
      </rPr>
      <t>亩，茶园约</t>
    </r>
    <r>
      <rPr>
        <sz val="10"/>
        <rFont val="Times New Roman"/>
        <charset val="134"/>
      </rPr>
      <t>281.6</t>
    </r>
    <r>
      <rPr>
        <sz val="10"/>
        <rFont val="仿宋_GB2312"/>
        <charset val="134"/>
      </rPr>
      <t>亩，稻田约</t>
    </r>
    <r>
      <rPr>
        <sz val="10"/>
        <rFont val="Times New Roman"/>
        <charset val="134"/>
      </rPr>
      <t>675.3</t>
    </r>
    <r>
      <rPr>
        <sz val="10"/>
        <rFont val="仿宋_GB2312"/>
        <charset val="134"/>
      </rPr>
      <t>亩，合计约</t>
    </r>
    <r>
      <rPr>
        <sz val="10"/>
        <rFont val="Times New Roman"/>
        <charset val="134"/>
      </rPr>
      <t>1191.4</t>
    </r>
    <r>
      <rPr>
        <sz val="10"/>
        <rFont val="仿宋_GB2312"/>
        <charset val="134"/>
      </rPr>
      <t>亩。规划山区、水岸、村社三大项目区，含停车场、荷花池、涤心洲、综合服务中心、溪木驿、茗香山庭、原畴雅宿、网红茶座、星空帐篷、荷塘月色、茶海民宿、邱野营地、鱼悦池、兰水营地、虫之趣营地、水岸居、兰水驿、新还金亭、商山书院、溪咖、青莲池、数字游民公社、号微林、牛栏咖啡等</t>
    </r>
    <r>
      <rPr>
        <sz val="10"/>
        <rFont val="Times New Roman"/>
        <charset val="134"/>
      </rPr>
      <t>38</t>
    </r>
    <r>
      <rPr>
        <sz val="10"/>
        <rFont val="仿宋_GB2312"/>
        <charset val="134"/>
      </rPr>
      <t>个子项目。其中建设木栈道</t>
    </r>
    <r>
      <rPr>
        <sz val="10"/>
        <rFont val="Times New Roman"/>
        <charset val="134"/>
      </rPr>
      <t>5550</t>
    </r>
    <r>
      <rPr>
        <sz val="10"/>
        <rFont val="仿宋_GB2312"/>
        <charset val="134"/>
      </rPr>
      <t>平方米，生态停车场</t>
    </r>
    <r>
      <rPr>
        <sz val="10"/>
        <rFont val="Times New Roman"/>
        <charset val="134"/>
      </rPr>
      <t>8300</t>
    </r>
    <r>
      <rPr>
        <sz val="10"/>
        <rFont val="仿宋_GB2312"/>
        <charset val="134"/>
      </rPr>
      <t>平方米，新增道路</t>
    </r>
    <r>
      <rPr>
        <sz val="10"/>
        <rFont val="Times New Roman"/>
        <charset val="134"/>
      </rPr>
      <t>9000</t>
    </r>
    <r>
      <rPr>
        <sz val="10"/>
        <rFont val="仿宋_GB2312"/>
        <charset val="134"/>
      </rPr>
      <t>平方米，商山书院、职工疗休养、活动中心等</t>
    </r>
    <r>
      <rPr>
        <sz val="10"/>
        <rFont val="Times New Roman"/>
        <charset val="134"/>
      </rPr>
      <t>4366</t>
    </r>
    <r>
      <rPr>
        <sz val="10"/>
        <rFont val="仿宋_GB2312"/>
        <charset val="134"/>
      </rPr>
      <t>平方米，康养民宿</t>
    </r>
    <r>
      <rPr>
        <sz val="10"/>
        <rFont val="Times New Roman"/>
        <charset val="134"/>
      </rPr>
      <t>11188</t>
    </r>
    <r>
      <rPr>
        <sz val="10"/>
        <rFont val="仿宋_GB2312"/>
        <charset val="134"/>
      </rPr>
      <t>平方米等。</t>
    </r>
  </si>
  <si>
    <r>
      <rPr>
        <sz val="10"/>
        <rFont val="Times New Roman"/>
        <charset val="134"/>
      </rPr>
      <t>2025</t>
    </r>
    <r>
      <rPr>
        <sz val="10"/>
        <rFont val="仿宋_GB2312"/>
        <charset val="134"/>
      </rPr>
      <t>年</t>
    </r>
    <r>
      <rPr>
        <sz val="10"/>
        <rFont val="Times New Roman"/>
        <charset val="134"/>
      </rPr>
      <t>6</t>
    </r>
    <r>
      <rPr>
        <sz val="10"/>
        <rFont val="仿宋_GB2312"/>
        <charset val="134"/>
      </rPr>
      <t>月</t>
    </r>
    <r>
      <rPr>
        <sz val="10"/>
        <rFont val="Times New Roman"/>
        <charset val="134"/>
      </rPr>
      <t>-2028</t>
    </r>
    <r>
      <rPr>
        <sz val="10"/>
        <rFont val="仿宋_GB2312"/>
        <charset val="134"/>
      </rPr>
      <t>年</t>
    </r>
    <r>
      <rPr>
        <sz val="10"/>
        <rFont val="Times New Roman"/>
        <charset val="134"/>
      </rPr>
      <t>12</t>
    </r>
    <r>
      <rPr>
        <sz val="10"/>
        <rFont val="仿宋_GB2312"/>
        <charset val="134"/>
      </rPr>
      <t>月</t>
    </r>
  </si>
  <si>
    <r>
      <rPr>
        <sz val="10"/>
        <rFont val="仿宋_GB2312"/>
        <charset val="134"/>
      </rPr>
      <t>黄山缘源乡村振兴实验基地项目</t>
    </r>
  </si>
  <si>
    <r>
      <rPr>
        <sz val="10"/>
        <rFont val="仿宋_GB2312"/>
        <charset val="134"/>
      </rPr>
      <t>黄山商岭齐云文旅开发有限公司</t>
    </r>
  </si>
  <si>
    <r>
      <rPr>
        <sz val="10"/>
        <rFont val="仿宋_GB2312"/>
        <charset val="134"/>
      </rPr>
      <t>流转商山镇芳干村隐塘组土地</t>
    </r>
    <r>
      <rPr>
        <sz val="10"/>
        <rFont val="Times New Roman"/>
        <charset val="134"/>
      </rPr>
      <t>150</t>
    </r>
    <r>
      <rPr>
        <sz val="10"/>
        <rFont val="仿宋_GB2312"/>
        <charset val="134"/>
      </rPr>
      <t>亩，打造农文旅综合体，新建城市会客厅占地面积</t>
    </r>
    <r>
      <rPr>
        <sz val="10"/>
        <rFont val="Times New Roman"/>
        <charset val="134"/>
      </rPr>
      <t>927</t>
    </r>
    <r>
      <rPr>
        <sz val="10"/>
        <rFont val="仿宋_GB2312"/>
        <charset val="134"/>
      </rPr>
      <t>平方米，建筑面积</t>
    </r>
    <r>
      <rPr>
        <sz val="10"/>
        <rFont val="Times New Roman"/>
        <charset val="134"/>
      </rPr>
      <t>1815.7</t>
    </r>
    <r>
      <rPr>
        <sz val="10"/>
        <rFont val="仿宋_GB2312"/>
        <charset val="134"/>
      </rPr>
      <t>平方米，修建均宽</t>
    </r>
    <r>
      <rPr>
        <sz val="10"/>
        <rFont val="Times New Roman"/>
        <charset val="134"/>
      </rPr>
      <t>5</t>
    </r>
    <r>
      <rPr>
        <sz val="10"/>
        <rFont val="仿宋_GB2312"/>
        <charset val="134"/>
      </rPr>
      <t>米汽车主路</t>
    </r>
    <r>
      <rPr>
        <sz val="10"/>
        <rFont val="Times New Roman"/>
        <charset val="134"/>
      </rPr>
      <t>134</t>
    </r>
    <r>
      <rPr>
        <sz val="10"/>
        <rFont val="仿宋_GB2312"/>
        <charset val="134"/>
      </rPr>
      <t>米，均宽</t>
    </r>
    <r>
      <rPr>
        <sz val="10"/>
        <rFont val="Times New Roman"/>
        <charset val="134"/>
      </rPr>
      <t>2.5</t>
    </r>
    <r>
      <rPr>
        <sz val="10"/>
        <rFont val="仿宋_GB2312"/>
        <charset val="134"/>
      </rPr>
      <t>米电动车游览车道</t>
    </r>
    <r>
      <rPr>
        <sz val="10"/>
        <rFont val="Times New Roman"/>
        <charset val="134"/>
      </rPr>
      <t>876</t>
    </r>
    <r>
      <rPr>
        <sz val="10"/>
        <rFont val="仿宋_GB2312"/>
        <charset val="134"/>
      </rPr>
      <t>米，均宽</t>
    </r>
    <r>
      <rPr>
        <sz val="10"/>
        <rFont val="Times New Roman"/>
        <charset val="134"/>
      </rPr>
      <t>1.2</t>
    </r>
    <r>
      <rPr>
        <sz val="10"/>
        <rFont val="仿宋_GB2312"/>
        <charset val="134"/>
      </rPr>
      <t>米步行栈道</t>
    </r>
    <r>
      <rPr>
        <sz val="10"/>
        <rFont val="Times New Roman"/>
        <charset val="134"/>
      </rPr>
      <t>1164</t>
    </r>
    <r>
      <rPr>
        <sz val="10"/>
        <rFont val="仿宋_GB2312"/>
        <charset val="134"/>
      </rPr>
      <t>米，修建生态停车场</t>
    </r>
    <r>
      <rPr>
        <sz val="10"/>
        <rFont val="Times New Roman"/>
        <charset val="134"/>
      </rPr>
      <t>867</t>
    </r>
    <r>
      <rPr>
        <sz val="10"/>
        <rFont val="仿宋_GB2312"/>
        <charset val="134"/>
      </rPr>
      <t>平方米。</t>
    </r>
  </si>
  <si>
    <r>
      <rPr>
        <sz val="10"/>
        <rFont val="仿宋_GB2312"/>
        <charset val="134"/>
      </rPr>
      <t>黄山宝莱华纳生态农业开发有限公司规模化养殖场</t>
    </r>
    <r>
      <rPr>
        <sz val="10"/>
        <rFont val="Times New Roman"/>
        <charset val="134"/>
      </rPr>
      <t>2025</t>
    </r>
    <r>
      <rPr>
        <sz val="10"/>
        <rFont val="仿宋_GB2312"/>
        <charset val="134"/>
      </rPr>
      <t>年扩建工程项目</t>
    </r>
  </si>
  <si>
    <r>
      <rPr>
        <sz val="10"/>
        <rFont val="仿宋_GB2312"/>
        <charset val="134"/>
      </rPr>
      <t>黄山宝莱华纳生态农业开发有限公司</t>
    </r>
  </si>
  <si>
    <r>
      <rPr>
        <sz val="10"/>
        <rFont val="仿宋_GB2312"/>
        <charset val="134"/>
      </rPr>
      <t>项目用地面积约</t>
    </r>
    <r>
      <rPr>
        <sz val="10"/>
        <rFont val="Times New Roman"/>
        <charset val="134"/>
      </rPr>
      <t>35</t>
    </r>
    <r>
      <rPr>
        <sz val="10"/>
        <rFont val="仿宋_GB2312"/>
        <charset val="134"/>
      </rPr>
      <t>亩，建筑总面积约</t>
    </r>
    <r>
      <rPr>
        <sz val="10"/>
        <rFont val="Times New Roman"/>
        <charset val="134"/>
      </rPr>
      <t>10000</t>
    </r>
    <r>
      <rPr>
        <sz val="10"/>
        <rFont val="仿宋_GB2312"/>
        <charset val="134"/>
      </rPr>
      <t>平方米，其中智能化养殖圈舍</t>
    </r>
    <r>
      <rPr>
        <sz val="10"/>
        <rFont val="Times New Roman"/>
        <charset val="134"/>
      </rPr>
      <t>8000</t>
    </r>
    <r>
      <rPr>
        <sz val="10"/>
        <rFont val="仿宋_GB2312"/>
        <charset val="134"/>
      </rPr>
      <t>平方米，配套设施面积</t>
    </r>
    <r>
      <rPr>
        <sz val="10"/>
        <rFont val="Times New Roman"/>
        <charset val="134"/>
      </rPr>
      <t>1500</t>
    </r>
    <r>
      <rPr>
        <sz val="10"/>
        <rFont val="仿宋_GB2312"/>
        <charset val="134"/>
      </rPr>
      <t>平方米，附属设施面积</t>
    </r>
    <r>
      <rPr>
        <sz val="10"/>
        <rFont val="Times New Roman"/>
        <charset val="134"/>
      </rPr>
      <t>500</t>
    </r>
    <r>
      <rPr>
        <sz val="10"/>
        <rFont val="仿宋_GB2312"/>
        <charset val="134"/>
      </rPr>
      <t>平方米，道路约</t>
    </r>
    <r>
      <rPr>
        <sz val="10"/>
        <rFont val="Times New Roman"/>
        <charset val="134"/>
      </rPr>
      <t>1200</t>
    </r>
    <r>
      <rPr>
        <sz val="10"/>
        <rFont val="仿宋_GB2312"/>
        <charset val="134"/>
      </rPr>
      <t>平方米。疫病防控，优化圈舍布局。</t>
    </r>
  </si>
  <si>
    <r>
      <rPr>
        <sz val="10"/>
        <rFont val="仿宋_GB2312"/>
        <charset val="134"/>
      </rPr>
      <t>鹿野仙踪黄山机车露营基地项目</t>
    </r>
  </si>
  <si>
    <r>
      <rPr>
        <sz val="10"/>
        <rFont val="仿宋_GB2312"/>
        <charset val="134"/>
      </rPr>
      <t>黄山世外桃源投资有限公司</t>
    </r>
  </si>
  <si>
    <r>
      <rPr>
        <sz val="10"/>
        <rFont val="仿宋_GB2312"/>
        <charset val="134"/>
      </rPr>
      <t>用地总面积约</t>
    </r>
    <r>
      <rPr>
        <sz val="10"/>
        <rFont val="Times New Roman"/>
        <charset val="134"/>
      </rPr>
      <t>72</t>
    </r>
    <r>
      <rPr>
        <sz val="10"/>
        <rFont val="仿宋_GB2312"/>
        <charset val="134"/>
      </rPr>
      <t>亩，其中建设用地约</t>
    </r>
    <r>
      <rPr>
        <sz val="10"/>
        <rFont val="Times New Roman"/>
        <charset val="134"/>
      </rPr>
      <t>34</t>
    </r>
    <r>
      <rPr>
        <sz val="10"/>
        <rFont val="仿宋_GB2312"/>
        <charset val="134"/>
      </rPr>
      <t>亩，总建筑面积约</t>
    </r>
    <r>
      <rPr>
        <sz val="10"/>
        <rFont val="Times New Roman"/>
        <charset val="134"/>
      </rPr>
      <t>2.23</t>
    </r>
    <r>
      <rPr>
        <sz val="10"/>
        <rFont val="仿宋_GB2312"/>
        <charset val="134"/>
      </rPr>
      <t>万平方米，打造机车露营、越野体验、汽车餐厅、生活集市等业态，引入总计约二十家机车俱乐部、机车品牌厂商入驻。</t>
    </r>
  </si>
  <si>
    <r>
      <rPr>
        <sz val="10"/>
        <rFont val="仿宋_GB2312"/>
        <charset val="134"/>
      </rPr>
      <t>商山镇兰水河流域水生态保护与修复项目</t>
    </r>
  </si>
  <si>
    <r>
      <rPr>
        <sz val="10"/>
        <rFont val="仿宋_GB2312"/>
        <charset val="134"/>
      </rPr>
      <t>县生态环境分局</t>
    </r>
  </si>
  <si>
    <r>
      <rPr>
        <sz val="10"/>
        <rFont val="仿宋_GB2312"/>
        <charset val="134"/>
      </rPr>
      <t>兰水河沿河构建生态缓冲带，修复沿线生态空间，清淤清障</t>
    </r>
    <r>
      <rPr>
        <sz val="10"/>
        <rFont val="Times New Roman"/>
        <charset val="134"/>
      </rPr>
      <t>8</t>
    </r>
    <r>
      <rPr>
        <sz val="10"/>
        <rFont val="仿宋_GB2312"/>
        <charset val="134"/>
      </rPr>
      <t>千米，修复沿线生态护岸</t>
    </r>
    <r>
      <rPr>
        <sz val="10"/>
        <rFont val="Times New Roman"/>
        <charset val="134"/>
      </rPr>
      <t>14</t>
    </r>
    <r>
      <rPr>
        <sz val="10"/>
        <rFont val="仿宋_GB2312"/>
        <charset val="134"/>
      </rPr>
      <t>千米护岸，修复生态沟渠</t>
    </r>
    <r>
      <rPr>
        <sz val="10"/>
        <rFont val="Times New Roman"/>
        <charset val="134"/>
      </rPr>
      <t>5</t>
    </r>
    <r>
      <rPr>
        <sz val="10"/>
        <rFont val="仿宋_GB2312"/>
        <charset val="134"/>
      </rPr>
      <t>千米，建设绿篱隔离带</t>
    </r>
    <r>
      <rPr>
        <sz val="10"/>
        <rFont val="Times New Roman"/>
        <charset val="134"/>
      </rPr>
      <t>6.5</t>
    </r>
    <r>
      <rPr>
        <sz val="10"/>
        <rFont val="仿宋_GB2312"/>
        <charset val="134"/>
      </rPr>
      <t>千米。</t>
    </r>
  </si>
  <si>
    <r>
      <rPr>
        <sz val="10"/>
        <rFont val="仿宋_GB2312"/>
        <charset val="134"/>
      </rPr>
      <t>新雁村可居稻田自然农场项目</t>
    </r>
  </si>
  <si>
    <r>
      <rPr>
        <sz val="10"/>
        <rFont val="仿宋_GB2312"/>
        <charset val="134"/>
      </rPr>
      <t>利用新雁村村内撂荒地等闲置资源，引入客商，打造农旅融合发展自然农场项目：</t>
    </r>
    <r>
      <rPr>
        <sz val="10"/>
        <rFont val="Times New Roman"/>
        <charset val="134"/>
      </rPr>
      <t>1.</t>
    </r>
    <r>
      <rPr>
        <sz val="10"/>
        <rFont val="仿宋_GB2312"/>
        <charset val="134"/>
      </rPr>
      <t>搭建</t>
    </r>
    <r>
      <rPr>
        <sz val="10"/>
        <rFont val="Times New Roman"/>
        <charset val="134"/>
      </rPr>
      <t>7223</t>
    </r>
    <r>
      <rPr>
        <sz val="10"/>
        <rFont val="仿宋_GB2312"/>
        <charset val="134"/>
      </rPr>
      <t>平方米生态大棚，用于观光、采摘葡萄、电商直播等，配套电力、给排水等附属设施；</t>
    </r>
    <r>
      <rPr>
        <sz val="10"/>
        <rFont val="Times New Roman"/>
        <charset val="134"/>
      </rPr>
      <t>2.</t>
    </r>
    <r>
      <rPr>
        <sz val="10"/>
        <rFont val="仿宋_GB2312"/>
        <charset val="134"/>
      </rPr>
      <t>新建配套占地面积</t>
    </r>
    <r>
      <rPr>
        <sz val="10"/>
        <rFont val="Times New Roman"/>
        <charset val="134"/>
      </rPr>
      <t>1200</t>
    </r>
    <r>
      <rPr>
        <sz val="10"/>
        <rFont val="宋体"/>
        <charset val="134"/>
      </rPr>
      <t>㎡</t>
    </r>
    <r>
      <rPr>
        <sz val="10"/>
        <rFont val="仿宋_GB2312"/>
        <charset val="134"/>
      </rPr>
      <t>砖混结构农业设施及电商经营中心用房一座，配套水电等附属设施；</t>
    </r>
    <r>
      <rPr>
        <sz val="10"/>
        <rFont val="Times New Roman"/>
        <charset val="134"/>
      </rPr>
      <t>3.</t>
    </r>
    <r>
      <rPr>
        <sz val="10"/>
        <rFont val="仿宋_GB2312"/>
        <charset val="134"/>
      </rPr>
      <t>新建田间观光步道，道路长</t>
    </r>
    <r>
      <rPr>
        <sz val="10"/>
        <rFont val="Times New Roman"/>
        <charset val="134"/>
      </rPr>
      <t>3000</t>
    </r>
    <r>
      <rPr>
        <sz val="10"/>
        <rFont val="仿宋_GB2312"/>
        <charset val="134"/>
      </rPr>
      <t>米，宽</t>
    </r>
    <r>
      <rPr>
        <sz val="10"/>
        <rFont val="Times New Roman"/>
        <charset val="134"/>
      </rPr>
      <t>3</t>
    </r>
    <r>
      <rPr>
        <sz val="10"/>
        <rFont val="仿宋_GB2312"/>
        <charset val="134"/>
      </rPr>
      <t>米；</t>
    </r>
    <r>
      <rPr>
        <sz val="10"/>
        <rFont val="Times New Roman"/>
        <charset val="134"/>
      </rPr>
      <t>4.</t>
    </r>
    <r>
      <rPr>
        <sz val="10"/>
        <rFont val="仿宋_GB2312"/>
        <charset val="134"/>
      </rPr>
      <t>新建垂钓中心一处，新建钓鱼亲水平台共计</t>
    </r>
    <r>
      <rPr>
        <sz val="10"/>
        <rFont val="Times New Roman"/>
        <charset val="134"/>
      </rPr>
      <t>150</t>
    </r>
    <r>
      <rPr>
        <sz val="10"/>
        <rFont val="仿宋_GB2312"/>
        <charset val="134"/>
      </rPr>
      <t>米，宽度</t>
    </r>
    <r>
      <rPr>
        <sz val="10"/>
        <rFont val="Times New Roman"/>
        <charset val="134"/>
      </rPr>
      <t>2</t>
    </r>
    <r>
      <rPr>
        <sz val="10"/>
        <rFont val="仿宋_GB2312"/>
        <charset val="134"/>
      </rPr>
      <t>米；</t>
    </r>
    <r>
      <rPr>
        <sz val="10"/>
        <rFont val="Times New Roman"/>
        <charset val="134"/>
      </rPr>
      <t>5.</t>
    </r>
    <r>
      <rPr>
        <sz val="10"/>
        <rFont val="仿宋_GB2312"/>
        <charset val="134"/>
      </rPr>
      <t>新建河道边坡长度</t>
    </r>
    <r>
      <rPr>
        <sz val="10"/>
        <rFont val="Times New Roman"/>
        <charset val="134"/>
      </rPr>
      <t>900</t>
    </r>
    <r>
      <rPr>
        <sz val="10"/>
        <rFont val="仿宋_GB2312"/>
        <charset val="134"/>
      </rPr>
      <t>米，高度</t>
    </r>
    <r>
      <rPr>
        <sz val="10"/>
        <rFont val="Times New Roman"/>
        <charset val="134"/>
      </rPr>
      <t>3.5</t>
    </r>
    <r>
      <rPr>
        <sz val="10"/>
        <rFont val="仿宋_GB2312"/>
        <charset val="134"/>
      </rPr>
      <t>米。</t>
    </r>
  </si>
  <si>
    <r>
      <rPr>
        <sz val="10"/>
        <rFont val="仿宋_GB2312"/>
        <charset val="134"/>
      </rPr>
      <t>黄山徽昌情食品有限公司工厂化高密度养殖鳜鱼产业项目</t>
    </r>
  </si>
  <si>
    <r>
      <rPr>
        <sz val="10"/>
        <rFont val="仿宋_GB2312"/>
        <charset val="134"/>
      </rPr>
      <t>黄山徽昌情食品有限公司</t>
    </r>
  </si>
  <si>
    <r>
      <rPr>
        <sz val="10"/>
        <rFont val="仿宋_GB2312"/>
        <charset val="134"/>
      </rPr>
      <t>新建</t>
    </r>
    <r>
      <rPr>
        <sz val="10"/>
        <rFont val="Times New Roman"/>
        <charset val="134"/>
      </rPr>
      <t>3000</t>
    </r>
    <r>
      <rPr>
        <sz val="10"/>
        <rFont val="仿宋_GB2312"/>
        <charset val="134"/>
      </rPr>
      <t>平方米鱼塘，</t>
    </r>
    <r>
      <rPr>
        <sz val="10"/>
        <rFont val="Times New Roman"/>
        <charset val="134"/>
      </rPr>
      <t>4300</t>
    </r>
    <r>
      <rPr>
        <sz val="10"/>
        <rFont val="仿宋_GB2312"/>
        <charset val="134"/>
      </rPr>
      <t>平方米养殖车间，</t>
    </r>
    <r>
      <rPr>
        <sz val="10"/>
        <rFont val="Times New Roman"/>
        <charset val="134"/>
      </rPr>
      <t>6000</t>
    </r>
    <r>
      <rPr>
        <sz val="10"/>
        <rFont val="仿宋_GB2312"/>
        <charset val="134"/>
      </rPr>
      <t>平方米加工管理厂房区，</t>
    </r>
    <r>
      <rPr>
        <sz val="10"/>
        <rFont val="Times New Roman"/>
        <charset val="134"/>
      </rPr>
      <t>1000</t>
    </r>
    <r>
      <rPr>
        <sz val="10"/>
        <rFont val="仿宋_GB2312"/>
        <charset val="134"/>
      </rPr>
      <t>平方米物流仓储区，</t>
    </r>
    <r>
      <rPr>
        <sz val="10"/>
        <rFont val="Times New Roman"/>
        <charset val="134"/>
      </rPr>
      <t>1200</t>
    </r>
    <r>
      <rPr>
        <sz val="10"/>
        <rFont val="仿宋_GB2312"/>
        <charset val="134"/>
      </rPr>
      <t>平方米污水处理区及其他配套设施。</t>
    </r>
  </si>
  <si>
    <r>
      <rPr>
        <sz val="10"/>
        <rFont val="仿宋_GB2312"/>
        <charset val="134"/>
      </rPr>
      <t>黄山商山康养滨水大花园项目</t>
    </r>
  </si>
  <si>
    <r>
      <rPr>
        <sz val="10"/>
        <rFont val="仿宋_GB2312"/>
        <charset val="134"/>
      </rPr>
      <t>黄山辕笙健康产业发展有限公司</t>
    </r>
  </si>
  <si>
    <r>
      <rPr>
        <sz val="10"/>
        <rFont val="仿宋_GB2312"/>
        <charset val="134"/>
      </rPr>
      <t>规划建设内容为花园休闲岛、享寿养老社区、山林养生社区休闲度假大酒店等。</t>
    </r>
  </si>
  <si>
    <t>岭南乡</t>
  </si>
  <si>
    <r>
      <rPr>
        <sz val="10"/>
        <rFont val="仿宋_GB2312"/>
        <charset val="134"/>
      </rPr>
      <t>休宁县璜茅服务区</t>
    </r>
    <r>
      <rPr>
        <sz val="10"/>
        <rFont val="Times New Roman"/>
        <charset val="134"/>
      </rPr>
      <t>2200KW</t>
    </r>
    <r>
      <rPr>
        <sz val="10"/>
        <rFont val="仿宋_GB2312"/>
        <charset val="134"/>
      </rPr>
      <t>分布式光伏发电项目</t>
    </r>
  </si>
  <si>
    <r>
      <rPr>
        <sz val="10"/>
        <rFont val="仿宋_GB2312"/>
        <charset val="134"/>
      </rPr>
      <t>安徽交控资源有限公司</t>
    </r>
  </si>
  <si>
    <r>
      <rPr>
        <sz val="10"/>
        <rFont val="仿宋_GB2312"/>
        <charset val="134"/>
      </rPr>
      <t>利用休宁县璜茅服务区内空余场地建设分布式光伏发电及相关配套设施等，光伏发电系统占用面积约</t>
    </r>
    <r>
      <rPr>
        <sz val="10"/>
        <rFont val="Times New Roman"/>
        <charset val="134"/>
      </rPr>
      <t>14798</t>
    </r>
    <r>
      <rPr>
        <sz val="10"/>
        <rFont val="仿宋_GB2312"/>
        <charset val="134"/>
      </rPr>
      <t>平方米，总装机容量</t>
    </r>
    <r>
      <rPr>
        <sz val="10"/>
        <rFont val="Times New Roman"/>
        <charset val="134"/>
      </rPr>
      <t>2200kw</t>
    </r>
    <r>
      <rPr>
        <sz val="10"/>
        <rFont val="仿宋_GB2312"/>
        <charset val="134"/>
      </rPr>
      <t>。</t>
    </r>
  </si>
  <si>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-2025</t>
    </r>
    <r>
      <rPr>
        <sz val="10"/>
        <rFont val="仿宋_GB2312"/>
        <charset val="134"/>
      </rPr>
      <t>年</t>
    </r>
    <r>
      <rPr>
        <sz val="10"/>
        <rFont val="Times New Roman"/>
        <charset val="134"/>
      </rPr>
      <t>5</t>
    </r>
    <r>
      <rPr>
        <sz val="10"/>
        <rFont val="仿宋_GB2312"/>
        <charset val="134"/>
      </rPr>
      <t>月</t>
    </r>
  </si>
  <si>
    <r>
      <rPr>
        <sz val="10"/>
        <rFont val="仿宋_GB2312"/>
        <charset val="134"/>
      </rPr>
      <t>立项审批、招投标已完成、合同已签订</t>
    </r>
  </si>
  <si>
    <t>龙田乡</t>
  </si>
  <si>
    <r>
      <rPr>
        <sz val="10"/>
        <rFont val="仿宋_GB2312"/>
        <charset val="134"/>
      </rPr>
      <t>龙田乡农业综合生产能力提升及基础设施改造提升项目</t>
    </r>
  </si>
  <si>
    <r>
      <rPr>
        <sz val="10"/>
        <rFont val="仿宋_GB2312"/>
        <charset val="134"/>
      </rPr>
      <t>龙田乡人民政府</t>
    </r>
  </si>
  <si>
    <r>
      <rPr>
        <sz val="10"/>
        <rFont val="仿宋_GB2312"/>
        <charset val="134"/>
      </rPr>
      <t>（一）道路路基建设：浯田村南田区域建设长</t>
    </r>
    <r>
      <rPr>
        <sz val="10"/>
        <rFont val="Times New Roman"/>
        <charset val="134"/>
      </rPr>
      <t>5</t>
    </r>
    <r>
      <rPr>
        <sz val="10"/>
        <rFont val="仿宋_GB2312"/>
        <charset val="134"/>
      </rPr>
      <t>公里、宽</t>
    </r>
    <r>
      <rPr>
        <sz val="10"/>
        <rFont val="Times New Roman"/>
        <charset val="134"/>
      </rPr>
      <t>3</t>
    </r>
    <r>
      <rPr>
        <sz val="10"/>
        <rFont val="仿宋_GB2312"/>
        <charset val="134"/>
      </rPr>
      <t>米的道路路面；新建浆砌块石挡墙长</t>
    </r>
    <r>
      <rPr>
        <sz val="10"/>
        <rFont val="Times New Roman"/>
        <charset val="134"/>
      </rPr>
      <t>500</t>
    </r>
    <r>
      <rPr>
        <sz val="10"/>
        <rFont val="仿宋_GB2312"/>
        <charset val="134"/>
      </rPr>
      <t>米、高</t>
    </r>
    <r>
      <rPr>
        <sz val="10"/>
        <rFont val="Times New Roman"/>
        <charset val="134"/>
      </rPr>
      <t>2</t>
    </r>
    <r>
      <rPr>
        <sz val="10"/>
        <rFont val="仿宋_GB2312"/>
        <charset val="134"/>
      </rPr>
      <t>米、底宽</t>
    </r>
    <r>
      <rPr>
        <sz val="10"/>
        <rFont val="Times New Roman"/>
        <charset val="134"/>
      </rPr>
      <t>1.5</t>
    </r>
    <r>
      <rPr>
        <sz val="10"/>
        <rFont val="仿宋_GB2312"/>
        <charset val="134"/>
      </rPr>
      <t>米、顶宽</t>
    </r>
    <r>
      <rPr>
        <sz val="10"/>
        <rFont val="Times New Roman"/>
        <charset val="134"/>
      </rPr>
      <t>0.6</t>
    </r>
    <r>
      <rPr>
        <sz val="10"/>
        <rFont val="仿宋_GB2312"/>
        <charset val="134"/>
      </rPr>
      <t>米；新建涵洞</t>
    </r>
    <r>
      <rPr>
        <sz val="10"/>
        <rFont val="Times New Roman"/>
        <charset val="134"/>
      </rPr>
      <t>4</t>
    </r>
    <r>
      <rPr>
        <sz val="10"/>
        <rFont val="仿宋_GB2312"/>
        <charset val="134"/>
      </rPr>
      <t>个，长</t>
    </r>
    <r>
      <rPr>
        <sz val="10"/>
        <rFont val="Times New Roman"/>
        <charset val="134"/>
      </rPr>
      <t>3</t>
    </r>
    <r>
      <rPr>
        <sz val="10"/>
        <rFont val="仿宋_GB2312"/>
        <charset val="134"/>
      </rPr>
      <t>米，高</t>
    </r>
    <r>
      <rPr>
        <sz val="10"/>
        <rFont val="Times New Roman"/>
        <charset val="134"/>
      </rPr>
      <t>0.6</t>
    </r>
    <r>
      <rPr>
        <sz val="10"/>
        <rFont val="仿宋_GB2312"/>
        <charset val="134"/>
      </rPr>
      <t>米，底宽</t>
    </r>
    <r>
      <rPr>
        <sz val="10"/>
        <rFont val="Times New Roman"/>
        <charset val="134"/>
      </rPr>
      <t>0.8</t>
    </r>
    <r>
      <rPr>
        <sz val="10"/>
        <rFont val="仿宋_GB2312"/>
        <charset val="134"/>
      </rPr>
      <t>米。</t>
    </r>
    <r>
      <rPr>
        <sz val="10"/>
        <rFont val="Times New Roman"/>
        <charset val="134"/>
      </rPr>
      <t xml:space="preserve">
</t>
    </r>
    <r>
      <rPr>
        <sz val="10"/>
        <rFont val="仿宋_GB2312"/>
        <charset val="134"/>
      </rPr>
      <t>（二）农业基础设施提升工程：桃林村修复坑口新村长</t>
    </r>
    <r>
      <rPr>
        <sz val="10"/>
        <rFont val="Times New Roman"/>
        <charset val="134"/>
      </rPr>
      <t>2000</t>
    </r>
    <r>
      <rPr>
        <sz val="10"/>
        <rFont val="仿宋_GB2312"/>
        <charset val="134"/>
      </rPr>
      <t>米，均高</t>
    </r>
    <r>
      <rPr>
        <sz val="10"/>
        <rFont val="Times New Roman"/>
        <charset val="134"/>
      </rPr>
      <t>3</t>
    </r>
    <r>
      <rPr>
        <sz val="10"/>
        <rFont val="仿宋_GB2312"/>
        <charset val="134"/>
      </rPr>
      <t>米，宽</t>
    </r>
    <r>
      <rPr>
        <sz val="10"/>
        <rFont val="Times New Roman"/>
        <charset val="134"/>
      </rPr>
      <t>0.8</t>
    </r>
    <r>
      <rPr>
        <sz val="10"/>
        <rFont val="仿宋_GB2312"/>
        <charset val="134"/>
      </rPr>
      <t>米，护岸水毁工程。</t>
    </r>
    <r>
      <rPr>
        <sz val="10"/>
        <rFont val="Times New Roman"/>
        <charset val="134"/>
      </rPr>
      <t xml:space="preserve">
</t>
    </r>
    <r>
      <rPr>
        <sz val="10"/>
        <rFont val="仿宋_GB2312"/>
        <charset val="134"/>
      </rPr>
      <t>（三）农产品加工厂建设：改造桃林村玉石潭自然村</t>
    </r>
    <r>
      <rPr>
        <sz val="10"/>
        <rFont val="Times New Roman"/>
        <charset val="134"/>
      </rPr>
      <t>500</t>
    </r>
    <r>
      <rPr>
        <sz val="10"/>
        <rFont val="仿宋_GB2312"/>
        <charset val="134"/>
      </rPr>
      <t>平方米茶厂，内部改造</t>
    </r>
    <r>
      <rPr>
        <sz val="10"/>
        <rFont val="Times New Roman"/>
        <charset val="134"/>
      </rPr>
      <t>2</t>
    </r>
    <r>
      <rPr>
        <sz val="10"/>
        <rFont val="仿宋_GB2312"/>
        <charset val="134"/>
      </rPr>
      <t>间储物间及水电安装。更换玻璃窗及内墙出新。并配套相关办公设施；购置配套茶机、烘干机、冷库。</t>
    </r>
  </si>
  <si>
    <r>
      <rPr>
        <sz val="10"/>
        <rFont val="Times New Roman"/>
        <charset val="134"/>
      </rPr>
      <t>2025</t>
    </r>
    <r>
      <rPr>
        <sz val="10"/>
        <rFont val="仿宋_GB2312"/>
        <charset val="134"/>
      </rPr>
      <t>年</t>
    </r>
    <r>
      <rPr>
        <sz val="10"/>
        <rFont val="Times New Roman"/>
        <charset val="134"/>
      </rPr>
      <t>5</t>
    </r>
    <r>
      <rPr>
        <sz val="10"/>
        <rFont val="仿宋_GB2312"/>
        <charset val="134"/>
      </rPr>
      <t>月</t>
    </r>
    <r>
      <rPr>
        <sz val="10"/>
        <rFont val="Times New Roman"/>
        <charset val="134"/>
      </rPr>
      <t>-2025</t>
    </r>
    <r>
      <rPr>
        <sz val="10"/>
        <rFont val="仿宋_GB2312"/>
        <charset val="134"/>
      </rPr>
      <t>年</t>
    </r>
    <r>
      <rPr>
        <sz val="10"/>
        <rFont val="Times New Roman"/>
        <charset val="134"/>
      </rPr>
      <t>11</t>
    </r>
    <r>
      <rPr>
        <sz val="10"/>
        <rFont val="仿宋_GB2312"/>
        <charset val="134"/>
      </rPr>
      <t>月</t>
    </r>
  </si>
  <si>
    <r>
      <rPr>
        <sz val="10"/>
        <rFont val="仿宋_GB2312"/>
        <charset val="134"/>
      </rPr>
      <t>缺口</t>
    </r>
    <r>
      <rPr>
        <sz val="10"/>
        <rFont val="Times New Roman"/>
        <charset val="134"/>
      </rPr>
      <t>200</t>
    </r>
    <r>
      <rPr>
        <sz val="10"/>
        <rFont val="仿宋_GB2312"/>
        <charset val="134"/>
      </rPr>
      <t>万元</t>
    </r>
  </si>
  <si>
    <r>
      <rPr>
        <sz val="10"/>
        <rFont val="仿宋_GB2312"/>
        <charset val="134"/>
      </rPr>
      <t>龙田乡和美乡村精品示范村</t>
    </r>
  </si>
  <si>
    <r>
      <rPr>
        <sz val="10"/>
        <rFont val="仿宋_GB2312"/>
        <charset val="134"/>
      </rPr>
      <t>新建生态停车场、健身广场，增设亮化、绿化。完善村内亮化、绿化。开展村内环境卫生、乱堆乱放整治，打造五小园、微景观、打卡点等。更换铺设供水管网，进行农村卫生改厕，开展房前屋后环境整治，道路硬化及提升，建设污水处理终端及配套管网建设</t>
    </r>
    <r>
      <rPr>
        <sz val="10"/>
        <rFont val="Times New Roman"/>
        <charset val="134"/>
      </rPr>
      <t>8</t>
    </r>
    <r>
      <rPr>
        <sz val="10"/>
        <rFont val="仿宋_GB2312"/>
        <charset val="134"/>
      </rPr>
      <t>处，同步进行河沟渠塘疏浚清淤。同步实施精神文明建设、特色产业发展和村容村貌提升等内容。</t>
    </r>
  </si>
  <si>
    <r>
      <rPr>
        <sz val="10"/>
        <rFont val="仿宋_GB2312"/>
        <charset val="134"/>
      </rPr>
      <t>龙田乡板仓林场生态防火便道</t>
    </r>
  </si>
  <si>
    <r>
      <rPr>
        <sz val="10"/>
        <rFont val="仿宋_GB2312"/>
        <charset val="134"/>
      </rPr>
      <t>对板仓林场修建长</t>
    </r>
    <r>
      <rPr>
        <sz val="10"/>
        <rFont val="Times New Roman"/>
        <charset val="134"/>
      </rPr>
      <t>20</t>
    </r>
    <r>
      <rPr>
        <sz val="10"/>
        <rFont val="仿宋_GB2312"/>
        <charset val="134"/>
      </rPr>
      <t>千米的防火便道，宽度约</t>
    </r>
    <r>
      <rPr>
        <sz val="10"/>
        <rFont val="Times New Roman"/>
        <charset val="134"/>
      </rPr>
      <t>4</t>
    </r>
    <r>
      <rPr>
        <sz val="10"/>
        <rFont val="仿宋_GB2312"/>
        <charset val="134"/>
      </rPr>
      <t>米。</t>
    </r>
  </si>
  <si>
    <r>
      <rPr>
        <sz val="10"/>
        <rFont val="仿宋_GB2312"/>
        <charset val="134"/>
      </rPr>
      <t>龙田乡江田长坞岭</t>
    </r>
    <r>
      <rPr>
        <sz val="10"/>
        <rFont val="Times New Roman"/>
        <charset val="134"/>
      </rPr>
      <t>“</t>
    </r>
    <r>
      <rPr>
        <sz val="10"/>
        <rFont val="仿宋_GB2312"/>
        <charset val="134"/>
      </rPr>
      <t>问清谷</t>
    </r>
    <r>
      <rPr>
        <sz val="10"/>
        <rFont val="Times New Roman"/>
        <charset val="134"/>
      </rPr>
      <t>”</t>
    </r>
    <r>
      <rPr>
        <sz val="10"/>
        <rFont val="仿宋_GB2312"/>
        <charset val="134"/>
      </rPr>
      <t>野宿旅游度假区项目</t>
    </r>
  </si>
  <si>
    <r>
      <rPr>
        <sz val="10"/>
        <rFont val="仿宋_GB2312"/>
        <charset val="134"/>
      </rPr>
      <t>江苏省无锡市墅尚花开酒店管理有限公司</t>
    </r>
  </si>
  <si>
    <r>
      <rPr>
        <sz val="10"/>
        <rFont val="仿宋_GB2312"/>
        <charset val="134"/>
      </rPr>
      <t>主要建设长坞岭生态游步道</t>
    </r>
    <r>
      <rPr>
        <sz val="10"/>
        <rFont val="Times New Roman"/>
        <charset val="134"/>
      </rPr>
      <t>2</t>
    </r>
    <r>
      <rPr>
        <sz val="10"/>
        <rFont val="仿宋_GB2312"/>
        <charset val="134"/>
      </rPr>
      <t>公里，新建占地</t>
    </r>
    <r>
      <rPr>
        <sz val="10"/>
        <rFont val="Times New Roman"/>
        <charset val="134"/>
      </rPr>
      <t>800</t>
    </r>
    <r>
      <rPr>
        <sz val="10"/>
        <rFont val="仿宋_GB2312"/>
        <charset val="134"/>
      </rPr>
      <t>平方米的游客接待中心</t>
    </r>
    <r>
      <rPr>
        <sz val="10"/>
        <rFont val="Times New Roman"/>
        <charset val="134"/>
      </rPr>
      <t>1</t>
    </r>
    <r>
      <rPr>
        <sz val="10"/>
        <rFont val="仿宋_GB2312"/>
        <charset val="134"/>
      </rPr>
      <t>处、箱式山居宿集</t>
    </r>
    <r>
      <rPr>
        <sz val="10"/>
        <rFont val="Times New Roman"/>
        <charset val="134"/>
      </rPr>
      <t>3</t>
    </r>
    <r>
      <rPr>
        <sz val="10"/>
        <rFont val="仿宋_GB2312"/>
        <charset val="134"/>
      </rPr>
      <t>套，完成污水处理、自来水提升改造等基础设施；另与当地鱼庄合作创办黄山泉水鱼野菜馆</t>
    </r>
    <r>
      <rPr>
        <sz val="10"/>
        <rFont val="Times New Roman"/>
        <charset val="134"/>
      </rPr>
      <t>1</t>
    </r>
    <r>
      <rPr>
        <sz val="10"/>
        <rFont val="仿宋_GB2312"/>
        <charset val="134"/>
      </rPr>
      <t>处，利用闲置资产创办艺术茶吧</t>
    </r>
    <r>
      <rPr>
        <sz val="10"/>
        <rFont val="Times New Roman"/>
        <charset val="134"/>
      </rPr>
      <t>1</t>
    </r>
    <r>
      <rPr>
        <sz val="10"/>
        <rFont val="仿宋_GB2312"/>
        <charset val="134"/>
      </rPr>
      <t>家，利用茶籽岭顶闲置房屋打造钱江源头乡村</t>
    </r>
    <r>
      <rPr>
        <sz val="10"/>
        <rFont val="Times New Roman"/>
        <charset val="134"/>
      </rPr>
      <t>“</t>
    </r>
    <r>
      <rPr>
        <sz val="10"/>
        <rFont val="仿宋_GB2312"/>
        <charset val="134"/>
      </rPr>
      <t>寂寞</t>
    </r>
    <r>
      <rPr>
        <sz val="10"/>
        <rFont val="Times New Roman"/>
        <charset val="134"/>
      </rPr>
      <t>”</t>
    </r>
    <r>
      <rPr>
        <sz val="10"/>
        <rFont val="仿宋_GB2312"/>
        <charset val="134"/>
      </rPr>
      <t>咖啡吧</t>
    </r>
    <r>
      <rPr>
        <sz val="10"/>
        <rFont val="Times New Roman"/>
        <charset val="134"/>
      </rPr>
      <t>1</t>
    </r>
    <r>
      <rPr>
        <sz val="10"/>
        <rFont val="仿宋_GB2312"/>
        <charset val="134"/>
      </rPr>
      <t>处。</t>
    </r>
  </si>
  <si>
    <t>璜尖乡</t>
  </si>
  <si>
    <r>
      <rPr>
        <sz val="10"/>
        <rFont val="仿宋_GB2312"/>
        <charset val="134"/>
      </rPr>
      <t>璜尖乡第几层云文化旅游发展项目</t>
    </r>
  </si>
  <si>
    <r>
      <rPr>
        <sz val="10"/>
        <rFont val="仿宋_GB2312"/>
        <charset val="134"/>
      </rPr>
      <t>璜尖乡人民政府</t>
    </r>
  </si>
  <si>
    <r>
      <rPr>
        <sz val="10"/>
        <rFont val="仿宋_GB2312"/>
        <charset val="134"/>
      </rPr>
      <t>黄山第几层云文化旅游开发有限公司</t>
    </r>
  </si>
  <si>
    <r>
      <rPr>
        <sz val="10"/>
        <rFont val="Times New Roman"/>
        <charset val="134"/>
      </rPr>
      <t>1</t>
    </r>
    <r>
      <rPr>
        <sz val="10"/>
        <rFont val="仿宋_GB2312"/>
        <charset val="134"/>
      </rPr>
      <t>、打造崖边生活馆，对室内外环境进行装修，购置咖啡机等设施设备并投入运营。</t>
    </r>
    <r>
      <rPr>
        <sz val="10"/>
        <rFont val="Times New Roman"/>
        <charset val="134"/>
      </rPr>
      <t>2</t>
    </r>
    <r>
      <rPr>
        <sz val="10"/>
        <rFont val="仿宋_GB2312"/>
        <charset val="134"/>
      </rPr>
      <t>、维修加固房屋</t>
    </r>
    <r>
      <rPr>
        <sz val="10"/>
        <rFont val="Times New Roman"/>
        <charset val="134"/>
      </rPr>
      <t>1</t>
    </r>
    <r>
      <rPr>
        <sz val="10"/>
        <rFont val="仿宋_GB2312"/>
        <charset val="134"/>
      </rPr>
      <t>幢并改建成民宿运营，布置水、电、网络、通讯信号、给排水、垃圾处理等配套设施。</t>
    </r>
    <r>
      <rPr>
        <sz val="10"/>
        <rFont val="Times New Roman"/>
        <charset val="134"/>
      </rPr>
      <t>3</t>
    </r>
    <r>
      <rPr>
        <sz val="10"/>
        <rFont val="仿宋_GB2312"/>
        <charset val="134"/>
      </rPr>
      <t>、对六湾组房屋周边及道路沿线山体进行加固，新建边坡防护网。</t>
    </r>
    <r>
      <rPr>
        <sz val="10"/>
        <rFont val="Times New Roman"/>
        <charset val="134"/>
      </rPr>
      <t>4</t>
    </r>
    <r>
      <rPr>
        <sz val="10"/>
        <rFont val="仿宋_GB2312"/>
        <charset val="134"/>
      </rPr>
      <t>、新建块石道路长约</t>
    </r>
    <r>
      <rPr>
        <sz val="10"/>
        <rFont val="Times New Roman"/>
        <charset val="134"/>
      </rPr>
      <t>1000</t>
    </r>
    <r>
      <rPr>
        <sz val="10"/>
        <rFont val="仿宋_GB2312"/>
        <charset val="134"/>
      </rPr>
      <t>米，均宽</t>
    </r>
    <r>
      <rPr>
        <sz val="10"/>
        <rFont val="Times New Roman"/>
        <charset val="134"/>
      </rPr>
      <t>1</t>
    </r>
    <r>
      <rPr>
        <sz val="10"/>
        <rFont val="仿宋_GB2312"/>
        <charset val="134"/>
      </rPr>
      <t>米，厚</t>
    </r>
    <r>
      <rPr>
        <sz val="10"/>
        <rFont val="Times New Roman"/>
        <charset val="134"/>
      </rPr>
      <t>0.12</t>
    </r>
    <r>
      <rPr>
        <sz val="10"/>
        <rFont val="仿宋_GB2312"/>
        <charset val="134"/>
      </rPr>
      <t>米，护栏约</t>
    </r>
    <r>
      <rPr>
        <sz val="10"/>
        <rFont val="Times New Roman"/>
        <charset val="134"/>
      </rPr>
      <t>100</t>
    </r>
    <r>
      <rPr>
        <sz val="10"/>
        <rFont val="仿宋_GB2312"/>
        <charset val="134"/>
      </rPr>
      <t>米。</t>
    </r>
  </si>
  <si>
    <r>
      <rPr>
        <sz val="10"/>
        <rFont val="Times New Roman"/>
        <charset val="134"/>
      </rPr>
      <t>1</t>
    </r>
    <r>
      <rPr>
        <sz val="10"/>
        <rFont val="仿宋_GB2312"/>
        <charset val="134"/>
      </rPr>
      <t>、已完成崖边生活馆建设，购置设备已到位，已正式对外营业。</t>
    </r>
    <r>
      <rPr>
        <sz val="10"/>
        <rFont val="Times New Roman"/>
        <charset val="134"/>
      </rPr>
      <t>2</t>
    </r>
    <r>
      <rPr>
        <sz val="10"/>
        <rFont val="仿宋_GB2312"/>
        <charset val="134"/>
      </rPr>
      <t>、边坡主动防护网正在安装中。</t>
    </r>
    <r>
      <rPr>
        <sz val="10"/>
        <rFont val="Times New Roman"/>
        <charset val="134"/>
      </rPr>
      <t>3</t>
    </r>
    <r>
      <rPr>
        <sz val="10"/>
        <rFont val="仿宋_GB2312"/>
        <charset val="134"/>
      </rPr>
      <t>、新建块石路段铺设已完成</t>
    </r>
    <r>
      <rPr>
        <sz val="10"/>
        <rFont val="Times New Roman"/>
        <charset val="134"/>
      </rPr>
      <t>100</t>
    </r>
    <r>
      <rPr>
        <sz val="10"/>
        <rFont val="仿宋_GB2312"/>
        <charset val="134"/>
      </rPr>
      <t>米。</t>
    </r>
  </si>
  <si>
    <r>
      <rPr>
        <sz val="10"/>
        <rFont val="仿宋_GB2312"/>
        <charset val="134"/>
      </rPr>
      <t>已收储民房</t>
    </r>
    <r>
      <rPr>
        <sz val="10"/>
        <rFont val="Times New Roman"/>
        <charset val="134"/>
      </rPr>
      <t>2</t>
    </r>
    <r>
      <rPr>
        <sz val="10"/>
        <rFont val="仿宋_GB2312"/>
        <charset val="134"/>
      </rPr>
      <t>间</t>
    </r>
  </si>
  <si>
    <r>
      <rPr>
        <sz val="10"/>
        <rFont val="仿宋_GB2312"/>
        <charset val="134"/>
      </rPr>
      <t>璜尖乡</t>
    </r>
  </si>
  <si>
    <t>白际乡</t>
  </si>
  <si>
    <r>
      <rPr>
        <sz val="10"/>
        <rFont val="仿宋_GB2312"/>
        <charset val="134"/>
      </rPr>
      <t>源白公路整体拓宽项目</t>
    </r>
  </si>
  <si>
    <r>
      <rPr>
        <sz val="10"/>
        <rFont val="仿宋_GB2312"/>
        <charset val="134"/>
      </rPr>
      <t>源芳渔临村至白际乡大溪口段源白公路</t>
    </r>
    <r>
      <rPr>
        <sz val="10"/>
        <rFont val="Times New Roman"/>
        <charset val="134"/>
      </rPr>
      <t>36</t>
    </r>
    <r>
      <rPr>
        <sz val="10"/>
        <rFont val="仿宋_GB2312"/>
        <charset val="134"/>
      </rPr>
      <t>公里整体拓宽。</t>
    </r>
  </si>
  <si>
    <r>
      <rPr>
        <sz val="10"/>
        <rFont val="仿宋_GB2312"/>
        <charset val="134"/>
      </rPr>
      <t>休宁白际江南墨脱旅游度假区项目</t>
    </r>
  </si>
  <si>
    <r>
      <rPr>
        <sz val="10"/>
        <rFont val="仿宋_GB2312"/>
        <charset val="134"/>
      </rPr>
      <t>黄山白际温泉旅游开发有限公司</t>
    </r>
  </si>
  <si>
    <r>
      <rPr>
        <sz val="10"/>
        <rFont val="仿宋_GB2312"/>
        <charset val="134"/>
      </rPr>
      <t>白际村游客接待中心、结竹营天际温泉康养度假中心、严池山居宿集、百丈冲悬崖艺术书咔</t>
    </r>
    <r>
      <rPr>
        <sz val="10"/>
        <rFont val="Times New Roman"/>
        <charset val="134"/>
      </rPr>
      <t>/</t>
    </r>
    <r>
      <rPr>
        <sz val="10"/>
        <rFont val="仿宋_GB2312"/>
        <charset val="134"/>
      </rPr>
      <t>飞瀑甜品屋、天路书咔</t>
    </r>
    <r>
      <rPr>
        <sz val="10"/>
        <rFont val="Times New Roman"/>
        <charset val="134"/>
      </rPr>
      <t>/</t>
    </r>
    <r>
      <rPr>
        <sz val="10"/>
        <rFont val="仿宋_GB2312"/>
        <charset val="134"/>
      </rPr>
      <t>云上驿站、石壁冰泉度假区、大坪山宿、项山传统村落研学、户外古道徒步等经营类项目。</t>
    </r>
  </si>
  <si>
    <t>榆村乡</t>
  </si>
  <si>
    <r>
      <rPr>
        <sz val="10"/>
        <rFont val="仿宋_GB2312"/>
        <charset val="134"/>
      </rPr>
      <t>雾里人家</t>
    </r>
    <r>
      <rPr>
        <sz val="10"/>
        <rFont val="Times New Roman"/>
        <charset val="134"/>
      </rPr>
      <t>·</t>
    </r>
    <r>
      <rPr>
        <sz val="10"/>
        <rFont val="仿宋_GB2312"/>
        <charset val="134"/>
      </rPr>
      <t>白水口二期建设</t>
    </r>
  </si>
  <si>
    <r>
      <rPr>
        <sz val="10"/>
        <rFont val="Times New Roman"/>
        <charset val="134"/>
      </rPr>
      <t>1.</t>
    </r>
    <r>
      <rPr>
        <sz val="10"/>
        <rFont val="仿宋_GB2312"/>
        <charset val="134"/>
      </rPr>
      <t>新建建筑面积</t>
    </r>
    <r>
      <rPr>
        <sz val="10"/>
        <rFont val="Times New Roman"/>
        <charset val="134"/>
      </rPr>
      <t>2300</t>
    </r>
    <r>
      <rPr>
        <sz val="10"/>
        <rFont val="仿宋_GB2312"/>
        <charset val="134"/>
      </rPr>
      <t>平方米旅游中心；</t>
    </r>
    <r>
      <rPr>
        <sz val="10"/>
        <rFont val="Times New Roman"/>
        <charset val="134"/>
      </rPr>
      <t>2.</t>
    </r>
    <r>
      <rPr>
        <sz val="10"/>
        <rFont val="仿宋_GB2312"/>
        <charset val="134"/>
      </rPr>
      <t>建设大型可容纳</t>
    </r>
    <r>
      <rPr>
        <sz val="10"/>
        <rFont val="Times New Roman"/>
        <charset val="134"/>
      </rPr>
      <t>200</t>
    </r>
    <r>
      <rPr>
        <sz val="10"/>
        <rFont val="仿宋_GB2312"/>
        <charset val="134"/>
      </rPr>
      <t>人就餐的大型餐厅，容纳</t>
    </r>
    <r>
      <rPr>
        <sz val="10"/>
        <rFont val="Times New Roman"/>
        <charset val="134"/>
      </rPr>
      <t>50</t>
    </r>
    <r>
      <rPr>
        <sz val="10"/>
        <rFont val="仿宋_GB2312"/>
        <charset val="134"/>
      </rPr>
      <t>人的大型会议室；</t>
    </r>
    <r>
      <rPr>
        <sz val="10"/>
        <rFont val="Times New Roman"/>
        <charset val="134"/>
      </rPr>
      <t>3.</t>
    </r>
    <r>
      <rPr>
        <sz val="10"/>
        <rFont val="仿宋_GB2312"/>
        <charset val="134"/>
      </rPr>
      <t>建设</t>
    </r>
    <r>
      <rPr>
        <sz val="10"/>
        <rFont val="Times New Roman"/>
        <charset val="134"/>
      </rPr>
      <t>30</t>
    </r>
    <r>
      <rPr>
        <sz val="10"/>
        <rFont val="仿宋_GB2312"/>
        <charset val="134"/>
      </rPr>
      <t>间标准客房、休闲茶吧、酒吧、健身广场等住宿休闲娱乐设施。</t>
    </r>
  </si>
  <si>
    <r>
      <rPr>
        <sz val="10"/>
        <rFont val="仿宋_GB2312"/>
        <charset val="134"/>
      </rPr>
      <t>项目计划已下达，图纸初稿已完成。</t>
    </r>
  </si>
  <si>
    <r>
      <rPr>
        <sz val="10"/>
        <rFont val="仿宋_GB2312"/>
        <charset val="134"/>
      </rPr>
      <t>缺口</t>
    </r>
    <r>
      <rPr>
        <sz val="10"/>
        <rFont val="Times New Roman"/>
        <charset val="134"/>
      </rPr>
      <t>800</t>
    </r>
    <r>
      <rPr>
        <sz val="10"/>
        <rFont val="仿宋_GB2312"/>
        <charset val="134"/>
      </rPr>
      <t>万元</t>
    </r>
  </si>
  <si>
    <t>渭桥乡</t>
  </si>
  <si>
    <r>
      <rPr>
        <sz val="10"/>
        <rFont val="仿宋_GB2312"/>
        <charset val="134"/>
      </rPr>
      <t>徽泰建材产业园工程</t>
    </r>
  </si>
  <si>
    <r>
      <rPr>
        <sz val="10"/>
        <rFont val="仿宋_GB2312"/>
        <charset val="134"/>
      </rPr>
      <t>黄山徽泰道路交通工程有限公司</t>
    </r>
  </si>
  <si>
    <r>
      <rPr>
        <sz val="10"/>
        <rFont val="仿宋_GB2312"/>
        <charset val="134"/>
      </rPr>
      <t>项目占地</t>
    </r>
    <r>
      <rPr>
        <sz val="10"/>
        <rFont val="Times New Roman"/>
        <charset val="134"/>
      </rPr>
      <t>50</t>
    </r>
    <r>
      <rPr>
        <sz val="10"/>
        <rFont val="仿宋_GB2312"/>
        <charset val="134"/>
      </rPr>
      <t>亩，平整及硬化土地</t>
    </r>
    <r>
      <rPr>
        <sz val="10"/>
        <rFont val="Times New Roman"/>
        <charset val="134"/>
      </rPr>
      <t>6000</t>
    </r>
    <r>
      <rPr>
        <sz val="10"/>
        <rFont val="仿宋_GB2312"/>
        <charset val="134"/>
      </rPr>
      <t>平方米，硬化入场道路</t>
    </r>
    <r>
      <rPr>
        <sz val="10"/>
        <rFont val="Times New Roman"/>
        <charset val="134"/>
      </rPr>
      <t>50</t>
    </r>
    <r>
      <rPr>
        <sz val="10"/>
        <rFont val="仿宋_GB2312"/>
        <charset val="134"/>
      </rPr>
      <t>米，建设办公用房</t>
    </r>
    <r>
      <rPr>
        <sz val="10"/>
        <rFont val="Times New Roman"/>
        <charset val="134"/>
      </rPr>
      <t>400</t>
    </r>
    <r>
      <rPr>
        <sz val="10"/>
        <rFont val="仿宋_GB2312"/>
        <charset val="134"/>
      </rPr>
      <t>平方米，厂棚</t>
    </r>
    <r>
      <rPr>
        <sz val="10"/>
        <rFont val="Times New Roman"/>
        <charset val="134"/>
      </rPr>
      <t>1000</t>
    </r>
    <r>
      <rPr>
        <sz val="10"/>
        <rFont val="仿宋_GB2312"/>
        <charset val="134"/>
      </rPr>
      <t>平方米，水稳混凝土生产、存储设备采购。</t>
    </r>
  </si>
  <si>
    <r>
      <rPr>
        <sz val="10"/>
        <rFont val="仿宋_GB2312"/>
        <charset val="134"/>
      </rPr>
      <t>前期工作已完成，土地已到位。</t>
    </r>
  </si>
  <si>
    <r>
      <rPr>
        <sz val="10"/>
        <rFont val="仿宋_GB2312"/>
        <charset val="134"/>
      </rPr>
      <t>乡村振兴产业园</t>
    </r>
    <r>
      <rPr>
        <sz val="10"/>
        <rFont val="Times New Roman"/>
        <charset val="134"/>
      </rPr>
      <t>(</t>
    </r>
    <r>
      <rPr>
        <sz val="10"/>
        <rFont val="仿宋_GB2312"/>
        <charset val="134"/>
      </rPr>
      <t>一期）</t>
    </r>
  </si>
  <si>
    <r>
      <rPr>
        <sz val="10"/>
        <rFont val="Times New Roman"/>
        <charset val="134"/>
      </rPr>
      <t>1</t>
    </r>
    <r>
      <rPr>
        <sz val="10"/>
        <rFont val="仿宋_GB2312"/>
        <charset val="134"/>
      </rPr>
      <t>、新建</t>
    </r>
    <r>
      <rPr>
        <sz val="10"/>
        <rFont val="Times New Roman"/>
        <charset val="134"/>
      </rPr>
      <t>4000</t>
    </r>
    <r>
      <rPr>
        <sz val="10"/>
        <rFont val="宋体"/>
        <charset val="134"/>
      </rPr>
      <t>㎡</t>
    </r>
    <r>
      <rPr>
        <sz val="10"/>
        <rFont val="仿宋_GB2312"/>
        <charset val="134"/>
      </rPr>
      <t>钢结构产业园厂房，硬化场地</t>
    </r>
    <r>
      <rPr>
        <sz val="10"/>
        <rFont val="Times New Roman"/>
        <charset val="134"/>
      </rPr>
      <t>1000</t>
    </r>
    <r>
      <rPr>
        <sz val="10"/>
        <rFont val="仿宋_GB2312"/>
        <charset val="134"/>
      </rPr>
      <t>平方米，碎石垫层厚</t>
    </r>
    <r>
      <rPr>
        <sz val="10"/>
        <rFont val="Times New Roman"/>
        <charset val="134"/>
      </rPr>
      <t>0.1</t>
    </r>
    <r>
      <rPr>
        <sz val="10"/>
        <rFont val="仿宋_GB2312"/>
        <charset val="134"/>
      </rPr>
      <t>米，地面采用</t>
    </r>
    <r>
      <rPr>
        <sz val="10"/>
        <rFont val="Times New Roman"/>
        <charset val="134"/>
      </rPr>
      <t>C40</t>
    </r>
    <r>
      <rPr>
        <sz val="10"/>
        <rFont val="仿宋_GB2312"/>
        <charset val="134"/>
      </rPr>
      <t>混凝土浇筑，厚度</t>
    </r>
    <r>
      <rPr>
        <sz val="10"/>
        <rFont val="Times New Roman"/>
        <charset val="134"/>
      </rPr>
      <t>0.2</t>
    </r>
    <r>
      <rPr>
        <sz val="10"/>
        <rFont val="仿宋_GB2312"/>
        <charset val="134"/>
      </rPr>
      <t>米；</t>
    </r>
    <r>
      <rPr>
        <sz val="10"/>
        <rFont val="Times New Roman"/>
        <charset val="134"/>
      </rPr>
      <t>2</t>
    </r>
    <r>
      <rPr>
        <sz val="10"/>
        <rFont val="仿宋_GB2312"/>
        <charset val="134"/>
      </rPr>
      <t>、新建公共卫生间</t>
    </r>
    <r>
      <rPr>
        <sz val="10"/>
        <rFont val="Times New Roman"/>
        <charset val="134"/>
      </rPr>
      <t>30</t>
    </r>
    <r>
      <rPr>
        <sz val="10"/>
        <rFont val="仿宋_GB2312"/>
        <charset val="134"/>
      </rPr>
      <t>平方米；</t>
    </r>
    <r>
      <rPr>
        <sz val="10"/>
        <rFont val="Times New Roman"/>
        <charset val="134"/>
      </rPr>
      <t>3</t>
    </r>
    <r>
      <rPr>
        <sz val="10"/>
        <rFont val="仿宋_GB2312"/>
        <charset val="134"/>
      </rPr>
      <t>、新建三格式化粪池及人工湿地两处；</t>
    </r>
    <r>
      <rPr>
        <sz val="10"/>
        <rFont val="Times New Roman"/>
        <charset val="134"/>
      </rPr>
      <t>4</t>
    </r>
    <r>
      <rPr>
        <sz val="10"/>
        <rFont val="仿宋_GB2312"/>
        <charset val="134"/>
      </rPr>
      <t>、配套电力及雨污水管网工程。</t>
    </r>
  </si>
  <si>
    <r>
      <rPr>
        <sz val="10"/>
        <rFont val="仿宋_GB2312"/>
        <charset val="134"/>
      </rPr>
      <t>齐云花果山文旅（一期）项目</t>
    </r>
  </si>
  <si>
    <r>
      <rPr>
        <sz val="10"/>
        <rFont val="仿宋_GB2312"/>
        <charset val="134"/>
      </rPr>
      <t>黄山观澜项目投资有限公司</t>
    </r>
  </si>
  <si>
    <r>
      <rPr>
        <sz val="10"/>
        <rFont val="仿宋_GB2312"/>
        <charset val="134"/>
      </rPr>
      <t>项目总占地面积约</t>
    </r>
    <r>
      <rPr>
        <sz val="10"/>
        <rFont val="Times New Roman"/>
        <charset val="134"/>
      </rPr>
      <t>134870.52</t>
    </r>
    <r>
      <rPr>
        <sz val="10"/>
        <rFont val="仿宋_GB2312"/>
        <charset val="134"/>
      </rPr>
      <t>平方米，在上演村位于齐云山后山花果山处新建木屋</t>
    </r>
    <r>
      <rPr>
        <sz val="10"/>
        <rFont val="Times New Roman"/>
        <charset val="134"/>
      </rPr>
      <t>12</t>
    </r>
    <r>
      <rPr>
        <sz val="10"/>
        <rFont val="仿宋_GB2312"/>
        <charset val="134"/>
      </rPr>
      <t>栋，每栋占地约</t>
    </r>
    <r>
      <rPr>
        <sz val="10"/>
        <rFont val="Times New Roman"/>
        <charset val="134"/>
      </rPr>
      <t>20</t>
    </r>
    <r>
      <rPr>
        <sz val="10"/>
        <rFont val="仿宋_GB2312"/>
        <charset val="134"/>
      </rPr>
      <t>平方米，打造具备当地景观特色的民宿群，对</t>
    </r>
    <r>
      <rPr>
        <sz val="10"/>
        <rFont val="Times New Roman"/>
        <charset val="134"/>
      </rPr>
      <t>12550</t>
    </r>
    <r>
      <rPr>
        <sz val="10"/>
        <rFont val="仿宋_GB2312"/>
        <charset val="134"/>
      </rPr>
      <t>平方米经果林进行全面品种优化，主要为李树</t>
    </r>
    <r>
      <rPr>
        <sz val="10"/>
        <rFont val="Times New Roman"/>
        <charset val="134"/>
      </rPr>
      <t>67000</t>
    </r>
    <r>
      <rPr>
        <sz val="10"/>
        <rFont val="仿宋_GB2312"/>
        <charset val="134"/>
      </rPr>
      <t>平方米，桃树</t>
    </r>
    <r>
      <rPr>
        <sz val="10"/>
        <rFont val="Times New Roman"/>
        <charset val="134"/>
      </rPr>
      <t>10400</t>
    </r>
    <r>
      <rPr>
        <sz val="10"/>
        <rFont val="仿宋_GB2312"/>
        <charset val="134"/>
      </rPr>
      <t>平方米，竹林</t>
    </r>
    <r>
      <rPr>
        <sz val="10"/>
        <rFont val="Times New Roman"/>
        <charset val="134"/>
      </rPr>
      <t>12200</t>
    </r>
    <r>
      <rPr>
        <sz val="10"/>
        <rFont val="仿宋_GB2312"/>
        <charset val="134"/>
      </rPr>
      <t>平方米等，并新建约</t>
    </r>
    <r>
      <rPr>
        <sz val="10"/>
        <rFont val="Times New Roman"/>
        <charset val="134"/>
      </rPr>
      <t>260</t>
    </r>
    <r>
      <rPr>
        <sz val="10"/>
        <rFont val="仿宋_GB2312"/>
        <charset val="134"/>
      </rPr>
      <t>平方米停车场一处，对周边道路进行提升改造及其他配套设施建设。</t>
    </r>
  </si>
  <si>
    <r>
      <rPr>
        <sz val="10"/>
        <rFont val="仿宋_GB2312"/>
        <charset val="134"/>
      </rPr>
      <t>目前停工中，该项目位于齐云山风景名胜区总规范围内，相关建设内容需解决规划及用地问题</t>
    </r>
  </si>
  <si>
    <t>月潭湖镇</t>
  </si>
  <si>
    <r>
      <rPr>
        <sz val="10"/>
        <rFont val="仿宋_GB2312"/>
        <charset val="134"/>
      </rPr>
      <t>月潭水库周边水系水环境综合治理项目</t>
    </r>
  </si>
  <si>
    <r>
      <rPr>
        <sz val="10"/>
        <rFont val="仿宋_GB2312"/>
        <charset val="134"/>
      </rPr>
      <t>（</t>
    </r>
    <r>
      <rPr>
        <sz val="10"/>
        <rFont val="Times New Roman"/>
        <charset val="134"/>
      </rPr>
      <t>1</t>
    </r>
    <r>
      <rPr>
        <sz val="10"/>
        <rFont val="仿宋_GB2312"/>
        <charset val="134"/>
      </rPr>
      <t>）人工湿地建设工程：将新建中心镇区南侧人工湿地共计</t>
    </r>
    <r>
      <rPr>
        <sz val="10"/>
        <rFont val="Times New Roman"/>
        <charset val="134"/>
      </rPr>
      <t>0.1073</t>
    </r>
    <r>
      <rPr>
        <sz val="10"/>
        <rFont val="仿宋_GB2312"/>
        <charset val="134"/>
      </rPr>
      <t>平方千米，小</t>
    </r>
    <r>
      <rPr>
        <sz val="10"/>
        <rFont val="宋体"/>
        <charset val="134"/>
      </rPr>
      <t>珰</t>
    </r>
    <r>
      <rPr>
        <sz val="10"/>
        <rFont val="仿宋_GB2312"/>
        <charset val="134"/>
      </rPr>
      <t>村东侧新建人工湿地共计</t>
    </r>
    <r>
      <rPr>
        <sz val="10"/>
        <rFont val="Times New Roman"/>
        <charset val="134"/>
      </rPr>
      <t>0.0938</t>
    </r>
    <r>
      <rPr>
        <sz val="10"/>
        <rFont val="仿宋_GB2312"/>
        <charset val="134"/>
      </rPr>
      <t>平方千米。（</t>
    </r>
    <r>
      <rPr>
        <sz val="10"/>
        <rFont val="Times New Roman"/>
        <charset val="134"/>
      </rPr>
      <t>2</t>
    </r>
    <r>
      <rPr>
        <sz val="10"/>
        <rFont val="仿宋_GB2312"/>
        <charset val="134"/>
      </rPr>
      <t>）污水管网及终端工程：将新建四庙充、杨家坞、汪坑、新塘沅、石灰坑、央充、言田、宁溪、韩村、泮路、回岭</t>
    </r>
    <r>
      <rPr>
        <sz val="10"/>
        <rFont val="Times New Roman"/>
        <charset val="134"/>
      </rPr>
      <t>11</t>
    </r>
    <r>
      <rPr>
        <sz val="10"/>
        <rFont val="仿宋_GB2312"/>
        <charset val="134"/>
      </rPr>
      <t>个自然村的污水管网及污水处理终端。共计新建污水管网</t>
    </r>
    <r>
      <rPr>
        <sz val="10"/>
        <rFont val="Times New Roman"/>
        <charset val="134"/>
      </rPr>
      <t>15.206</t>
    </r>
    <r>
      <rPr>
        <sz val="10"/>
        <rFont val="仿宋_GB2312"/>
        <charset val="134"/>
      </rPr>
      <t>千米，新建终端</t>
    </r>
    <r>
      <rPr>
        <sz val="10"/>
        <rFont val="Times New Roman"/>
        <charset val="134"/>
      </rPr>
      <t>11</t>
    </r>
    <r>
      <rPr>
        <sz val="10"/>
        <rFont val="仿宋_GB2312"/>
        <charset val="134"/>
      </rPr>
      <t>座。（</t>
    </r>
    <r>
      <rPr>
        <sz val="10"/>
        <rFont val="Times New Roman"/>
        <charset val="134"/>
      </rPr>
      <t>3</t>
    </r>
    <r>
      <rPr>
        <sz val="10"/>
        <rFont val="仿宋_GB2312"/>
        <charset val="134"/>
      </rPr>
      <t>）生态护岸建设工程：小</t>
    </r>
    <r>
      <rPr>
        <sz val="10"/>
        <rFont val="宋体"/>
        <charset val="134"/>
      </rPr>
      <t>珰</t>
    </r>
    <r>
      <rPr>
        <sz val="10"/>
        <rFont val="仿宋_GB2312"/>
        <charset val="134"/>
      </rPr>
      <t>村西侧码头处新建护岸</t>
    </r>
    <r>
      <rPr>
        <sz val="10"/>
        <rFont val="Times New Roman"/>
        <charset val="134"/>
      </rPr>
      <t>0.18</t>
    </r>
    <r>
      <rPr>
        <sz val="10"/>
        <rFont val="仿宋_GB2312"/>
        <charset val="134"/>
      </rPr>
      <t>千米，东侧河道转弯处新建护岸</t>
    </r>
    <r>
      <rPr>
        <sz val="10"/>
        <rFont val="Times New Roman"/>
        <charset val="134"/>
      </rPr>
      <t>0.176</t>
    </r>
    <r>
      <rPr>
        <sz val="10"/>
        <rFont val="仿宋_GB2312"/>
        <charset val="134"/>
      </rPr>
      <t>千米。（</t>
    </r>
    <r>
      <rPr>
        <sz val="10"/>
        <rFont val="Times New Roman"/>
        <charset val="134"/>
      </rPr>
      <t>4</t>
    </r>
    <r>
      <rPr>
        <sz val="10"/>
        <rFont val="仿宋_GB2312"/>
        <charset val="134"/>
      </rPr>
      <t>）生态步道建设工程：新建小</t>
    </r>
    <r>
      <rPr>
        <sz val="10"/>
        <rFont val="宋体"/>
        <charset val="134"/>
      </rPr>
      <t>珰</t>
    </r>
    <r>
      <rPr>
        <sz val="10"/>
        <rFont val="Times New Roman"/>
        <charset val="134"/>
      </rPr>
      <t>,</t>
    </r>
    <r>
      <rPr>
        <sz val="10"/>
        <rFont val="仿宋_GB2312"/>
        <charset val="134"/>
      </rPr>
      <t>村露营营地对岸观景台生态步道共计</t>
    </r>
    <r>
      <rPr>
        <sz val="10"/>
        <rFont val="Times New Roman"/>
        <charset val="134"/>
      </rPr>
      <t>0.45</t>
    </r>
    <r>
      <rPr>
        <sz val="10"/>
        <rFont val="仿宋_GB2312"/>
        <charset val="134"/>
      </rPr>
      <t>千米。（</t>
    </r>
    <r>
      <rPr>
        <sz val="10"/>
        <rFont val="Times New Roman"/>
        <charset val="134"/>
      </rPr>
      <t>5</t>
    </r>
    <r>
      <rPr>
        <sz val="10"/>
        <rFont val="仿宋_GB2312"/>
        <charset val="134"/>
      </rPr>
      <t>）淹没区河道湖库垃圾清理工程：原小</t>
    </r>
    <r>
      <rPr>
        <sz val="10"/>
        <rFont val="宋体"/>
        <charset val="134"/>
      </rPr>
      <t>珰</t>
    </r>
    <r>
      <rPr>
        <sz val="10"/>
        <rFont val="仿宋_GB2312"/>
        <charset val="134"/>
      </rPr>
      <t>村河道湖库垃圾清理</t>
    </r>
    <r>
      <rPr>
        <sz val="10"/>
        <rFont val="Times New Roman"/>
        <charset val="134"/>
      </rPr>
      <t>1.452</t>
    </r>
    <r>
      <rPr>
        <sz val="10"/>
        <rFont val="仿宋_GB2312"/>
        <charset val="134"/>
      </rPr>
      <t>万吨，原陈霞村河道湖库垃圾清理</t>
    </r>
    <r>
      <rPr>
        <sz val="10"/>
        <rFont val="Times New Roman"/>
        <charset val="134"/>
      </rPr>
      <t>2.42</t>
    </r>
    <r>
      <rPr>
        <sz val="10"/>
        <rFont val="仿宋_GB2312"/>
        <charset val="134"/>
      </rPr>
      <t>万吨，原金村河道湖库垃圾清理</t>
    </r>
    <r>
      <rPr>
        <sz val="10"/>
        <rFont val="Times New Roman"/>
        <charset val="134"/>
      </rPr>
      <t>0.54</t>
    </r>
    <r>
      <rPr>
        <sz val="10"/>
        <rFont val="仿宋_GB2312"/>
        <charset val="134"/>
      </rPr>
      <t>万吨，共计</t>
    </r>
    <r>
      <rPr>
        <sz val="10"/>
        <rFont val="Times New Roman"/>
        <charset val="134"/>
      </rPr>
      <t>4.412</t>
    </r>
    <r>
      <rPr>
        <sz val="10"/>
        <rFont val="仿宋_GB2312"/>
        <charset val="134"/>
      </rPr>
      <t>万吨。</t>
    </r>
  </si>
  <si>
    <r>
      <rPr>
        <sz val="10"/>
        <rFont val="Times New Roman"/>
        <charset val="134"/>
      </rPr>
      <t>2024</t>
    </r>
    <r>
      <rPr>
        <sz val="10"/>
        <rFont val="仿宋_GB2312"/>
        <charset val="134"/>
      </rPr>
      <t>年</t>
    </r>
    <r>
      <rPr>
        <sz val="10"/>
        <rFont val="Times New Roman"/>
        <charset val="134"/>
      </rPr>
      <t>10</t>
    </r>
    <r>
      <rPr>
        <sz val="10"/>
        <rFont val="仿宋_GB2312"/>
        <charset val="134"/>
      </rPr>
      <t>月</t>
    </r>
    <r>
      <rPr>
        <sz val="10"/>
        <rFont val="Times New Roman"/>
        <charset val="134"/>
      </rPr>
      <t>-2026</t>
    </r>
    <r>
      <rPr>
        <sz val="10"/>
        <rFont val="仿宋_GB2312"/>
        <charset val="134"/>
      </rPr>
      <t>年</t>
    </r>
    <r>
      <rPr>
        <sz val="10"/>
        <rFont val="Times New Roman"/>
        <charset val="134"/>
      </rPr>
      <t>9</t>
    </r>
    <r>
      <rPr>
        <sz val="10"/>
        <rFont val="仿宋_GB2312"/>
        <charset val="134"/>
      </rPr>
      <t>月</t>
    </r>
  </si>
  <si>
    <r>
      <rPr>
        <sz val="10"/>
        <rFont val="仿宋_GB2312"/>
        <charset val="134"/>
      </rPr>
      <t>月潭湖湿地保护修复项目</t>
    </r>
  </si>
  <si>
    <r>
      <rPr>
        <sz val="10"/>
        <rFont val="仿宋_GB2312"/>
        <charset val="134"/>
      </rPr>
      <t>（</t>
    </r>
    <r>
      <rPr>
        <sz val="10"/>
        <rFont val="Times New Roman"/>
        <charset val="134"/>
      </rPr>
      <t>1</t>
    </r>
    <r>
      <rPr>
        <sz val="10"/>
        <rFont val="仿宋_GB2312"/>
        <charset val="134"/>
      </rPr>
      <t>）人工湿地建设工程：新建中心镇区南侧人工湿地共计</t>
    </r>
    <r>
      <rPr>
        <sz val="10"/>
        <rFont val="Times New Roman"/>
        <charset val="134"/>
      </rPr>
      <t>0.0863</t>
    </r>
    <r>
      <rPr>
        <sz val="10"/>
        <rFont val="仿宋_GB2312"/>
        <charset val="134"/>
      </rPr>
      <t>平方千米，小</t>
    </r>
    <r>
      <rPr>
        <sz val="10"/>
        <rFont val="宋体"/>
        <charset val="134"/>
      </rPr>
      <t>珰</t>
    </r>
    <r>
      <rPr>
        <sz val="10"/>
        <rFont val="仿宋_GB2312"/>
        <charset val="134"/>
      </rPr>
      <t>村东侧新建人工湿地共计</t>
    </r>
    <r>
      <rPr>
        <sz val="10"/>
        <rFont val="Times New Roman"/>
        <charset val="134"/>
      </rPr>
      <t>0.0658</t>
    </r>
    <r>
      <rPr>
        <sz val="10"/>
        <rFont val="仿宋_GB2312"/>
        <charset val="134"/>
      </rPr>
      <t>平方千米。（</t>
    </r>
    <r>
      <rPr>
        <sz val="10"/>
        <rFont val="Times New Roman"/>
        <charset val="134"/>
      </rPr>
      <t>2</t>
    </r>
    <r>
      <rPr>
        <sz val="10"/>
        <rFont val="仿宋_GB2312"/>
        <charset val="134"/>
      </rPr>
      <t>）生态护岸建设工程：小</t>
    </r>
    <r>
      <rPr>
        <sz val="10"/>
        <rFont val="宋体"/>
        <charset val="134"/>
      </rPr>
      <t>珰</t>
    </r>
    <r>
      <rPr>
        <sz val="10"/>
        <rFont val="仿宋_GB2312"/>
        <charset val="134"/>
      </rPr>
      <t>村西侧码头处新建护岸</t>
    </r>
    <r>
      <rPr>
        <sz val="10"/>
        <rFont val="Times New Roman"/>
        <charset val="134"/>
      </rPr>
      <t>0.18</t>
    </r>
    <r>
      <rPr>
        <sz val="10"/>
        <rFont val="仿宋_GB2312"/>
        <charset val="134"/>
      </rPr>
      <t>千米，东侧河道转弯处新建护岸</t>
    </r>
    <r>
      <rPr>
        <sz val="10"/>
        <rFont val="Times New Roman"/>
        <charset val="134"/>
      </rPr>
      <t>0.176</t>
    </r>
    <r>
      <rPr>
        <sz val="10"/>
        <rFont val="仿宋_GB2312"/>
        <charset val="134"/>
      </rPr>
      <t>千米。（</t>
    </r>
    <r>
      <rPr>
        <sz val="10"/>
        <rFont val="Times New Roman"/>
        <charset val="134"/>
      </rPr>
      <t>4</t>
    </r>
    <r>
      <rPr>
        <sz val="10"/>
        <rFont val="仿宋_GB2312"/>
        <charset val="134"/>
      </rPr>
      <t>）生态步道建设工程：已新建小</t>
    </r>
    <r>
      <rPr>
        <sz val="10"/>
        <rFont val="宋体"/>
        <charset val="134"/>
      </rPr>
      <t>珰</t>
    </r>
    <r>
      <rPr>
        <sz val="10"/>
        <rFont val="Times New Roman"/>
        <charset val="134"/>
      </rPr>
      <t>,</t>
    </r>
    <r>
      <rPr>
        <sz val="10"/>
        <rFont val="仿宋_GB2312"/>
        <charset val="134"/>
      </rPr>
      <t>村露营营地对岸观景台生态步道共计</t>
    </r>
    <r>
      <rPr>
        <sz val="10"/>
        <rFont val="Times New Roman"/>
        <charset val="134"/>
      </rPr>
      <t>0.37</t>
    </r>
    <r>
      <rPr>
        <sz val="10"/>
        <rFont val="仿宋_GB2312"/>
        <charset val="134"/>
      </rPr>
      <t>千米。（</t>
    </r>
    <r>
      <rPr>
        <sz val="10"/>
        <rFont val="Times New Roman"/>
        <charset val="134"/>
      </rPr>
      <t>5</t>
    </r>
    <r>
      <rPr>
        <sz val="10"/>
        <rFont val="仿宋_GB2312"/>
        <charset val="134"/>
      </rPr>
      <t>）淹没区河道湖库垃圾清理工程：原小</t>
    </r>
    <r>
      <rPr>
        <sz val="10"/>
        <rFont val="宋体"/>
        <charset val="134"/>
      </rPr>
      <t>珰</t>
    </r>
    <r>
      <rPr>
        <sz val="10"/>
        <rFont val="仿宋_GB2312"/>
        <charset val="134"/>
      </rPr>
      <t>村河道湖库垃圾，原陈霞村河道湖库垃圾，原金村河道湖库垃圾共清理</t>
    </r>
    <r>
      <rPr>
        <sz val="10"/>
        <rFont val="Times New Roman"/>
        <charset val="134"/>
      </rPr>
      <t>4.102</t>
    </r>
    <r>
      <rPr>
        <sz val="10"/>
        <rFont val="仿宋_GB2312"/>
        <charset val="134"/>
      </rPr>
      <t>万吨。</t>
    </r>
  </si>
  <si>
    <r>
      <rPr>
        <sz val="10"/>
        <rFont val="仿宋_GB2312"/>
        <charset val="134"/>
      </rPr>
      <t>月潭湖镇小</t>
    </r>
    <r>
      <rPr>
        <sz val="10"/>
        <rFont val="宋体"/>
        <charset val="134"/>
      </rPr>
      <t>珰</t>
    </r>
    <r>
      <rPr>
        <sz val="10"/>
        <rFont val="仿宋_GB2312"/>
        <charset val="134"/>
      </rPr>
      <t>村等两个村农村宅基地复垦项目</t>
    </r>
  </si>
  <si>
    <r>
      <rPr>
        <sz val="10"/>
        <rFont val="Times New Roman"/>
        <charset val="134"/>
      </rPr>
      <t>1</t>
    </r>
    <r>
      <rPr>
        <sz val="10"/>
        <rFont val="仿宋_GB2312"/>
        <charset val="134"/>
      </rPr>
      <t>、土地平整工程：主要对移民后农村宅基地进行平整，包括苗木清理、表土剥离、土方开挖、土方回填、土方外运的表土回填等。其中灌木清除</t>
    </r>
    <r>
      <rPr>
        <sz val="10"/>
        <rFont val="Times New Roman"/>
        <charset val="134"/>
      </rPr>
      <t>3502</t>
    </r>
    <r>
      <rPr>
        <sz val="10"/>
        <rFont val="仿宋_GB2312"/>
        <charset val="134"/>
      </rPr>
      <t>株，表土剥离</t>
    </r>
    <r>
      <rPr>
        <sz val="10"/>
        <rFont val="Times New Roman"/>
        <charset val="134"/>
      </rPr>
      <t>4820</t>
    </r>
    <r>
      <rPr>
        <sz val="10"/>
        <rFont val="仿宋_GB2312"/>
        <charset val="134"/>
      </rPr>
      <t>立方米，表土外运</t>
    </r>
    <r>
      <rPr>
        <sz val="10"/>
        <rFont val="Times New Roman"/>
        <charset val="134"/>
      </rPr>
      <t>4820</t>
    </r>
    <r>
      <rPr>
        <sz val="10"/>
        <rFont val="仿宋_GB2312"/>
        <charset val="134"/>
      </rPr>
      <t>立方米，建筑物</t>
    </r>
    <r>
      <rPr>
        <sz val="10"/>
        <rFont val="Times New Roman"/>
        <charset val="134"/>
      </rPr>
      <t>(</t>
    </r>
    <r>
      <rPr>
        <sz val="10"/>
        <rFont val="仿宋_GB2312"/>
        <charset val="134"/>
      </rPr>
      <t>构筑物</t>
    </r>
    <r>
      <rPr>
        <sz val="10"/>
        <rFont val="Times New Roman"/>
        <charset val="134"/>
      </rPr>
      <t>)</t>
    </r>
    <r>
      <rPr>
        <sz val="10"/>
        <rFont val="仿宋_GB2312"/>
        <charset val="134"/>
      </rPr>
      <t>拆除</t>
    </r>
    <r>
      <rPr>
        <sz val="10"/>
        <rFont val="Times New Roman"/>
        <charset val="134"/>
      </rPr>
      <t>1400</t>
    </r>
    <r>
      <rPr>
        <sz val="10"/>
        <rFont val="仿宋_GB2312"/>
        <charset val="134"/>
      </rPr>
      <t>立方米，建筑物</t>
    </r>
    <r>
      <rPr>
        <sz val="10"/>
        <rFont val="Times New Roman"/>
        <charset val="134"/>
      </rPr>
      <t>(</t>
    </r>
    <r>
      <rPr>
        <sz val="10"/>
        <rFont val="仿宋_GB2312"/>
        <charset val="134"/>
      </rPr>
      <t>构筑物</t>
    </r>
    <r>
      <rPr>
        <sz val="10"/>
        <rFont val="Times New Roman"/>
        <charset val="134"/>
      </rPr>
      <t>)</t>
    </r>
    <r>
      <rPr>
        <sz val="10"/>
        <rFont val="仿宋_GB2312"/>
        <charset val="134"/>
      </rPr>
      <t>清运</t>
    </r>
    <r>
      <rPr>
        <sz val="10"/>
        <rFont val="Times New Roman"/>
        <charset val="134"/>
      </rPr>
      <t>1400</t>
    </r>
    <r>
      <rPr>
        <sz val="10"/>
        <rFont val="仿宋_GB2312"/>
        <charset val="134"/>
      </rPr>
      <t>立方米，土方外运</t>
    </r>
    <r>
      <rPr>
        <sz val="10"/>
        <rFont val="Times New Roman"/>
        <charset val="134"/>
      </rPr>
      <t>5559.5</t>
    </r>
    <r>
      <rPr>
        <sz val="10"/>
        <rFont val="仿宋_GB2312"/>
        <charset val="134"/>
      </rPr>
      <t>立方米，表土回填</t>
    </r>
    <r>
      <rPr>
        <sz val="10"/>
        <rFont val="Times New Roman"/>
        <charset val="134"/>
      </rPr>
      <t>4820</t>
    </r>
    <r>
      <rPr>
        <sz val="10"/>
        <rFont val="仿宋_GB2312"/>
        <charset val="134"/>
      </rPr>
      <t>立方米，客土回填</t>
    </r>
    <r>
      <rPr>
        <sz val="10"/>
        <rFont val="Times New Roman"/>
        <charset val="134"/>
      </rPr>
      <t>12990.6</t>
    </r>
    <r>
      <rPr>
        <sz val="10"/>
        <rFont val="仿宋_GB2312"/>
        <charset val="134"/>
      </rPr>
      <t>立方米，人工平土</t>
    </r>
    <r>
      <rPr>
        <sz val="10"/>
        <rFont val="Times New Roman"/>
        <charset val="134"/>
      </rPr>
      <t>38104</t>
    </r>
    <r>
      <rPr>
        <sz val="10"/>
        <rFont val="仿宋_GB2312"/>
        <charset val="134"/>
      </rPr>
      <t>平方米，土地翻耕</t>
    </r>
    <r>
      <rPr>
        <sz val="10"/>
        <rFont val="Times New Roman"/>
        <charset val="134"/>
      </rPr>
      <t>38104</t>
    </r>
    <r>
      <rPr>
        <sz val="10"/>
        <rFont val="仿宋_GB2312"/>
        <charset val="134"/>
      </rPr>
      <t>平方米</t>
    </r>
    <r>
      <rPr>
        <sz val="10"/>
        <rFont val="Times New Roman"/>
        <charset val="134"/>
      </rPr>
      <t>,</t>
    </r>
    <r>
      <rPr>
        <sz val="10"/>
        <rFont val="仿宋_GB2312"/>
        <charset val="134"/>
      </rPr>
      <t>田埂修筑</t>
    </r>
    <r>
      <rPr>
        <sz val="10"/>
        <rFont val="Times New Roman"/>
        <charset val="134"/>
      </rPr>
      <t>417</t>
    </r>
    <r>
      <rPr>
        <sz val="10"/>
        <rFont val="仿宋_GB2312"/>
        <charset val="134"/>
      </rPr>
      <t>米。</t>
    </r>
    <r>
      <rPr>
        <sz val="10"/>
        <rFont val="Times New Roman"/>
        <charset val="134"/>
      </rPr>
      <t>2</t>
    </r>
    <r>
      <rPr>
        <sz val="10"/>
        <rFont val="仿宋_GB2312"/>
        <charset val="134"/>
      </rPr>
      <t>、农田水利工程：新建上口宽</t>
    </r>
    <r>
      <rPr>
        <sz val="10"/>
        <rFont val="Times New Roman"/>
        <charset val="134"/>
      </rPr>
      <t>0.6</t>
    </r>
    <r>
      <rPr>
        <sz val="10"/>
        <rFont val="仿宋_GB2312"/>
        <charset val="134"/>
      </rPr>
      <t>米、下口宽</t>
    </r>
    <r>
      <rPr>
        <sz val="10"/>
        <rFont val="Times New Roman"/>
        <charset val="134"/>
      </rPr>
      <t>0.3</t>
    </r>
    <r>
      <rPr>
        <sz val="10"/>
        <rFont val="仿宋_GB2312"/>
        <charset val="134"/>
      </rPr>
      <t>米、深</t>
    </r>
    <r>
      <rPr>
        <sz val="10"/>
        <rFont val="Times New Roman"/>
        <charset val="134"/>
      </rPr>
      <t>0.3</t>
    </r>
    <r>
      <rPr>
        <sz val="10"/>
        <rFont val="仿宋_GB2312"/>
        <charset val="134"/>
      </rPr>
      <t>米农渠</t>
    </r>
    <r>
      <rPr>
        <sz val="10"/>
        <rFont val="Times New Roman"/>
        <charset val="134"/>
      </rPr>
      <t>2241</t>
    </r>
    <r>
      <rPr>
        <sz val="10"/>
        <rFont val="仿宋_GB2312"/>
        <charset val="134"/>
      </rPr>
      <t>米；新建</t>
    </r>
    <r>
      <rPr>
        <sz val="10"/>
        <rFont val="Times New Roman"/>
        <charset val="134"/>
      </rPr>
      <t>3</t>
    </r>
    <r>
      <rPr>
        <sz val="10"/>
        <rFont val="仿宋_GB2312"/>
        <charset val="134"/>
      </rPr>
      <t>座</t>
    </r>
    <r>
      <rPr>
        <sz val="10"/>
        <rFont val="Times New Roman"/>
        <charset val="134"/>
      </rPr>
      <t>50</t>
    </r>
    <r>
      <rPr>
        <sz val="10"/>
        <rFont val="仿宋_GB2312"/>
        <charset val="134"/>
      </rPr>
      <t>厘米口径涵管。</t>
    </r>
    <r>
      <rPr>
        <sz val="10"/>
        <rFont val="Times New Roman"/>
        <charset val="134"/>
      </rPr>
      <t>3</t>
    </r>
    <r>
      <rPr>
        <sz val="10"/>
        <rFont val="仿宋_GB2312"/>
        <charset val="134"/>
      </rPr>
      <t>、田间道路工程：新建</t>
    </r>
    <r>
      <rPr>
        <sz val="10"/>
        <rFont val="Times New Roman"/>
        <charset val="134"/>
      </rPr>
      <t>1</t>
    </r>
    <r>
      <rPr>
        <sz val="10"/>
        <rFont val="仿宋_GB2312"/>
        <charset val="134"/>
      </rPr>
      <t>条长</t>
    </r>
    <r>
      <rPr>
        <sz val="10"/>
        <rFont val="Times New Roman"/>
        <charset val="134"/>
      </rPr>
      <t>80</t>
    </r>
    <r>
      <rPr>
        <sz val="10"/>
        <rFont val="仿宋_GB2312"/>
        <charset val="134"/>
      </rPr>
      <t>米、宽</t>
    </r>
    <r>
      <rPr>
        <sz val="10"/>
        <rFont val="Times New Roman"/>
        <charset val="134"/>
      </rPr>
      <t>1.5</t>
    </r>
    <r>
      <rPr>
        <sz val="10"/>
        <rFont val="仿宋_GB2312"/>
        <charset val="134"/>
      </rPr>
      <t>米碎石生产道路；新建</t>
    </r>
    <r>
      <rPr>
        <sz val="10"/>
        <rFont val="Times New Roman"/>
        <charset val="134"/>
      </rPr>
      <t>1</t>
    </r>
    <r>
      <rPr>
        <sz val="10"/>
        <rFont val="仿宋_GB2312"/>
        <charset val="134"/>
      </rPr>
      <t>条长</t>
    </r>
    <r>
      <rPr>
        <sz val="10"/>
        <rFont val="Times New Roman"/>
        <charset val="134"/>
      </rPr>
      <t>785</t>
    </r>
    <r>
      <rPr>
        <sz val="10"/>
        <rFont val="仿宋_GB2312"/>
        <charset val="134"/>
      </rPr>
      <t>米、宽</t>
    </r>
    <r>
      <rPr>
        <sz val="10"/>
        <rFont val="Times New Roman"/>
        <charset val="134"/>
      </rPr>
      <t>3.0</t>
    </r>
    <r>
      <rPr>
        <sz val="10"/>
        <rFont val="仿宋_GB2312"/>
        <charset val="134"/>
      </rPr>
      <t>米碎石生产道路。</t>
    </r>
    <r>
      <rPr>
        <sz val="10"/>
        <rFont val="Times New Roman"/>
        <charset val="134"/>
      </rPr>
      <t>4</t>
    </r>
    <r>
      <rPr>
        <sz val="10"/>
        <rFont val="仿宋_GB2312"/>
        <charset val="134"/>
      </rPr>
      <t>、农田保护与生态环境保护：土壤改良</t>
    </r>
    <r>
      <rPr>
        <sz val="10"/>
        <rFont val="Times New Roman"/>
        <charset val="134"/>
      </rPr>
      <t>38104</t>
    </r>
    <r>
      <rPr>
        <sz val="10"/>
        <rFont val="仿宋_GB2312"/>
        <charset val="134"/>
      </rPr>
      <t>平方米。</t>
    </r>
  </si>
  <si>
    <r>
      <rPr>
        <sz val="10"/>
        <rFont val="Times New Roman"/>
        <charset val="134"/>
      </rPr>
      <t>2024</t>
    </r>
    <r>
      <rPr>
        <sz val="10"/>
        <rFont val="仿宋_GB2312"/>
        <charset val="134"/>
      </rPr>
      <t>年</t>
    </r>
    <r>
      <rPr>
        <sz val="10"/>
        <rFont val="Times New Roman"/>
        <charset val="134"/>
      </rPr>
      <t>10</t>
    </r>
    <r>
      <rPr>
        <sz val="10"/>
        <rFont val="仿宋_GB2312"/>
        <charset val="134"/>
      </rPr>
      <t>月</t>
    </r>
    <r>
      <rPr>
        <sz val="10"/>
        <rFont val="Times New Roman"/>
        <charset val="134"/>
      </rPr>
      <t>-2025</t>
    </r>
    <r>
      <rPr>
        <sz val="10"/>
        <rFont val="仿宋_GB2312"/>
        <charset val="134"/>
      </rPr>
      <t>年</t>
    </r>
    <r>
      <rPr>
        <sz val="10"/>
        <rFont val="Times New Roman"/>
        <charset val="134"/>
      </rPr>
      <t>6</t>
    </r>
    <r>
      <rPr>
        <sz val="10"/>
        <rFont val="仿宋_GB2312"/>
        <charset val="134"/>
      </rPr>
      <t>月</t>
    </r>
  </si>
  <si>
    <r>
      <rPr>
        <sz val="10"/>
        <rFont val="仿宋_GB2312"/>
        <charset val="134"/>
      </rPr>
      <t>项目现场施工已基本完成，存在一处需要更替，已报备资规局等待审批。</t>
    </r>
  </si>
  <si>
    <r>
      <rPr>
        <sz val="10"/>
        <rFont val="仿宋_GB2312"/>
        <charset val="134"/>
      </rPr>
      <t>攻坚项目</t>
    </r>
    <r>
      <rPr>
        <sz val="10"/>
        <rFont val="Times New Roman"/>
        <charset val="134"/>
      </rPr>
      <t>-</t>
    </r>
    <r>
      <rPr>
        <sz val="10"/>
        <rFont val="仿宋_GB2312"/>
        <charset val="134"/>
      </rPr>
      <t>休宁里庄抽水蓄能电站项目</t>
    </r>
  </si>
  <si>
    <r>
      <rPr>
        <sz val="10"/>
        <rFont val="仿宋_GB2312"/>
        <charset val="134"/>
      </rPr>
      <t>中国三峡建工（集团）有限公司</t>
    </r>
    <r>
      <rPr>
        <sz val="10"/>
        <rFont val="Times New Roman"/>
        <charset val="134"/>
      </rPr>
      <t>--</t>
    </r>
    <r>
      <rPr>
        <sz val="10"/>
        <rFont val="仿宋_GB2312"/>
        <charset val="134"/>
      </rPr>
      <t>安徽休宁里庄抽水蓄能有限公司</t>
    </r>
  </si>
  <si>
    <r>
      <rPr>
        <sz val="10"/>
        <rFont val="仿宋_GB2312"/>
        <charset val="134"/>
      </rPr>
      <t>新建上下水库，新建进入上下库道路及电网等。</t>
    </r>
  </si>
  <si>
    <r>
      <rPr>
        <sz val="10"/>
        <rFont val="Times New Roman"/>
        <charset val="134"/>
      </rPr>
      <t>2025</t>
    </r>
    <r>
      <rPr>
        <sz val="10"/>
        <rFont val="仿宋_GB2312"/>
        <charset val="134"/>
      </rPr>
      <t>年</t>
    </r>
    <r>
      <rPr>
        <sz val="10"/>
        <rFont val="Times New Roman"/>
        <charset val="134"/>
      </rPr>
      <t>10</t>
    </r>
    <r>
      <rPr>
        <sz val="10"/>
        <rFont val="仿宋_GB2312"/>
        <charset val="134"/>
      </rPr>
      <t>月</t>
    </r>
    <r>
      <rPr>
        <sz val="10"/>
        <rFont val="Times New Roman"/>
        <charset val="134"/>
      </rPr>
      <t>-2029</t>
    </r>
    <r>
      <rPr>
        <sz val="10"/>
        <rFont val="仿宋_GB2312"/>
        <charset val="134"/>
      </rPr>
      <t>年</t>
    </r>
    <r>
      <rPr>
        <sz val="10"/>
        <rFont val="Times New Roman"/>
        <charset val="134"/>
      </rPr>
      <t>12</t>
    </r>
    <r>
      <rPr>
        <sz val="10"/>
        <rFont val="仿宋_GB2312"/>
        <charset val="134"/>
      </rPr>
      <t>月</t>
    </r>
  </si>
  <si>
    <r>
      <rPr>
        <sz val="10"/>
        <rFont val="仿宋_GB2312"/>
        <charset val="134"/>
      </rPr>
      <t>启动休宁里庄抽水蓄能电站通风兼安全洞等辅助洞室施工项目、场内主干道路施工工程、</t>
    </r>
    <r>
      <rPr>
        <sz val="10"/>
        <rFont val="Times New Roman"/>
        <charset val="134"/>
      </rPr>
      <t>35kv</t>
    </r>
    <r>
      <rPr>
        <sz val="10"/>
        <rFont val="仿宋_GB2312"/>
        <charset val="134"/>
      </rPr>
      <t>供电系统建安工程等项目，启动建设征地及移民安置工作</t>
    </r>
  </si>
  <si>
    <r>
      <rPr>
        <sz val="10"/>
        <rFont val="仿宋_GB2312"/>
        <charset val="134"/>
      </rPr>
      <t>远景绿色发展中心项目</t>
    </r>
  </si>
  <si>
    <r>
      <rPr>
        <sz val="10"/>
        <rFont val="仿宋_GB2312"/>
        <charset val="134"/>
      </rPr>
      <t>休宁远景能源公司</t>
    </r>
  </si>
  <si>
    <r>
      <rPr>
        <sz val="10"/>
        <rFont val="仿宋_GB2312"/>
        <charset val="134"/>
      </rPr>
      <t>项目建设用地面积约</t>
    </r>
    <r>
      <rPr>
        <sz val="10"/>
        <rFont val="Times New Roman"/>
        <charset val="134"/>
      </rPr>
      <t>304</t>
    </r>
    <r>
      <rPr>
        <sz val="10"/>
        <rFont val="仿宋_GB2312"/>
        <charset val="134"/>
      </rPr>
      <t>亩（用地性质为集体建设用地）、生态景观用地约</t>
    </r>
    <r>
      <rPr>
        <sz val="10"/>
        <rFont val="Times New Roman"/>
        <charset val="134"/>
      </rPr>
      <t>10300</t>
    </r>
    <r>
      <rPr>
        <sz val="10"/>
        <rFont val="仿宋_GB2312"/>
        <charset val="134"/>
      </rPr>
      <t>亩。项目一期建设绿色峰会等项目，建设用地约</t>
    </r>
    <r>
      <rPr>
        <sz val="10"/>
        <rFont val="Times New Roman"/>
        <charset val="134"/>
      </rPr>
      <t>47</t>
    </r>
    <r>
      <rPr>
        <sz val="10"/>
        <rFont val="仿宋_GB2312"/>
        <charset val="134"/>
      </rPr>
      <t>亩（其中启动区用地约</t>
    </r>
    <r>
      <rPr>
        <sz val="10"/>
        <rFont val="Times New Roman"/>
        <charset val="134"/>
      </rPr>
      <t>19.5</t>
    </r>
    <r>
      <rPr>
        <sz val="10"/>
        <rFont val="仿宋_GB2312"/>
        <charset val="134"/>
      </rPr>
      <t>亩），建设期限</t>
    </r>
    <r>
      <rPr>
        <sz val="10"/>
        <rFont val="Times New Roman"/>
        <charset val="134"/>
      </rPr>
      <t>18</t>
    </r>
    <r>
      <rPr>
        <sz val="10"/>
        <rFont val="仿宋_GB2312"/>
        <charset val="134"/>
      </rPr>
      <t>个月（自土地交付之日起计，以下相同）；项目二期建设科创研发与展示中心、高端人才精品论坛酒店、绿色有机生态农场及相关配套设施等项目，建设用地约</t>
    </r>
    <r>
      <rPr>
        <sz val="10"/>
        <rFont val="Times New Roman"/>
        <charset val="134"/>
      </rPr>
      <t>156.3</t>
    </r>
    <r>
      <rPr>
        <sz val="10"/>
        <rFont val="仿宋_GB2312"/>
        <charset val="134"/>
      </rPr>
      <t>亩，建设期限</t>
    </r>
    <r>
      <rPr>
        <sz val="10"/>
        <rFont val="Times New Roman"/>
        <charset val="134"/>
      </rPr>
      <t>24</t>
    </r>
    <r>
      <rPr>
        <sz val="10"/>
        <rFont val="仿宋_GB2312"/>
        <charset val="134"/>
      </rPr>
      <t>个月；项目三期建设内容为技术创意园、远景当代美术馆等项目，建设用地约</t>
    </r>
    <r>
      <rPr>
        <sz val="10"/>
        <rFont val="Times New Roman"/>
        <charset val="134"/>
      </rPr>
      <t>100.7</t>
    </r>
    <r>
      <rPr>
        <sz val="10"/>
        <rFont val="仿宋_GB2312"/>
        <charset val="134"/>
      </rPr>
      <t>亩，建设期限</t>
    </r>
    <r>
      <rPr>
        <sz val="10"/>
        <rFont val="Times New Roman"/>
        <charset val="134"/>
      </rPr>
      <t>24</t>
    </r>
    <r>
      <rPr>
        <sz val="10"/>
        <rFont val="仿宋_GB2312"/>
        <charset val="134"/>
      </rPr>
      <t>个月。</t>
    </r>
  </si>
  <si>
    <r>
      <rPr>
        <sz val="10"/>
        <rFont val="仿宋_GB2312"/>
        <charset val="134"/>
      </rPr>
      <t>仍在谋划阶段</t>
    </r>
  </si>
  <si>
    <r>
      <rPr>
        <sz val="10"/>
        <rFont val="仿宋_GB2312"/>
        <charset val="134"/>
      </rPr>
      <t>休宁县月潭湖镇新坞公益性生态公墓</t>
    </r>
  </si>
  <si>
    <r>
      <rPr>
        <sz val="10"/>
        <rFont val="仿宋_GB2312"/>
        <charset val="134"/>
      </rPr>
      <t>新建规划用地面积</t>
    </r>
    <r>
      <rPr>
        <sz val="10"/>
        <rFont val="Times New Roman"/>
        <charset val="134"/>
      </rPr>
      <t>30</t>
    </r>
    <r>
      <rPr>
        <sz val="10"/>
        <rFont val="仿宋_GB2312"/>
        <charset val="134"/>
      </rPr>
      <t>亩的农村公益性公墓，可安置墓地</t>
    </r>
    <r>
      <rPr>
        <sz val="10"/>
        <rFont val="Times New Roman"/>
        <charset val="134"/>
      </rPr>
      <t>1200</t>
    </r>
    <r>
      <rPr>
        <sz val="10"/>
        <rFont val="仿宋_GB2312"/>
        <charset val="134"/>
      </rPr>
      <t>个左右，采取自然风格梯形布局，属生态园林墓。另建设进场道路、排水渠、台阶和绿化等。</t>
    </r>
  </si>
  <si>
    <r>
      <rPr>
        <sz val="10"/>
        <rFont val="Times New Roman"/>
        <charset val="134"/>
      </rPr>
      <t>2023</t>
    </r>
    <r>
      <rPr>
        <sz val="10"/>
        <rFont val="仿宋_GB2312"/>
        <charset val="134"/>
      </rPr>
      <t>年启动项目前期各项工作，截至</t>
    </r>
    <r>
      <rPr>
        <sz val="10"/>
        <rFont val="Times New Roman"/>
        <charset val="134"/>
      </rPr>
      <t>2024</t>
    </r>
    <r>
      <rPr>
        <sz val="10"/>
        <rFont val="仿宋_GB2312"/>
        <charset val="134"/>
      </rPr>
      <t>年</t>
    </r>
    <r>
      <rPr>
        <sz val="10"/>
        <rFont val="Times New Roman"/>
        <charset val="134"/>
      </rPr>
      <t>2</t>
    </r>
    <r>
      <rPr>
        <sz val="10"/>
        <rFont val="仿宋_GB2312"/>
        <charset val="134"/>
      </rPr>
      <t>月已完成项目规划选址、项目立项批复、林地报批、地质灾害评估，第一版设计方案已提交，林地农户间的界址已现场指认。进入公墓道路占用林地已报批完成。土地征收已入户宣传做工作。</t>
    </r>
  </si>
  <si>
    <r>
      <rPr>
        <sz val="10"/>
        <rFont val="仿宋_GB2312"/>
        <charset val="134"/>
      </rPr>
      <t>缺口</t>
    </r>
    <r>
      <rPr>
        <sz val="10"/>
        <rFont val="Times New Roman"/>
        <charset val="134"/>
      </rPr>
      <t>500</t>
    </r>
    <r>
      <rPr>
        <sz val="10"/>
        <rFont val="仿宋_GB2312"/>
        <charset val="134"/>
      </rPr>
      <t>万元</t>
    </r>
  </si>
  <si>
    <r>
      <rPr>
        <sz val="10"/>
        <rFont val="仿宋_GB2312"/>
        <charset val="134"/>
      </rPr>
      <t>月潭湖镇中药材基地项目</t>
    </r>
  </si>
  <si>
    <r>
      <rPr>
        <sz val="10"/>
        <rFont val="仿宋_GB2312"/>
        <charset val="134"/>
      </rPr>
      <t>储备（转化新开工）</t>
    </r>
  </si>
  <si>
    <r>
      <rPr>
        <sz val="10"/>
        <rFont val="仿宋_GB2312"/>
        <charset val="134"/>
      </rPr>
      <t>流转土地</t>
    </r>
    <r>
      <rPr>
        <sz val="10"/>
        <rFont val="Times New Roman"/>
        <charset val="134"/>
      </rPr>
      <t>500</t>
    </r>
    <r>
      <rPr>
        <sz val="10"/>
        <rFont val="仿宋_GB2312"/>
        <charset val="134"/>
      </rPr>
      <t>亩种植中药材，新建中药材烘干和储存仓库等配套设施。</t>
    </r>
  </si>
  <si>
    <r>
      <rPr>
        <sz val="10"/>
        <rFont val="Times New Roman"/>
        <charset val="134"/>
      </rPr>
      <t>1</t>
    </r>
    <r>
      <rPr>
        <sz val="10"/>
        <rFont val="仿宋_GB2312"/>
        <charset val="134"/>
      </rPr>
      <t>、灌木清除</t>
    </r>
    <r>
      <rPr>
        <sz val="10"/>
        <rFont val="Times New Roman"/>
        <charset val="134"/>
      </rPr>
      <t>561</t>
    </r>
    <r>
      <rPr>
        <sz val="10"/>
        <rFont val="仿宋_GB2312"/>
        <charset val="134"/>
      </rPr>
      <t>株，表土剥离</t>
    </r>
    <r>
      <rPr>
        <sz val="10"/>
        <rFont val="Times New Roman"/>
        <charset val="134"/>
      </rPr>
      <t>589</t>
    </r>
    <r>
      <rPr>
        <sz val="10"/>
        <rFont val="仿宋_GB2312"/>
        <charset val="134"/>
      </rPr>
      <t>立方米，表土外运</t>
    </r>
    <r>
      <rPr>
        <sz val="10"/>
        <rFont val="Times New Roman"/>
        <charset val="134"/>
      </rPr>
      <t>589</t>
    </r>
    <r>
      <rPr>
        <sz val="10"/>
        <rFont val="仿宋_GB2312"/>
        <charset val="134"/>
      </rPr>
      <t>立方米，建筑物</t>
    </r>
    <r>
      <rPr>
        <sz val="10"/>
        <rFont val="Times New Roman"/>
        <charset val="134"/>
      </rPr>
      <t>(</t>
    </r>
    <r>
      <rPr>
        <sz val="10"/>
        <rFont val="仿宋_GB2312"/>
        <charset val="134"/>
      </rPr>
      <t>构筑物</t>
    </r>
    <r>
      <rPr>
        <sz val="10"/>
        <rFont val="Times New Roman"/>
        <charset val="134"/>
      </rPr>
      <t>)</t>
    </r>
    <r>
      <rPr>
        <sz val="10"/>
        <rFont val="仿宋_GB2312"/>
        <charset val="134"/>
      </rPr>
      <t>拆除</t>
    </r>
    <r>
      <rPr>
        <sz val="10"/>
        <rFont val="Times New Roman"/>
        <charset val="134"/>
      </rPr>
      <t>1400</t>
    </r>
    <r>
      <rPr>
        <sz val="10"/>
        <rFont val="仿宋_GB2312"/>
        <charset val="134"/>
      </rPr>
      <t>立方米，建筑物</t>
    </r>
    <r>
      <rPr>
        <sz val="10"/>
        <rFont val="Times New Roman"/>
        <charset val="134"/>
      </rPr>
      <t>(</t>
    </r>
    <r>
      <rPr>
        <sz val="10"/>
        <rFont val="仿宋_GB2312"/>
        <charset val="134"/>
      </rPr>
      <t>构筑物</t>
    </r>
    <r>
      <rPr>
        <sz val="10"/>
        <rFont val="Times New Roman"/>
        <charset val="134"/>
      </rPr>
      <t>)</t>
    </r>
    <r>
      <rPr>
        <sz val="10"/>
        <rFont val="仿宋_GB2312"/>
        <charset val="134"/>
      </rPr>
      <t>清运</t>
    </r>
    <r>
      <rPr>
        <sz val="10"/>
        <rFont val="Times New Roman"/>
        <charset val="134"/>
      </rPr>
      <t>238</t>
    </r>
    <r>
      <rPr>
        <sz val="10"/>
        <rFont val="仿宋_GB2312"/>
        <charset val="134"/>
      </rPr>
      <t>立方米，土方外运</t>
    </r>
    <r>
      <rPr>
        <sz val="10"/>
        <rFont val="Times New Roman"/>
        <charset val="134"/>
      </rPr>
      <t>534.5</t>
    </r>
    <r>
      <rPr>
        <sz val="10"/>
        <rFont val="仿宋_GB2312"/>
        <charset val="134"/>
      </rPr>
      <t>立方米，表土回填</t>
    </r>
    <r>
      <rPr>
        <sz val="10"/>
        <rFont val="Times New Roman"/>
        <charset val="134"/>
      </rPr>
      <t>589</t>
    </r>
    <r>
      <rPr>
        <sz val="10"/>
        <rFont val="仿宋_GB2312"/>
        <charset val="134"/>
      </rPr>
      <t>立方米，客土回填</t>
    </r>
    <r>
      <rPr>
        <sz val="10"/>
        <rFont val="Times New Roman"/>
        <charset val="134"/>
      </rPr>
      <t>685.3</t>
    </r>
    <r>
      <rPr>
        <sz val="10"/>
        <rFont val="仿宋_GB2312"/>
        <charset val="134"/>
      </rPr>
      <t>立方米，人工平土</t>
    </r>
    <r>
      <rPr>
        <sz val="10"/>
        <rFont val="Times New Roman"/>
        <charset val="134"/>
      </rPr>
      <t>10359</t>
    </r>
    <r>
      <rPr>
        <sz val="10"/>
        <rFont val="仿宋_GB2312"/>
        <charset val="134"/>
      </rPr>
      <t>平方米，土地翻耕</t>
    </r>
    <r>
      <rPr>
        <sz val="10"/>
        <rFont val="Times New Roman"/>
        <charset val="134"/>
      </rPr>
      <t>9527</t>
    </r>
    <r>
      <rPr>
        <sz val="10"/>
        <rFont val="仿宋_GB2312"/>
        <charset val="134"/>
      </rPr>
      <t>平方米。</t>
    </r>
    <r>
      <rPr>
        <sz val="10"/>
        <rFont val="Times New Roman"/>
        <charset val="134"/>
      </rPr>
      <t>2</t>
    </r>
    <r>
      <rPr>
        <sz val="10"/>
        <rFont val="仿宋_GB2312"/>
        <charset val="134"/>
      </rPr>
      <t>、新建上口宽</t>
    </r>
    <r>
      <rPr>
        <sz val="10"/>
        <rFont val="Times New Roman"/>
        <charset val="134"/>
      </rPr>
      <t>0.6</t>
    </r>
    <r>
      <rPr>
        <sz val="10"/>
        <rFont val="仿宋_GB2312"/>
        <charset val="134"/>
      </rPr>
      <t>米、下口宽</t>
    </r>
    <r>
      <rPr>
        <sz val="10"/>
        <rFont val="Times New Roman"/>
        <charset val="134"/>
      </rPr>
      <t>0.3</t>
    </r>
    <r>
      <rPr>
        <sz val="10"/>
        <rFont val="仿宋_GB2312"/>
        <charset val="134"/>
      </rPr>
      <t>米、深</t>
    </r>
    <r>
      <rPr>
        <sz val="10"/>
        <rFont val="Times New Roman"/>
        <charset val="134"/>
      </rPr>
      <t>0.3</t>
    </r>
    <r>
      <rPr>
        <sz val="10"/>
        <rFont val="仿宋_GB2312"/>
        <charset val="134"/>
      </rPr>
      <t>米农渠</t>
    </r>
    <r>
      <rPr>
        <sz val="10"/>
        <rFont val="Times New Roman"/>
        <charset val="134"/>
      </rPr>
      <t>135</t>
    </r>
    <r>
      <rPr>
        <sz val="10"/>
        <rFont val="仿宋_GB2312"/>
        <charset val="134"/>
      </rPr>
      <t>米。</t>
    </r>
    <r>
      <rPr>
        <sz val="10"/>
        <rFont val="Times New Roman"/>
        <charset val="134"/>
      </rPr>
      <t>4</t>
    </r>
    <r>
      <rPr>
        <sz val="10"/>
        <rFont val="仿宋_GB2312"/>
        <charset val="134"/>
      </rPr>
      <t>、土壤改良</t>
    </r>
    <r>
      <rPr>
        <sz val="10"/>
        <rFont val="Times New Roman"/>
        <charset val="134"/>
      </rPr>
      <t>6534</t>
    </r>
    <r>
      <rPr>
        <sz val="10"/>
        <rFont val="仿宋_GB2312"/>
        <charset val="134"/>
      </rPr>
      <t>平方米。</t>
    </r>
  </si>
  <si>
    <r>
      <rPr>
        <sz val="10"/>
        <rFont val="仿宋_GB2312"/>
        <charset val="134"/>
      </rPr>
      <t>月潭湖镇棘胸蛙养殖基地项目</t>
    </r>
  </si>
  <si>
    <r>
      <rPr>
        <sz val="10"/>
        <rFont val="仿宋_GB2312"/>
        <charset val="134"/>
      </rPr>
      <t>组建里庄、回岭、泮路等村庄适宜养殖棘胸蛙的山坞进行养殖棘胸蛙。</t>
    </r>
  </si>
  <si>
    <r>
      <rPr>
        <sz val="10"/>
        <rFont val="仿宋_GB2312"/>
        <charset val="134"/>
      </rPr>
      <t>黄山柏溪谷野奢度假村</t>
    </r>
  </si>
  <si>
    <r>
      <rPr>
        <sz val="10"/>
        <rFont val="仿宋_GB2312"/>
        <charset val="134"/>
      </rPr>
      <t>黄山市泽延堂文旅发展有限公司</t>
    </r>
  </si>
  <si>
    <r>
      <rPr>
        <sz val="10"/>
        <rFont val="仿宋_GB2312"/>
        <charset val="134"/>
      </rPr>
      <t>项目占地</t>
    </r>
    <r>
      <rPr>
        <sz val="10"/>
        <rFont val="Times New Roman"/>
        <charset val="134"/>
      </rPr>
      <t>23</t>
    </r>
    <r>
      <rPr>
        <sz val="10"/>
        <rFont val="仿宋_GB2312"/>
        <charset val="134"/>
      </rPr>
      <t>亩，总建筑面积</t>
    </r>
    <r>
      <rPr>
        <sz val="10"/>
        <rFont val="Times New Roman"/>
        <charset val="134"/>
      </rPr>
      <t>1.5</t>
    </r>
    <r>
      <rPr>
        <sz val="10"/>
        <rFont val="仿宋_GB2312"/>
        <charset val="134"/>
      </rPr>
      <t>万平方米，改建</t>
    </r>
    <r>
      <rPr>
        <sz val="10"/>
        <rFont val="Times New Roman"/>
        <charset val="134"/>
      </rPr>
      <t>21</t>
    </r>
    <r>
      <rPr>
        <sz val="10"/>
        <rFont val="仿宋_GB2312"/>
        <charset val="134"/>
      </rPr>
      <t>幢民居，新建游客接待中心</t>
    </r>
    <r>
      <rPr>
        <sz val="10"/>
        <rFont val="Times New Roman"/>
        <charset val="134"/>
      </rPr>
      <t>1000</t>
    </r>
    <r>
      <rPr>
        <sz val="10"/>
        <rFont val="仿宋_GB2312"/>
        <charset val="134"/>
      </rPr>
      <t>平方米等配套设施。</t>
    </r>
  </si>
  <si>
    <r>
      <rPr>
        <sz val="10"/>
        <rFont val="仿宋_GB2312"/>
        <charset val="134"/>
      </rPr>
      <t>月潭湖光山色旅游项目</t>
    </r>
  </si>
  <si>
    <r>
      <rPr>
        <sz val="10"/>
        <rFont val="Times New Roman"/>
        <charset val="134"/>
      </rPr>
      <t>1</t>
    </r>
    <r>
      <rPr>
        <sz val="10"/>
        <rFont val="仿宋_GB2312"/>
        <charset val="134"/>
      </rPr>
      <t>、对登封楼古建及周边进行保护性修缮，修旧如旧，并配套建设徽派茶室、小卖部等，面积约</t>
    </r>
    <r>
      <rPr>
        <sz val="10"/>
        <rFont val="Times New Roman"/>
        <charset val="134"/>
      </rPr>
      <t>400</t>
    </r>
    <r>
      <rPr>
        <sz val="10"/>
        <rFont val="仿宋_GB2312"/>
        <charset val="134"/>
      </rPr>
      <t>平方米。</t>
    </r>
    <r>
      <rPr>
        <sz val="10"/>
        <rFont val="Times New Roman"/>
        <charset val="134"/>
      </rPr>
      <t>2</t>
    </r>
    <r>
      <rPr>
        <sz val="10"/>
        <rFont val="仿宋_GB2312"/>
        <charset val="134"/>
      </rPr>
      <t>、对霞瀛老码头进行修缮加固，方便游客临水观湖。</t>
    </r>
  </si>
  <si>
    <r>
      <rPr>
        <sz val="10"/>
        <rFont val="仿宋_GB2312"/>
        <charset val="134"/>
      </rPr>
      <t>明代谋士</t>
    </r>
    <r>
      <rPr>
        <sz val="10"/>
        <rFont val="Times New Roman"/>
        <charset val="134"/>
      </rPr>
      <t>--</t>
    </r>
    <r>
      <rPr>
        <sz val="10"/>
        <rFont val="仿宋_GB2312"/>
        <charset val="134"/>
      </rPr>
      <t>朱升文化体验园</t>
    </r>
  </si>
  <si>
    <r>
      <rPr>
        <sz val="10"/>
        <rFont val="仿宋_GB2312"/>
        <charset val="134"/>
      </rPr>
      <t>将保存完好的</t>
    </r>
    <r>
      <rPr>
        <sz val="10"/>
        <rFont val="Times New Roman"/>
        <charset val="134"/>
      </rPr>
      <t>5</t>
    </r>
    <r>
      <rPr>
        <sz val="10"/>
        <rFont val="仿宋_GB2312"/>
        <charset val="134"/>
      </rPr>
      <t>幢清代徽派古民居统一规划复建，作为民宿、咖啡馆、小型展览馆等公共服务型场所进行使用，新建占地面积</t>
    </r>
    <r>
      <rPr>
        <sz val="10"/>
        <rFont val="Times New Roman"/>
        <charset val="134"/>
      </rPr>
      <t>3</t>
    </r>
    <r>
      <rPr>
        <sz val="10"/>
        <rFont val="仿宋_GB2312"/>
        <charset val="134"/>
      </rPr>
      <t>亩的</t>
    </r>
    <r>
      <rPr>
        <sz val="10"/>
        <rFont val="Times New Roman"/>
        <charset val="134"/>
      </rPr>
      <t>“</t>
    </r>
    <r>
      <rPr>
        <sz val="10"/>
        <rFont val="仿宋_GB2312"/>
        <charset val="134"/>
      </rPr>
      <t>五里一潭溪、十里三贤士</t>
    </r>
    <r>
      <rPr>
        <sz val="10"/>
        <rFont val="Times New Roman"/>
        <charset val="134"/>
      </rPr>
      <t>”</t>
    </r>
    <r>
      <rPr>
        <sz val="10"/>
        <rFont val="仿宋_GB2312"/>
        <charset val="134"/>
      </rPr>
      <t>朱升文化体验园，对周边进出道路进行改造提升及环境整治等。</t>
    </r>
  </si>
  <si>
    <t>板桥乡</t>
  </si>
  <si>
    <r>
      <rPr>
        <sz val="10"/>
        <rFont val="仿宋_GB2312"/>
        <charset val="134"/>
      </rPr>
      <t>板桥乡樟前村茶旅康养体验村项目</t>
    </r>
  </si>
  <si>
    <r>
      <rPr>
        <sz val="10"/>
        <rFont val="仿宋_GB2312"/>
        <charset val="134"/>
      </rPr>
      <t>婺源县茶博府茶业有限公司</t>
    </r>
  </si>
  <si>
    <r>
      <rPr>
        <sz val="10"/>
        <rFont val="Times New Roman"/>
        <charset val="134"/>
      </rPr>
      <t>1.</t>
    </r>
    <r>
      <rPr>
        <sz val="10"/>
        <rFont val="仿宋_GB2312"/>
        <charset val="134"/>
      </rPr>
      <t>樟前村高湖山休闲养生步道项目：（</t>
    </r>
    <r>
      <rPr>
        <sz val="10"/>
        <rFont val="Times New Roman"/>
        <charset val="134"/>
      </rPr>
      <t>1</t>
    </r>
    <r>
      <rPr>
        <sz val="10"/>
        <rFont val="仿宋_GB2312"/>
        <charset val="134"/>
      </rPr>
      <t>）高湖山古道全长约</t>
    </r>
    <r>
      <rPr>
        <sz val="10"/>
        <rFont val="Times New Roman"/>
        <charset val="134"/>
      </rPr>
      <t>6000</t>
    </r>
    <r>
      <rPr>
        <sz val="10"/>
        <rFont val="仿宋_GB2312"/>
        <charset val="134"/>
      </rPr>
      <t>米，宽</t>
    </r>
    <r>
      <rPr>
        <sz val="10"/>
        <rFont val="Times New Roman"/>
        <charset val="134"/>
      </rPr>
      <t>1</t>
    </r>
    <r>
      <rPr>
        <sz val="10"/>
        <rFont val="仿宋_GB2312"/>
        <charset val="134"/>
      </rPr>
      <t>米，老石板道路修复，清理。每</t>
    </r>
    <r>
      <rPr>
        <sz val="10"/>
        <rFont val="Times New Roman"/>
        <charset val="134"/>
      </rPr>
      <t>1000</t>
    </r>
    <r>
      <rPr>
        <sz val="10"/>
        <rFont val="仿宋_GB2312"/>
        <charset val="134"/>
      </rPr>
      <t>米配备休憩亭</t>
    </r>
    <r>
      <rPr>
        <sz val="10"/>
        <rFont val="Times New Roman"/>
        <charset val="134"/>
      </rPr>
      <t>1</t>
    </r>
    <r>
      <rPr>
        <sz val="10"/>
        <rFont val="仿宋_GB2312"/>
        <charset val="134"/>
      </rPr>
      <t>处。（</t>
    </r>
    <r>
      <rPr>
        <sz val="10"/>
        <rFont val="Times New Roman"/>
        <charset val="134"/>
      </rPr>
      <t>2</t>
    </r>
    <r>
      <rPr>
        <sz val="10"/>
        <rFont val="仿宋_GB2312"/>
        <charset val="134"/>
      </rPr>
      <t>）整修饮泉亭、白云庵、撑腰石等</t>
    </r>
    <r>
      <rPr>
        <sz val="10"/>
        <rFont val="Times New Roman"/>
        <charset val="134"/>
      </rPr>
      <t>10</t>
    </r>
    <r>
      <rPr>
        <sz val="10"/>
        <rFont val="仿宋_GB2312"/>
        <charset val="134"/>
      </rPr>
      <t>景点，据情况设置观景台及打卡点，配套完善景点简介、历史背景。（</t>
    </r>
    <r>
      <rPr>
        <sz val="10"/>
        <rFont val="Times New Roman"/>
        <charset val="134"/>
      </rPr>
      <t>3</t>
    </r>
    <r>
      <rPr>
        <sz val="10"/>
        <rFont val="仿宋_GB2312"/>
        <charset val="134"/>
      </rPr>
      <t>）沿途流转山林</t>
    </r>
    <r>
      <rPr>
        <sz val="10"/>
        <rFont val="Times New Roman"/>
        <charset val="134"/>
      </rPr>
      <t>20</t>
    </r>
    <r>
      <rPr>
        <sz val="10"/>
        <rFont val="仿宋_GB2312"/>
        <charset val="134"/>
      </rPr>
      <t>亩，根据时节变化种植梨、桃等各类时令水果，打造休闲</t>
    </r>
    <r>
      <rPr>
        <sz val="10"/>
        <rFont val="Times New Roman"/>
        <charset val="134"/>
      </rPr>
      <t>—</t>
    </r>
    <r>
      <rPr>
        <sz val="10"/>
        <rFont val="仿宋_GB2312"/>
        <charset val="134"/>
      </rPr>
      <t>采摘</t>
    </r>
    <r>
      <rPr>
        <sz val="10"/>
        <rFont val="Times New Roman"/>
        <charset val="134"/>
      </rPr>
      <t>—</t>
    </r>
    <r>
      <rPr>
        <sz val="10"/>
        <rFont val="仿宋_GB2312"/>
        <charset val="134"/>
      </rPr>
      <t>养生为一体的登山步道。（</t>
    </r>
    <r>
      <rPr>
        <sz val="10"/>
        <rFont val="Times New Roman"/>
        <charset val="134"/>
      </rPr>
      <t>4</t>
    </r>
    <r>
      <rPr>
        <sz val="10"/>
        <rFont val="仿宋_GB2312"/>
        <charset val="134"/>
      </rPr>
      <t>）沿途修建约</t>
    </r>
    <r>
      <rPr>
        <sz val="10"/>
        <rFont val="Times New Roman"/>
        <charset val="134"/>
      </rPr>
      <t>15</t>
    </r>
    <r>
      <rPr>
        <sz val="10"/>
        <rFont val="仿宋_GB2312"/>
        <charset val="134"/>
      </rPr>
      <t>平方米旅游厕所</t>
    </r>
    <r>
      <rPr>
        <sz val="10"/>
        <rFont val="Times New Roman"/>
        <charset val="134"/>
      </rPr>
      <t>2</t>
    </r>
    <r>
      <rPr>
        <sz val="10"/>
        <rFont val="仿宋_GB2312"/>
        <charset val="134"/>
      </rPr>
      <t>座。</t>
    </r>
    <r>
      <rPr>
        <sz val="10"/>
        <rFont val="Times New Roman"/>
        <charset val="134"/>
      </rPr>
      <t xml:space="preserve">
2</t>
    </r>
    <r>
      <rPr>
        <sz val="10"/>
        <rFont val="仿宋_GB2312"/>
        <charset val="134"/>
      </rPr>
      <t>、樟前村徽饶古道提升项目：（</t>
    </r>
    <r>
      <rPr>
        <sz val="10"/>
        <rFont val="Times New Roman"/>
        <charset val="134"/>
      </rPr>
      <t>1</t>
    </r>
    <r>
      <rPr>
        <sz val="10"/>
        <rFont val="仿宋_GB2312"/>
        <charset val="134"/>
      </rPr>
      <t>）徽饶古道全长约</t>
    </r>
    <r>
      <rPr>
        <sz val="10"/>
        <rFont val="Times New Roman"/>
        <charset val="134"/>
      </rPr>
      <t>3500</t>
    </r>
    <r>
      <rPr>
        <sz val="10"/>
        <rFont val="仿宋_GB2312"/>
        <charset val="134"/>
      </rPr>
      <t>米沿途道路、清理。（</t>
    </r>
    <r>
      <rPr>
        <sz val="10"/>
        <rFont val="Times New Roman"/>
        <charset val="134"/>
      </rPr>
      <t>2</t>
    </r>
    <r>
      <rPr>
        <sz val="10"/>
        <rFont val="仿宋_GB2312"/>
        <charset val="134"/>
      </rPr>
      <t>）修复天一生水阁、继志亭、松珍亭等景点。（</t>
    </r>
    <r>
      <rPr>
        <sz val="10"/>
        <rFont val="Times New Roman"/>
        <charset val="134"/>
      </rPr>
      <t>3</t>
    </r>
    <r>
      <rPr>
        <sz val="10"/>
        <rFont val="仿宋_GB2312"/>
        <charset val="134"/>
      </rPr>
      <t>）挖掘板桥乡徽商名人、徽商文化历史，沿途根据实际情况步道两侧或节点，完善徽商文化历史宣传节点，打造集观景、徒步、徽商文化宣传为一体登山步道。（</t>
    </r>
    <r>
      <rPr>
        <sz val="10"/>
        <rFont val="Times New Roman"/>
        <charset val="134"/>
      </rPr>
      <t>4</t>
    </r>
    <r>
      <rPr>
        <sz val="10"/>
        <rFont val="仿宋_GB2312"/>
        <charset val="134"/>
      </rPr>
      <t>）新增约</t>
    </r>
    <r>
      <rPr>
        <sz val="10"/>
        <rFont val="Times New Roman"/>
        <charset val="134"/>
      </rPr>
      <t>15</t>
    </r>
    <r>
      <rPr>
        <sz val="10"/>
        <rFont val="仿宋_GB2312"/>
        <charset val="134"/>
      </rPr>
      <t>平方米旅游公厕</t>
    </r>
    <r>
      <rPr>
        <sz val="10"/>
        <rFont val="Times New Roman"/>
        <charset val="134"/>
      </rPr>
      <t>1</t>
    </r>
    <r>
      <rPr>
        <sz val="10"/>
        <rFont val="仿宋_GB2312"/>
        <charset val="134"/>
      </rPr>
      <t>座。</t>
    </r>
    <r>
      <rPr>
        <sz val="10"/>
        <rFont val="Times New Roman"/>
        <charset val="134"/>
      </rPr>
      <t xml:space="preserve">
3</t>
    </r>
    <r>
      <rPr>
        <sz val="10"/>
        <rFont val="仿宋_GB2312"/>
        <charset val="134"/>
      </rPr>
      <t>、徐源特色美食体验中心</t>
    </r>
    <r>
      <rPr>
        <sz val="10"/>
        <rFont val="Times New Roman"/>
        <charset val="134"/>
      </rPr>
      <t>:(1)</t>
    </r>
    <r>
      <rPr>
        <sz val="10"/>
        <rFont val="仿宋_GB2312"/>
        <charset val="134"/>
      </rPr>
      <t>改建</t>
    </r>
    <r>
      <rPr>
        <sz val="10"/>
        <rFont val="Times New Roman"/>
        <charset val="134"/>
      </rPr>
      <t>700</t>
    </r>
    <r>
      <rPr>
        <sz val="10"/>
        <rFont val="仿宋_GB2312"/>
        <charset val="134"/>
      </rPr>
      <t>平方米原泉水鱼体验馆，拆除内部老旧装饰，重新改建三层建筑，</t>
    </r>
    <r>
      <rPr>
        <sz val="10"/>
        <rFont val="Times New Roman"/>
        <charset val="134"/>
      </rPr>
      <t>2</t>
    </r>
    <r>
      <rPr>
        <sz val="10"/>
        <rFont val="仿宋_GB2312"/>
        <charset val="134"/>
      </rPr>
      <t>、</t>
    </r>
    <r>
      <rPr>
        <sz val="10"/>
        <rFont val="Times New Roman"/>
        <charset val="134"/>
      </rPr>
      <t>3</t>
    </r>
    <r>
      <rPr>
        <sz val="10"/>
        <rFont val="仿宋_GB2312"/>
        <charset val="134"/>
      </rPr>
      <t>层作为接待中心。新建茶叶炒制台，辣椒</t>
    </r>
    <r>
      <rPr>
        <sz val="10"/>
        <rFont val="宋体"/>
        <charset val="134"/>
      </rPr>
      <t>粿</t>
    </r>
    <r>
      <rPr>
        <sz val="10"/>
        <rFont val="仿宋_GB2312"/>
        <charset val="134"/>
      </rPr>
      <t>制作台，清明</t>
    </r>
    <r>
      <rPr>
        <sz val="10"/>
        <rFont val="宋体"/>
        <charset val="134"/>
      </rPr>
      <t>粿</t>
    </r>
    <r>
      <rPr>
        <sz val="10"/>
        <rFont val="仿宋_GB2312"/>
        <charset val="134"/>
      </rPr>
      <t>、糍粑制作台各</t>
    </r>
    <r>
      <rPr>
        <sz val="10"/>
        <rFont val="Times New Roman"/>
        <charset val="134"/>
      </rPr>
      <t>2</t>
    </r>
    <r>
      <rPr>
        <sz val="10"/>
        <rFont val="仿宋_GB2312"/>
        <charset val="134"/>
      </rPr>
      <t>处。</t>
    </r>
  </si>
  <si>
    <r>
      <rPr>
        <sz val="10"/>
        <rFont val="Times New Roman"/>
        <charset val="134"/>
      </rPr>
      <t>2025</t>
    </r>
    <r>
      <rPr>
        <sz val="10"/>
        <rFont val="仿宋_GB2312"/>
        <charset val="134"/>
      </rPr>
      <t>年</t>
    </r>
    <r>
      <rPr>
        <sz val="10"/>
        <rFont val="Times New Roman"/>
        <charset val="134"/>
      </rPr>
      <t>6</t>
    </r>
    <r>
      <rPr>
        <sz val="10"/>
        <rFont val="仿宋_GB2312"/>
        <charset val="134"/>
      </rPr>
      <t>月</t>
    </r>
    <r>
      <rPr>
        <sz val="10"/>
        <rFont val="Times New Roman"/>
        <charset val="134"/>
      </rPr>
      <t>-2027</t>
    </r>
    <r>
      <rPr>
        <sz val="10"/>
        <rFont val="仿宋_GB2312"/>
        <charset val="134"/>
      </rPr>
      <t>年</t>
    </r>
    <r>
      <rPr>
        <sz val="10"/>
        <rFont val="Times New Roman"/>
        <charset val="134"/>
      </rPr>
      <t>6</t>
    </r>
    <r>
      <rPr>
        <sz val="10"/>
        <rFont val="仿宋_GB2312"/>
        <charset val="134"/>
      </rPr>
      <t>月</t>
    </r>
  </si>
  <si>
    <r>
      <rPr>
        <sz val="10"/>
        <rFont val="仿宋_GB2312"/>
        <charset val="134"/>
      </rPr>
      <t>板桥乡凰腾村大余山业态园项目</t>
    </r>
  </si>
  <si>
    <r>
      <rPr>
        <sz val="10"/>
        <rFont val="仿宋_GB2312"/>
        <charset val="134"/>
      </rPr>
      <t>休宁县板桥乡凰腾村股份经济合作联合社</t>
    </r>
  </si>
  <si>
    <r>
      <rPr>
        <sz val="10"/>
        <rFont val="仿宋_GB2312"/>
        <charset val="134"/>
      </rPr>
      <t>项目总用地面积</t>
    </r>
    <r>
      <rPr>
        <sz val="10"/>
        <rFont val="Times New Roman"/>
        <charset val="134"/>
      </rPr>
      <t>110</t>
    </r>
    <r>
      <rPr>
        <sz val="10"/>
        <rFont val="仿宋_GB2312"/>
        <charset val="134"/>
      </rPr>
      <t>亩。（</t>
    </r>
    <r>
      <rPr>
        <sz val="10"/>
        <rFont val="Times New Roman"/>
        <charset val="134"/>
      </rPr>
      <t>1</t>
    </r>
    <r>
      <rPr>
        <sz val="10"/>
        <rFont val="仿宋_GB2312"/>
        <charset val="134"/>
      </rPr>
      <t>）耕地面积开发</t>
    </r>
    <r>
      <rPr>
        <sz val="10"/>
        <rFont val="Times New Roman"/>
        <charset val="134"/>
      </rPr>
      <t>100</t>
    </r>
    <r>
      <rPr>
        <sz val="10"/>
        <rFont val="仿宋_GB2312"/>
        <charset val="134"/>
      </rPr>
      <t>亩，修建简易管理用房及畜舍，放养山地鸡、鸭等经济型农畜。</t>
    </r>
    <r>
      <rPr>
        <sz val="10"/>
        <rFont val="Times New Roman"/>
        <charset val="134"/>
      </rPr>
      <t xml:space="preserve"> </t>
    </r>
    <r>
      <rPr>
        <sz val="10"/>
        <rFont val="仿宋_GB2312"/>
        <charset val="134"/>
      </rPr>
      <t>（</t>
    </r>
    <r>
      <rPr>
        <sz val="10"/>
        <rFont val="Times New Roman"/>
        <charset val="134"/>
      </rPr>
      <t>2</t>
    </r>
    <r>
      <rPr>
        <sz val="10"/>
        <rFont val="仿宋_GB2312"/>
        <charset val="134"/>
      </rPr>
      <t>）开发溪流流域</t>
    </r>
    <r>
      <rPr>
        <sz val="10"/>
        <rFont val="Times New Roman"/>
        <charset val="134"/>
      </rPr>
      <t>5000</t>
    </r>
    <r>
      <rPr>
        <sz val="10"/>
        <rFont val="仿宋_GB2312"/>
        <charset val="134"/>
      </rPr>
      <t>米，筑坝放养或人工养殖娃娃鱼、石鸡、黄鳝等高端水产物种。</t>
    </r>
    <r>
      <rPr>
        <sz val="10"/>
        <rFont val="Times New Roman"/>
        <charset val="134"/>
      </rPr>
      <t xml:space="preserve"> </t>
    </r>
    <r>
      <rPr>
        <sz val="10"/>
        <rFont val="仿宋_GB2312"/>
        <charset val="134"/>
      </rPr>
      <t>（</t>
    </r>
    <r>
      <rPr>
        <sz val="10"/>
        <rFont val="Times New Roman"/>
        <charset val="134"/>
      </rPr>
      <t>3</t>
    </r>
    <r>
      <rPr>
        <sz val="10"/>
        <rFont val="仿宋_GB2312"/>
        <charset val="134"/>
      </rPr>
      <t>）土地调规</t>
    </r>
    <r>
      <rPr>
        <sz val="10"/>
        <rFont val="Times New Roman"/>
        <charset val="134"/>
      </rPr>
      <t>3</t>
    </r>
    <r>
      <rPr>
        <sz val="10"/>
        <rFont val="仿宋_GB2312"/>
        <charset val="134"/>
      </rPr>
      <t>亩，用于修建</t>
    </r>
    <r>
      <rPr>
        <sz val="10"/>
        <rFont val="Times New Roman"/>
        <charset val="134"/>
      </rPr>
      <t>3</t>
    </r>
    <r>
      <rPr>
        <sz val="10"/>
        <rFont val="仿宋_GB2312"/>
        <charset val="134"/>
      </rPr>
      <t>层民宿一幢，建筑面积</t>
    </r>
    <r>
      <rPr>
        <sz val="10"/>
        <rFont val="Times New Roman"/>
        <charset val="134"/>
      </rPr>
      <t>3000</t>
    </r>
    <r>
      <rPr>
        <sz val="10"/>
        <rFont val="仿宋_GB2312"/>
        <charset val="134"/>
      </rPr>
      <t>平方米，一层用于供</t>
    </r>
    <r>
      <rPr>
        <sz val="10"/>
        <rFont val="Times New Roman"/>
        <charset val="134"/>
      </rPr>
      <t>200</t>
    </r>
    <r>
      <rPr>
        <sz val="10"/>
        <rFont val="仿宋_GB2312"/>
        <charset val="134"/>
      </rPr>
      <t>人以上集中就餐，两层用于修建房间</t>
    </r>
    <r>
      <rPr>
        <sz val="10"/>
        <rFont val="Times New Roman"/>
        <charset val="134"/>
      </rPr>
      <t>60</t>
    </r>
    <r>
      <rPr>
        <sz val="10"/>
        <rFont val="仿宋_GB2312"/>
        <charset val="134"/>
      </rPr>
      <t>间，可同时容纳</t>
    </r>
    <r>
      <rPr>
        <sz val="10"/>
        <rFont val="Times New Roman"/>
        <charset val="134"/>
      </rPr>
      <t>120</t>
    </r>
    <r>
      <rPr>
        <sz val="10"/>
        <rFont val="仿宋_GB2312"/>
        <charset val="134"/>
      </rPr>
      <t>人以上住宿。</t>
    </r>
    <r>
      <rPr>
        <sz val="10"/>
        <rFont val="Times New Roman"/>
        <charset val="134"/>
      </rPr>
      <t xml:space="preserve"> </t>
    </r>
    <r>
      <rPr>
        <sz val="10"/>
        <rFont val="仿宋_GB2312"/>
        <charset val="134"/>
      </rPr>
      <t>（</t>
    </r>
    <r>
      <rPr>
        <sz val="10"/>
        <rFont val="Times New Roman"/>
        <charset val="134"/>
      </rPr>
      <t>4</t>
    </r>
    <r>
      <rPr>
        <sz val="10"/>
        <rFont val="仿宋_GB2312"/>
        <charset val="134"/>
      </rPr>
      <t>）修建业态附属用房</t>
    </r>
    <r>
      <rPr>
        <sz val="10"/>
        <rFont val="Times New Roman"/>
        <charset val="134"/>
      </rPr>
      <t>1</t>
    </r>
    <r>
      <rPr>
        <sz val="10"/>
        <rFont val="仿宋_GB2312"/>
        <charset val="134"/>
      </rPr>
      <t>幢，建筑面积约</t>
    </r>
    <r>
      <rPr>
        <sz val="10"/>
        <rFont val="Times New Roman"/>
        <charset val="134"/>
      </rPr>
      <t>2000</t>
    </r>
    <r>
      <rPr>
        <sz val="10"/>
        <rFont val="仿宋_GB2312"/>
        <charset val="134"/>
      </rPr>
      <t>平方米，配齐各类农牧产品加工设施，用于畜牧农副产品加工。</t>
    </r>
    <r>
      <rPr>
        <sz val="10"/>
        <rFont val="Times New Roman"/>
        <charset val="134"/>
      </rPr>
      <t xml:space="preserve"> </t>
    </r>
    <r>
      <rPr>
        <sz val="10"/>
        <rFont val="仿宋_GB2312"/>
        <charset val="134"/>
      </rPr>
      <t>（</t>
    </r>
    <r>
      <rPr>
        <sz val="10"/>
        <rFont val="Times New Roman"/>
        <charset val="134"/>
      </rPr>
      <t>5</t>
    </r>
    <r>
      <rPr>
        <sz val="10"/>
        <rFont val="仿宋_GB2312"/>
        <charset val="134"/>
      </rPr>
      <t>）购买</t>
    </r>
    <r>
      <rPr>
        <sz val="10"/>
        <rFont val="Times New Roman"/>
        <charset val="134"/>
      </rPr>
      <t>10</t>
    </r>
    <r>
      <rPr>
        <sz val="10"/>
        <rFont val="仿宋_GB2312"/>
        <charset val="134"/>
      </rPr>
      <t>座接驳观光车</t>
    </r>
    <r>
      <rPr>
        <sz val="10"/>
        <rFont val="Times New Roman"/>
        <charset val="134"/>
      </rPr>
      <t>5</t>
    </r>
    <r>
      <rPr>
        <sz val="10"/>
        <rFont val="仿宋_GB2312"/>
        <charset val="134"/>
      </rPr>
      <t>辆。</t>
    </r>
  </si>
  <si>
    <r>
      <rPr>
        <sz val="10"/>
        <rFont val="仿宋_GB2312"/>
        <charset val="134"/>
      </rPr>
      <t>板桥乡梓溪东风茶厂茶技体验中心建设项目</t>
    </r>
  </si>
  <si>
    <r>
      <rPr>
        <sz val="10"/>
        <rFont val="仿宋_GB2312"/>
        <charset val="134"/>
      </rPr>
      <t>休宁县板桥乡梓坞村股份经济合作联合社</t>
    </r>
  </si>
  <si>
    <r>
      <rPr>
        <sz val="10"/>
        <rFont val="仿宋_GB2312"/>
        <charset val="134"/>
      </rPr>
      <t>（</t>
    </r>
    <r>
      <rPr>
        <sz val="10"/>
        <rFont val="Times New Roman"/>
        <charset val="134"/>
      </rPr>
      <t>1</t>
    </r>
    <r>
      <rPr>
        <sz val="10"/>
        <rFont val="仿宋_GB2312"/>
        <charset val="134"/>
      </rPr>
      <t>）对梓溪东风茶厂厂房主体进行整修，厂房内清理，老旧屋面和墙面翻新整修。新建挡墙约</t>
    </r>
    <r>
      <rPr>
        <sz val="10"/>
        <rFont val="Times New Roman"/>
        <charset val="134"/>
      </rPr>
      <t>1000</t>
    </r>
    <r>
      <rPr>
        <sz val="10"/>
        <rFont val="仿宋_GB2312"/>
        <charset val="134"/>
      </rPr>
      <t>米，一层厂房约</t>
    </r>
    <r>
      <rPr>
        <sz val="10"/>
        <rFont val="Times New Roman"/>
        <charset val="134"/>
      </rPr>
      <t>400</t>
    </r>
    <r>
      <rPr>
        <sz val="10"/>
        <rFont val="仿宋_GB2312"/>
        <charset val="134"/>
      </rPr>
      <t>平方米，内设：</t>
    </r>
    <r>
      <rPr>
        <sz val="10"/>
        <rFont val="Times New Roman"/>
        <charset val="134"/>
      </rPr>
      <t xml:space="preserve"> 1</t>
    </r>
    <r>
      <rPr>
        <sz val="10"/>
        <rFont val="仿宋_GB2312"/>
        <charset val="134"/>
      </rPr>
      <t>、茶叶加工厂房约</t>
    </r>
    <r>
      <rPr>
        <sz val="10"/>
        <rFont val="Times New Roman"/>
        <charset val="134"/>
      </rPr>
      <t>300</t>
    </r>
    <r>
      <rPr>
        <sz val="10"/>
        <rFont val="仿宋_GB2312"/>
        <charset val="134"/>
      </rPr>
      <t>平方米。</t>
    </r>
    <r>
      <rPr>
        <sz val="10"/>
        <rFont val="Times New Roman"/>
        <charset val="134"/>
      </rPr>
      <t xml:space="preserve"> 2</t>
    </r>
    <r>
      <rPr>
        <sz val="10"/>
        <rFont val="仿宋_GB2312"/>
        <charset val="134"/>
      </rPr>
      <t>、茶叶等农产品售卖中心，面积约</t>
    </r>
    <r>
      <rPr>
        <sz val="10"/>
        <rFont val="Times New Roman"/>
        <charset val="134"/>
      </rPr>
      <t>50</t>
    </r>
    <r>
      <rPr>
        <sz val="10"/>
        <rFont val="仿宋_GB2312"/>
        <charset val="134"/>
      </rPr>
      <t>平方米。</t>
    </r>
    <r>
      <rPr>
        <sz val="10"/>
        <rFont val="Times New Roman"/>
        <charset val="134"/>
      </rPr>
      <t xml:space="preserve"> 3</t>
    </r>
    <r>
      <rPr>
        <sz val="10"/>
        <rFont val="仿宋_GB2312"/>
        <charset val="134"/>
      </rPr>
      <t>、茶技体验中心，面积约</t>
    </r>
    <r>
      <rPr>
        <sz val="10"/>
        <rFont val="Times New Roman"/>
        <charset val="134"/>
      </rPr>
      <t>50</t>
    </r>
    <r>
      <rPr>
        <sz val="10"/>
        <rFont val="仿宋_GB2312"/>
        <charset val="134"/>
      </rPr>
      <t>平方米，内设小型古法炒茶灶台等古法茶技体验项目。（</t>
    </r>
    <r>
      <rPr>
        <sz val="10"/>
        <rFont val="Times New Roman"/>
        <charset val="134"/>
      </rPr>
      <t>2</t>
    </r>
    <r>
      <rPr>
        <sz val="10"/>
        <rFont val="仿宋_GB2312"/>
        <charset val="134"/>
      </rPr>
      <t>）茶厂内二层建筑，建筑面积约</t>
    </r>
    <r>
      <rPr>
        <sz val="10"/>
        <rFont val="Times New Roman"/>
        <charset val="134"/>
      </rPr>
      <t>180</t>
    </r>
    <r>
      <rPr>
        <sz val="10"/>
        <rFont val="仿宋_GB2312"/>
        <charset val="134"/>
      </rPr>
      <t>平方米。改建成民宿，内设标间</t>
    </r>
    <r>
      <rPr>
        <sz val="10"/>
        <rFont val="Times New Roman"/>
        <charset val="134"/>
      </rPr>
      <t>4</t>
    </r>
    <r>
      <rPr>
        <sz val="10"/>
        <rFont val="仿宋_GB2312"/>
        <charset val="134"/>
      </rPr>
      <t>间。（</t>
    </r>
    <r>
      <rPr>
        <sz val="10"/>
        <rFont val="Times New Roman"/>
        <charset val="134"/>
      </rPr>
      <t>3</t>
    </r>
    <r>
      <rPr>
        <sz val="10"/>
        <rFont val="仿宋_GB2312"/>
        <charset val="134"/>
      </rPr>
      <t>）整修东风茶厂茶楼，配备茶具，外设石桌、石凳、遮阳伞等，建设为茶技茗品中心。</t>
    </r>
  </si>
  <si>
    <r>
      <rPr>
        <sz val="10"/>
        <rFont val="仿宋_GB2312"/>
        <charset val="134"/>
      </rPr>
      <t>板桥乡凰腾村大余山垂钓中心项目</t>
    </r>
  </si>
  <si>
    <r>
      <rPr>
        <sz val="10"/>
        <rFont val="仿宋_GB2312"/>
        <charset val="134"/>
      </rPr>
      <t>（</t>
    </r>
    <r>
      <rPr>
        <sz val="10"/>
        <rFont val="Times New Roman"/>
        <charset val="134"/>
      </rPr>
      <t>1</t>
    </r>
    <r>
      <rPr>
        <sz val="10"/>
        <rFont val="仿宋_GB2312"/>
        <charset val="134"/>
      </rPr>
      <t>）修复大余山水库</t>
    </r>
    <r>
      <rPr>
        <sz val="10"/>
        <rFont val="Times New Roman"/>
        <charset val="134"/>
      </rPr>
      <t>40</t>
    </r>
    <r>
      <rPr>
        <sz val="10"/>
        <rFont val="仿宋_GB2312"/>
        <charset val="134"/>
      </rPr>
      <t>亩，围绕水库修建</t>
    </r>
    <r>
      <rPr>
        <sz val="10"/>
        <rFont val="Times New Roman"/>
        <charset val="134"/>
      </rPr>
      <t>1</t>
    </r>
    <r>
      <rPr>
        <sz val="10"/>
        <rFont val="仿宋_GB2312"/>
        <charset val="134"/>
      </rPr>
      <t>米宽步道</t>
    </r>
    <r>
      <rPr>
        <sz val="10"/>
        <rFont val="Times New Roman"/>
        <charset val="134"/>
      </rPr>
      <t>10000</t>
    </r>
    <r>
      <rPr>
        <sz val="10"/>
        <rFont val="仿宋_GB2312"/>
        <charset val="134"/>
      </rPr>
      <t>米。（</t>
    </r>
    <r>
      <rPr>
        <sz val="10"/>
        <rFont val="Times New Roman"/>
        <charset val="134"/>
      </rPr>
      <t>2</t>
    </r>
    <r>
      <rPr>
        <sz val="10"/>
        <rFont val="仿宋_GB2312"/>
        <charset val="134"/>
      </rPr>
      <t>）购买草鱼、鲢鳙、翘嘴、青鱼各类经济型鱼种成鱼、鱼苗共计</t>
    </r>
    <r>
      <rPr>
        <sz val="10"/>
        <rFont val="Times New Roman"/>
        <charset val="134"/>
      </rPr>
      <t>10</t>
    </r>
    <r>
      <rPr>
        <sz val="10"/>
        <rFont val="仿宋_GB2312"/>
        <charset val="134"/>
      </rPr>
      <t>万斤，投放至大余山水库。（</t>
    </r>
    <r>
      <rPr>
        <sz val="10"/>
        <rFont val="Times New Roman"/>
        <charset val="134"/>
      </rPr>
      <t>3</t>
    </r>
    <r>
      <rPr>
        <sz val="10"/>
        <rFont val="仿宋_GB2312"/>
        <charset val="134"/>
      </rPr>
      <t>）修建水库垂钓中心管理用房一层，面积约</t>
    </r>
    <r>
      <rPr>
        <sz val="10"/>
        <rFont val="Times New Roman"/>
        <charset val="134"/>
      </rPr>
      <t>100</t>
    </r>
    <r>
      <rPr>
        <sz val="10"/>
        <rFont val="仿宋_GB2312"/>
        <charset val="134"/>
      </rPr>
      <t>平方米。（</t>
    </r>
    <r>
      <rPr>
        <sz val="10"/>
        <rFont val="Times New Roman"/>
        <charset val="134"/>
      </rPr>
      <t>4</t>
    </r>
    <r>
      <rPr>
        <sz val="10"/>
        <rFont val="仿宋_GB2312"/>
        <charset val="134"/>
      </rPr>
      <t>）修建钓台</t>
    </r>
    <r>
      <rPr>
        <sz val="10"/>
        <rFont val="Times New Roman"/>
        <charset val="134"/>
      </rPr>
      <t>200</t>
    </r>
    <r>
      <rPr>
        <sz val="10"/>
        <rFont val="仿宋_GB2312"/>
        <charset val="134"/>
      </rPr>
      <t>处。</t>
    </r>
  </si>
  <si>
    <t>鹤城乡</t>
  </si>
  <si>
    <r>
      <rPr>
        <sz val="10"/>
        <rFont val="仿宋_GB2312"/>
        <charset val="134"/>
      </rPr>
      <t>鹤城乡用余村传统村落传统建筑保护利用项目</t>
    </r>
  </si>
  <si>
    <r>
      <rPr>
        <sz val="10"/>
        <rFont val="仿宋_GB2312"/>
        <charset val="134"/>
      </rPr>
      <t>传统建筑</t>
    </r>
    <r>
      <rPr>
        <sz val="10"/>
        <rFont val="Times New Roman"/>
        <charset val="134"/>
      </rPr>
      <t xml:space="preserve"> </t>
    </r>
    <r>
      <rPr>
        <sz val="10"/>
        <rFont val="仿宋_GB2312"/>
        <charset val="134"/>
      </rPr>
      <t>①对</t>
    </r>
    <r>
      <rPr>
        <sz val="10"/>
        <rFont val="Times New Roman"/>
        <charset val="134"/>
      </rPr>
      <t>18</t>
    </r>
    <r>
      <rPr>
        <sz val="10"/>
        <rFont val="仿宋_GB2312"/>
        <charset val="134"/>
      </rPr>
      <t>栋传统建筑，约</t>
    </r>
    <r>
      <rPr>
        <sz val="10"/>
        <rFont val="Times New Roman"/>
        <charset val="134"/>
      </rPr>
      <t>2340</t>
    </r>
    <r>
      <rPr>
        <sz val="10"/>
        <rFont val="仿宋_GB2312"/>
        <charset val="134"/>
      </rPr>
      <t>平方米面积在维持传统形制的情况下，进行整体修缮保护，确保修旧如旧；②对朱家坑，用功城</t>
    </r>
    <r>
      <rPr>
        <sz val="10"/>
        <rFont val="Times New Roman"/>
        <charset val="134"/>
      </rPr>
      <t>2</t>
    </r>
    <r>
      <rPr>
        <sz val="10"/>
        <rFont val="仿宋_GB2312"/>
        <charset val="134"/>
      </rPr>
      <t>个祠堂约</t>
    </r>
    <r>
      <rPr>
        <sz val="10"/>
        <rFont val="Times New Roman"/>
        <charset val="134"/>
      </rPr>
      <t>800</t>
    </r>
    <r>
      <rPr>
        <sz val="10"/>
        <rFont val="仿宋_GB2312"/>
        <charset val="134"/>
      </rPr>
      <t>平方米进行改造修复历史环境要素</t>
    </r>
    <r>
      <rPr>
        <sz val="10"/>
        <rFont val="Times New Roman"/>
        <charset val="134"/>
      </rPr>
      <t xml:space="preserve"> </t>
    </r>
    <r>
      <rPr>
        <sz val="10"/>
        <rFont val="仿宋_GB2312"/>
        <charset val="134"/>
      </rPr>
      <t>①古石台阶道路修整及村庄内部道路修整，长度约</t>
    </r>
    <r>
      <rPr>
        <sz val="10"/>
        <rFont val="Times New Roman"/>
        <charset val="134"/>
      </rPr>
      <t>4800</t>
    </r>
    <r>
      <rPr>
        <sz val="10"/>
        <rFont val="仿宋_GB2312"/>
        <charset val="134"/>
      </rPr>
      <t>米，宽度</t>
    </r>
    <r>
      <rPr>
        <sz val="10"/>
        <rFont val="Times New Roman"/>
        <charset val="134"/>
      </rPr>
      <t>1.0-2.5</t>
    </r>
    <r>
      <rPr>
        <sz val="10"/>
        <rFont val="仿宋_GB2312"/>
        <charset val="134"/>
      </rPr>
      <t>米；②朱家坑古桥亭复原，长度约</t>
    </r>
    <r>
      <rPr>
        <sz val="10"/>
        <rFont val="Times New Roman"/>
        <charset val="134"/>
      </rPr>
      <t>12</t>
    </r>
    <r>
      <rPr>
        <sz val="10"/>
        <rFont val="仿宋_GB2312"/>
        <charset val="134"/>
      </rPr>
      <t>米，宽度约</t>
    </r>
    <r>
      <rPr>
        <sz val="10"/>
        <rFont val="Times New Roman"/>
        <charset val="134"/>
      </rPr>
      <t>9</t>
    </r>
    <r>
      <rPr>
        <sz val="10"/>
        <rFont val="仿宋_GB2312"/>
        <charset val="134"/>
      </rPr>
      <t>米；③朱家坑长廊复原，长</t>
    </r>
    <r>
      <rPr>
        <sz val="10"/>
        <rFont val="Times New Roman"/>
        <charset val="134"/>
      </rPr>
      <t>20</t>
    </r>
    <r>
      <rPr>
        <sz val="10"/>
        <rFont val="仿宋_GB2312"/>
        <charset val="134"/>
      </rPr>
      <t>米，宽</t>
    </r>
    <r>
      <rPr>
        <sz val="10"/>
        <rFont val="Times New Roman"/>
        <charset val="134"/>
      </rPr>
      <t>5</t>
    </r>
    <r>
      <rPr>
        <sz val="10"/>
        <rFont val="仿宋_GB2312"/>
        <charset val="134"/>
      </rPr>
      <t>米；④修缮</t>
    </r>
    <r>
      <rPr>
        <sz val="10"/>
        <rFont val="Times New Roman"/>
        <charset val="134"/>
      </rPr>
      <t>“</t>
    </r>
    <r>
      <rPr>
        <sz val="10"/>
        <rFont val="仿宋_GB2312"/>
        <charset val="134"/>
      </rPr>
      <t>肩膀上的山城</t>
    </r>
    <r>
      <rPr>
        <sz val="10"/>
        <rFont val="Times New Roman"/>
        <charset val="134"/>
      </rPr>
      <t>”</t>
    </r>
    <r>
      <rPr>
        <sz val="10"/>
        <rFont val="仿宋_GB2312"/>
        <charset val="134"/>
      </rPr>
      <t>村口旅游节点，进行整体的绿化和装饰与传统建筑必要基础设施</t>
    </r>
    <r>
      <rPr>
        <sz val="10"/>
        <rFont val="Times New Roman"/>
        <charset val="134"/>
      </rPr>
      <t xml:space="preserve"> </t>
    </r>
    <r>
      <rPr>
        <sz val="10"/>
        <rFont val="仿宋_GB2312"/>
        <charset val="134"/>
      </rPr>
      <t>①地质灾害点地质灾害滑坡点生态挡墙工程；②新建</t>
    </r>
    <r>
      <rPr>
        <sz val="10"/>
        <rFont val="Times New Roman"/>
        <charset val="134"/>
      </rPr>
      <t>50</t>
    </r>
    <r>
      <rPr>
        <sz val="10"/>
        <rFont val="仿宋_GB2312"/>
        <charset val="134"/>
      </rPr>
      <t>吨消防水池</t>
    </r>
    <r>
      <rPr>
        <sz val="10"/>
        <rFont val="Times New Roman"/>
        <charset val="134"/>
      </rPr>
      <t>1</t>
    </r>
    <r>
      <rPr>
        <sz val="10"/>
        <rFont val="仿宋_GB2312"/>
        <charset val="134"/>
      </rPr>
      <t>座，埋设消防专用管道约</t>
    </r>
    <r>
      <rPr>
        <sz val="10"/>
        <rFont val="Times New Roman"/>
        <charset val="134"/>
      </rPr>
      <t>1000</t>
    </r>
    <r>
      <rPr>
        <sz val="10"/>
        <rFont val="仿宋_GB2312"/>
        <charset val="134"/>
      </rPr>
      <t>米；增加消防栓</t>
    </r>
    <r>
      <rPr>
        <sz val="10"/>
        <rFont val="Times New Roman"/>
        <charset val="134"/>
      </rPr>
      <t>10</t>
    </r>
    <r>
      <rPr>
        <sz val="10"/>
        <rFont val="仿宋_GB2312"/>
        <charset val="134"/>
      </rPr>
      <t>个，配备灭火器</t>
    </r>
    <r>
      <rPr>
        <sz val="10"/>
        <rFont val="Times New Roman"/>
        <charset val="134"/>
      </rPr>
      <t>20</t>
    </r>
    <r>
      <rPr>
        <sz val="10"/>
        <rFont val="仿宋_GB2312"/>
        <charset val="134"/>
      </rPr>
      <t>个，降低木结构房屋火灾风险。③进行仿古路灯更换，保障夜间出行。</t>
    </r>
  </si>
  <si>
    <r>
      <rPr>
        <sz val="10"/>
        <rFont val="仿宋_GB2312"/>
        <charset val="134"/>
      </rPr>
      <t>初步对传统建筑情况进行实地查看，查看测量村内道路、古亭、长廊等基础设施，做好路灯更换。</t>
    </r>
  </si>
  <si>
    <t>山斗乡</t>
  </si>
  <si>
    <r>
      <rPr>
        <sz val="10"/>
        <rFont val="仿宋_GB2312"/>
        <charset val="134"/>
      </rPr>
      <t>佳金矿业办公区建设和技改提升项目</t>
    </r>
  </si>
  <si>
    <r>
      <rPr>
        <sz val="10"/>
        <rFont val="仿宋_GB2312"/>
        <charset val="134"/>
      </rPr>
      <t>山斗乡人民政府</t>
    </r>
  </si>
  <si>
    <r>
      <rPr>
        <sz val="10"/>
        <rFont val="仿宋_GB2312"/>
        <charset val="134"/>
      </rPr>
      <t>安徽佳金矿业股份有限公司</t>
    </r>
  </si>
  <si>
    <r>
      <rPr>
        <sz val="10"/>
        <rFont val="Times New Roman"/>
        <charset val="134"/>
      </rPr>
      <t>1</t>
    </r>
    <r>
      <rPr>
        <sz val="10"/>
        <rFont val="仿宋_GB2312"/>
        <charset val="134"/>
      </rPr>
      <t>、新建库容</t>
    </r>
    <r>
      <rPr>
        <sz val="10"/>
        <rFont val="Times New Roman"/>
        <charset val="134"/>
      </rPr>
      <t>1.5</t>
    </r>
    <r>
      <rPr>
        <sz val="10"/>
        <rFont val="仿宋_GB2312"/>
        <charset val="134"/>
      </rPr>
      <t>吨的小型民爆器材储存库。</t>
    </r>
    <r>
      <rPr>
        <sz val="10"/>
        <rFont val="Times New Roman"/>
        <charset val="134"/>
      </rPr>
      <t>2</t>
    </r>
    <r>
      <rPr>
        <sz val="10"/>
        <rFont val="仿宋_GB2312"/>
        <charset val="134"/>
      </rPr>
      <t>、新建科研办公楼及人才宿舍楼一栋。</t>
    </r>
    <r>
      <rPr>
        <sz val="10"/>
        <rFont val="Times New Roman"/>
        <charset val="134"/>
      </rPr>
      <t>3</t>
    </r>
    <r>
      <rPr>
        <sz val="10"/>
        <rFont val="仿宋_GB2312"/>
        <charset val="134"/>
      </rPr>
      <t>、新建尾矿脱水生产线车间一座。</t>
    </r>
  </si>
  <si>
    <r>
      <rPr>
        <sz val="10"/>
        <rFont val="仿宋_GB2312"/>
        <charset val="134"/>
      </rPr>
      <t>正在开展项目设计</t>
    </r>
  </si>
  <si>
    <r>
      <rPr>
        <sz val="10"/>
        <rFont val="仿宋_GB2312"/>
        <charset val="134"/>
      </rPr>
      <t>山斗乡</t>
    </r>
  </si>
  <si>
    <t>源芳乡</t>
  </si>
  <si>
    <r>
      <rPr>
        <sz val="10"/>
        <rFont val="仿宋_GB2312"/>
        <charset val="134"/>
      </rPr>
      <t>休宁县源芳乡生态修复及农村环境综合整治工程</t>
    </r>
  </si>
  <si>
    <r>
      <rPr>
        <sz val="10"/>
        <rFont val="Times New Roman"/>
        <charset val="134"/>
      </rPr>
      <t xml:space="preserve">1 </t>
    </r>
    <r>
      <rPr>
        <sz val="10"/>
        <rFont val="仿宋_GB2312"/>
        <charset val="134"/>
      </rPr>
      <t>、源芳河沿线生态修复工程：（</t>
    </r>
    <r>
      <rPr>
        <sz val="10"/>
        <rFont val="Times New Roman"/>
        <charset val="134"/>
      </rPr>
      <t>1</t>
    </r>
    <r>
      <rPr>
        <sz val="10"/>
        <rFont val="仿宋_GB2312"/>
        <charset val="134"/>
      </rPr>
      <t>）对源芳河沿线进行生态修复，建设生态护岸</t>
    </r>
    <r>
      <rPr>
        <sz val="10"/>
        <rFont val="Times New Roman"/>
        <charset val="134"/>
      </rPr>
      <t>3</t>
    </r>
    <r>
      <rPr>
        <sz val="10"/>
        <rFont val="仿宋_GB2312"/>
        <charset val="134"/>
      </rPr>
      <t>处，长度约</t>
    </r>
    <r>
      <rPr>
        <sz val="10"/>
        <rFont val="Times New Roman"/>
        <charset val="134"/>
      </rPr>
      <t>2200</t>
    </r>
    <r>
      <rPr>
        <sz val="10"/>
        <rFont val="仿宋_GB2312"/>
        <charset val="134"/>
      </rPr>
      <t>米，清水廊道平台</t>
    </r>
    <r>
      <rPr>
        <sz val="10"/>
        <rFont val="Times New Roman"/>
        <charset val="134"/>
      </rPr>
      <t>280</t>
    </r>
    <r>
      <rPr>
        <sz val="10"/>
        <rFont val="仿宋_GB2312"/>
        <charset val="134"/>
      </rPr>
      <t>米，堰坝</t>
    </r>
    <r>
      <rPr>
        <sz val="10"/>
        <rFont val="Times New Roman"/>
        <charset val="134"/>
      </rPr>
      <t>1</t>
    </r>
    <r>
      <rPr>
        <sz val="10"/>
        <rFont val="仿宋_GB2312"/>
        <charset val="134"/>
      </rPr>
      <t>并对现有河道进行岸线整治，面积约</t>
    </r>
    <r>
      <rPr>
        <sz val="10"/>
        <rFont val="Times New Roman"/>
        <charset val="134"/>
      </rPr>
      <t>9300</t>
    </r>
    <r>
      <rPr>
        <sz val="10"/>
        <rFont val="仿宋_GB2312"/>
        <charset val="134"/>
      </rPr>
      <t>平方米。（</t>
    </r>
    <r>
      <rPr>
        <sz val="10"/>
        <rFont val="Times New Roman"/>
        <charset val="134"/>
      </rPr>
      <t>2</t>
    </r>
    <r>
      <rPr>
        <sz val="10"/>
        <rFont val="仿宋_GB2312"/>
        <charset val="134"/>
      </rPr>
      <t>）对源芳河沿线开展封禁治理及生态修复，其中封禁治理面积约</t>
    </r>
    <r>
      <rPr>
        <sz val="10"/>
        <rFont val="Times New Roman"/>
        <charset val="134"/>
      </rPr>
      <t>328.40</t>
    </r>
    <r>
      <rPr>
        <sz val="10"/>
        <rFont val="仿宋_GB2312"/>
        <charset val="134"/>
      </rPr>
      <t>公顷，包括疏林补植</t>
    </r>
    <r>
      <rPr>
        <sz val="10"/>
        <rFont val="Times New Roman"/>
        <charset val="134"/>
      </rPr>
      <t>147.49</t>
    </r>
    <r>
      <rPr>
        <sz val="10"/>
        <rFont val="仿宋_GB2312"/>
        <charset val="134"/>
      </rPr>
      <t>公顷，封育管护</t>
    </r>
    <r>
      <rPr>
        <sz val="10"/>
        <rFont val="Times New Roman"/>
        <charset val="134"/>
      </rPr>
      <t>180.91</t>
    </r>
    <r>
      <rPr>
        <sz val="10"/>
        <rFont val="仿宋_GB2312"/>
        <charset val="134"/>
      </rPr>
      <t>公顷；对源芳河沿岸</t>
    </r>
    <r>
      <rPr>
        <sz val="10"/>
        <rFont val="Times New Roman"/>
        <charset val="134"/>
      </rPr>
      <t xml:space="preserve"> </t>
    </r>
    <r>
      <rPr>
        <sz val="10"/>
        <rFont val="仿宋_GB2312"/>
        <charset val="134"/>
      </rPr>
      <t>进行水蚀坡林地治理，面积约</t>
    </r>
    <r>
      <rPr>
        <sz val="10"/>
        <rFont val="Times New Roman"/>
        <charset val="134"/>
      </rPr>
      <t>103.05</t>
    </r>
    <r>
      <rPr>
        <sz val="10"/>
        <rFont val="仿宋_GB2312"/>
        <charset val="134"/>
      </rPr>
      <t>公顷，包括等高补植</t>
    </r>
    <r>
      <rPr>
        <sz val="10"/>
        <rFont val="Times New Roman"/>
        <charset val="134"/>
      </rPr>
      <t>71.51</t>
    </r>
    <r>
      <rPr>
        <sz val="10"/>
        <rFont val="仿宋_GB2312"/>
        <charset val="134"/>
      </rPr>
      <t>公顷，建设坡</t>
    </r>
    <r>
      <rPr>
        <sz val="10"/>
        <rFont val="Times New Roman"/>
        <charset val="134"/>
      </rPr>
      <t xml:space="preserve"> </t>
    </r>
    <r>
      <rPr>
        <sz val="10"/>
        <rFont val="仿宋_GB2312"/>
        <charset val="134"/>
      </rPr>
      <t>面水系建设排水沟</t>
    </r>
    <r>
      <rPr>
        <sz val="10"/>
        <rFont val="Times New Roman"/>
        <charset val="134"/>
      </rPr>
      <t>3942</t>
    </r>
    <r>
      <rPr>
        <sz val="10"/>
        <rFont val="仿宋_GB2312"/>
        <charset val="134"/>
      </rPr>
      <t>米，蓄水池</t>
    </r>
    <r>
      <rPr>
        <sz val="10"/>
        <rFont val="Times New Roman"/>
        <charset val="134"/>
      </rPr>
      <t>15</t>
    </r>
    <r>
      <rPr>
        <sz val="10"/>
        <rFont val="仿宋_GB2312"/>
        <charset val="134"/>
      </rPr>
      <t>座，沉沙池</t>
    </r>
    <r>
      <rPr>
        <sz val="10"/>
        <rFont val="Times New Roman"/>
        <charset val="134"/>
      </rPr>
      <t>29</t>
    </r>
    <r>
      <rPr>
        <sz val="10"/>
        <rFont val="仿宋_GB2312"/>
        <charset val="134"/>
      </rPr>
      <t>座，生产道路</t>
    </r>
    <r>
      <rPr>
        <sz val="10"/>
        <rFont val="Times New Roman"/>
        <charset val="134"/>
      </rPr>
      <t>4276</t>
    </r>
    <r>
      <rPr>
        <sz val="10"/>
        <rFont val="仿宋_GB2312"/>
        <charset val="134"/>
      </rPr>
      <t>米，道路绿化</t>
    </r>
    <r>
      <rPr>
        <sz val="10"/>
        <rFont val="Times New Roman"/>
        <charset val="134"/>
      </rPr>
      <t>3733</t>
    </r>
    <r>
      <rPr>
        <sz val="10"/>
        <rFont val="仿宋_GB2312"/>
        <charset val="134"/>
      </rPr>
      <t>平方米，拦沙坝</t>
    </r>
    <r>
      <rPr>
        <sz val="10"/>
        <rFont val="Times New Roman"/>
        <charset val="134"/>
      </rPr>
      <t>3</t>
    </r>
    <r>
      <rPr>
        <sz val="10"/>
        <rFont val="仿宋_GB2312"/>
        <charset val="134"/>
      </rPr>
      <t>座。</t>
    </r>
    <r>
      <rPr>
        <sz val="10"/>
        <rFont val="Times New Roman"/>
        <charset val="134"/>
      </rPr>
      <t>2</t>
    </r>
    <r>
      <rPr>
        <sz val="10"/>
        <rFont val="仿宋_GB2312"/>
        <charset val="134"/>
      </rPr>
      <t>、人居环境综合整治及旅游基础设施提升工程</t>
    </r>
    <r>
      <rPr>
        <sz val="10"/>
        <rFont val="Times New Roman"/>
        <charset val="134"/>
      </rPr>
      <t>:</t>
    </r>
    <r>
      <rPr>
        <sz val="10"/>
        <rFont val="仿宋_GB2312"/>
        <charset val="134"/>
      </rPr>
      <t>（</t>
    </r>
    <r>
      <rPr>
        <sz val="10"/>
        <rFont val="Times New Roman"/>
        <charset val="134"/>
      </rPr>
      <t>1</t>
    </r>
    <r>
      <rPr>
        <sz val="10"/>
        <rFont val="仿宋_GB2312"/>
        <charset val="134"/>
      </rPr>
      <t>）对源芳乡源芳村及四大号进行污水收集治理，新建污水主管</t>
    </r>
    <r>
      <rPr>
        <sz val="10"/>
        <rFont val="Times New Roman"/>
        <charset val="134"/>
      </rPr>
      <t>920m</t>
    </r>
    <r>
      <rPr>
        <sz val="10"/>
        <rFont val="仿宋_GB2312"/>
        <charset val="134"/>
      </rPr>
      <t>，污水支管</t>
    </r>
    <r>
      <rPr>
        <sz val="10"/>
        <rFont val="Times New Roman"/>
        <charset val="134"/>
      </rPr>
      <t>1850</t>
    </r>
    <r>
      <rPr>
        <sz val="10"/>
        <rFont val="仿宋_GB2312"/>
        <charset val="134"/>
      </rPr>
      <t>米，污水接户管</t>
    </r>
    <r>
      <rPr>
        <sz val="10"/>
        <rFont val="Times New Roman"/>
        <charset val="134"/>
      </rPr>
      <t>3700</t>
    </r>
    <r>
      <rPr>
        <sz val="10"/>
        <rFont val="仿宋_GB2312"/>
        <charset val="134"/>
      </rPr>
      <t>米，树脂检查井</t>
    </r>
    <r>
      <rPr>
        <sz val="10"/>
        <rFont val="Times New Roman"/>
        <charset val="134"/>
      </rPr>
      <t>93</t>
    </r>
    <r>
      <rPr>
        <sz val="10"/>
        <rFont val="仿宋_GB2312"/>
        <charset val="134"/>
      </rPr>
      <t>座</t>
    </r>
    <r>
      <rPr>
        <sz val="10"/>
        <rFont val="Times New Roman"/>
        <charset val="134"/>
      </rPr>
      <t>,</t>
    </r>
    <r>
      <rPr>
        <sz val="10"/>
        <rFont val="仿宋_GB2312"/>
        <charset val="134"/>
      </rPr>
      <t>混凝土模块式检查井</t>
    </r>
    <r>
      <rPr>
        <sz val="10"/>
        <rFont val="Times New Roman"/>
        <charset val="134"/>
      </rPr>
      <t>47</t>
    </r>
    <r>
      <rPr>
        <sz val="10"/>
        <rFont val="仿宋_GB2312"/>
        <charset val="134"/>
      </rPr>
      <t>座，格栅井</t>
    </r>
    <r>
      <rPr>
        <sz val="10"/>
        <rFont val="Times New Roman"/>
        <charset val="134"/>
      </rPr>
      <t>180</t>
    </r>
    <r>
      <rPr>
        <sz val="10"/>
        <rFont val="仿宋_GB2312"/>
        <charset val="134"/>
      </rPr>
      <t>座，污水处理终端</t>
    </r>
    <r>
      <rPr>
        <sz val="10"/>
        <rFont val="Times New Roman"/>
        <charset val="134"/>
      </rPr>
      <t>2</t>
    </r>
    <r>
      <rPr>
        <sz val="10"/>
        <rFont val="仿宋_GB2312"/>
        <charset val="134"/>
      </rPr>
      <t>座。（</t>
    </r>
    <r>
      <rPr>
        <sz val="10"/>
        <rFont val="Times New Roman"/>
        <charset val="134"/>
      </rPr>
      <t>2</t>
    </r>
    <r>
      <rPr>
        <sz val="10"/>
        <rFont val="仿宋_GB2312"/>
        <charset val="134"/>
      </rPr>
      <t>）对新娘房瀑布步道进行修复，长度约</t>
    </r>
    <r>
      <rPr>
        <sz val="10"/>
        <rFont val="Times New Roman"/>
        <charset val="134"/>
      </rPr>
      <t>2300</t>
    </r>
    <r>
      <rPr>
        <sz val="10"/>
        <rFont val="仿宋_GB2312"/>
        <charset val="134"/>
      </rPr>
      <t>米，其中皖浙古道梓源段</t>
    </r>
    <r>
      <rPr>
        <sz val="10"/>
        <rFont val="Times New Roman"/>
        <charset val="134"/>
      </rPr>
      <t>1200</t>
    </r>
    <r>
      <rPr>
        <sz val="10"/>
        <rFont val="仿宋_GB2312"/>
        <charset val="134"/>
      </rPr>
      <t>米，红旗渠道路</t>
    </r>
    <r>
      <rPr>
        <sz val="10"/>
        <rFont val="Times New Roman"/>
        <charset val="134"/>
      </rPr>
      <t>1100</t>
    </r>
    <r>
      <rPr>
        <sz val="10"/>
        <rFont val="仿宋_GB2312"/>
        <charset val="134"/>
      </rPr>
      <t>米，安装道路护栏</t>
    </r>
    <r>
      <rPr>
        <sz val="10"/>
        <rFont val="Times New Roman"/>
        <charset val="134"/>
      </rPr>
      <t>2100</t>
    </r>
    <r>
      <rPr>
        <sz val="10"/>
        <rFont val="仿宋_GB2312"/>
        <charset val="134"/>
      </rPr>
      <t>米，并设置标牌</t>
    </r>
    <r>
      <rPr>
        <sz val="10"/>
        <rFont val="Times New Roman"/>
        <charset val="134"/>
      </rPr>
      <t>10</t>
    </r>
    <r>
      <rPr>
        <sz val="10"/>
        <rFont val="仿宋_GB2312"/>
        <charset val="134"/>
      </rPr>
      <t>处。</t>
    </r>
    <r>
      <rPr>
        <sz val="10"/>
        <rFont val="Times New Roman"/>
        <charset val="134"/>
      </rPr>
      <t>(3</t>
    </r>
    <r>
      <rPr>
        <sz val="10"/>
        <rFont val="仿宋_GB2312"/>
        <charset val="134"/>
      </rPr>
      <t>）对渔临村进行人居环境整治，包括提升村庄的整体风貌、环境卫生水平、改善公共设施等方面，建设生态停车场</t>
    </r>
    <r>
      <rPr>
        <sz val="10"/>
        <rFont val="Times New Roman"/>
        <charset val="134"/>
      </rPr>
      <t>350</t>
    </r>
    <r>
      <rPr>
        <sz val="10"/>
        <rFont val="仿宋_GB2312"/>
        <charset val="134"/>
      </rPr>
      <t>平方米，移动式旅游公厕</t>
    </r>
    <r>
      <rPr>
        <sz val="10"/>
        <rFont val="Times New Roman"/>
        <charset val="134"/>
      </rPr>
      <t>1</t>
    </r>
    <r>
      <rPr>
        <sz val="10"/>
        <rFont val="仿宋_GB2312"/>
        <charset val="134"/>
      </rPr>
      <t>座，节点打造</t>
    </r>
    <r>
      <rPr>
        <sz val="10"/>
        <rFont val="Times New Roman"/>
        <charset val="134"/>
      </rPr>
      <t>1</t>
    </r>
    <r>
      <rPr>
        <sz val="10"/>
        <rFont val="仿宋_GB2312"/>
        <charset val="134"/>
      </rPr>
      <t>处。（</t>
    </r>
    <r>
      <rPr>
        <sz val="10"/>
        <rFont val="Times New Roman"/>
        <charset val="134"/>
      </rPr>
      <t>4</t>
    </r>
    <r>
      <rPr>
        <sz val="10"/>
        <rFont val="仿宋_GB2312"/>
        <charset val="134"/>
      </rPr>
      <t>）对源芳村进行道路整治</t>
    </r>
    <r>
      <rPr>
        <sz val="10"/>
        <rFont val="Times New Roman"/>
        <charset val="134"/>
      </rPr>
      <t>1844</t>
    </r>
    <r>
      <rPr>
        <sz val="10"/>
        <rFont val="仿宋_GB2312"/>
        <charset val="134"/>
      </rPr>
      <t>米，环卫设施垃圾桶</t>
    </r>
    <r>
      <rPr>
        <sz val="10"/>
        <rFont val="Times New Roman"/>
        <charset val="134"/>
      </rPr>
      <t>42</t>
    </r>
    <r>
      <rPr>
        <sz val="10"/>
        <rFont val="仿宋_GB2312"/>
        <charset val="134"/>
      </rPr>
      <t>个，村庄绿化</t>
    </r>
    <r>
      <rPr>
        <sz val="10"/>
        <rFont val="Times New Roman"/>
        <charset val="134"/>
      </rPr>
      <t>6</t>
    </r>
    <r>
      <rPr>
        <sz val="10"/>
        <rFont val="仿宋_GB2312"/>
        <charset val="134"/>
      </rPr>
      <t>处，下河台阶</t>
    </r>
    <r>
      <rPr>
        <sz val="10"/>
        <rFont val="Times New Roman"/>
        <charset val="134"/>
      </rPr>
      <t>2</t>
    </r>
    <r>
      <rPr>
        <sz val="10"/>
        <rFont val="仿宋_GB2312"/>
        <charset val="134"/>
      </rPr>
      <t>处，水土保持文化宣传牌</t>
    </r>
    <r>
      <rPr>
        <sz val="10"/>
        <rFont val="Times New Roman"/>
        <charset val="134"/>
      </rPr>
      <t>4</t>
    </r>
    <r>
      <rPr>
        <sz val="10"/>
        <rFont val="仿宋_GB2312"/>
        <charset val="134"/>
      </rPr>
      <t>个。</t>
    </r>
  </si>
  <si>
    <r>
      <rPr>
        <sz val="10"/>
        <rFont val="仿宋_GB2312"/>
        <charset val="134"/>
      </rPr>
      <t>该项目已于</t>
    </r>
    <r>
      <rPr>
        <sz val="10"/>
        <rFont val="Times New Roman"/>
        <charset val="134"/>
      </rPr>
      <t>2024</t>
    </r>
    <r>
      <rPr>
        <sz val="10"/>
        <rFont val="仿宋_GB2312"/>
        <charset val="134"/>
      </rPr>
      <t>年</t>
    </r>
    <r>
      <rPr>
        <sz val="10"/>
        <rFont val="Times New Roman"/>
        <charset val="134"/>
      </rPr>
      <t>8</t>
    </r>
    <r>
      <rPr>
        <sz val="10"/>
        <rFont val="仿宋_GB2312"/>
        <charset val="134"/>
      </rPr>
      <t>月完成项目入库，已完成部分人居环境综合整治及旅游基础设施提升工程：其中四大号污水收集治理及渔临村人居环境整治已完成。</t>
    </r>
  </si>
  <si>
    <r>
      <rPr>
        <sz val="10"/>
        <rFont val="仿宋_GB2312"/>
        <charset val="134"/>
      </rPr>
      <t>年产</t>
    </r>
    <r>
      <rPr>
        <sz val="10"/>
        <rFont val="Times New Roman"/>
        <charset val="134"/>
      </rPr>
      <t>500</t>
    </r>
    <r>
      <rPr>
        <sz val="10"/>
        <rFont val="仿宋_GB2312"/>
        <charset val="134"/>
      </rPr>
      <t>吨石蛙产品深加工项目</t>
    </r>
  </si>
  <si>
    <r>
      <rPr>
        <sz val="10"/>
        <rFont val="仿宋_GB2312"/>
        <charset val="134"/>
      </rPr>
      <t>黄山龙王潭生态园股份有限公司</t>
    </r>
  </si>
  <si>
    <r>
      <rPr>
        <sz val="10"/>
        <rFont val="仿宋_GB2312"/>
        <charset val="134"/>
      </rPr>
      <t>对现有的</t>
    </r>
    <r>
      <rPr>
        <sz val="10"/>
        <rFont val="Times New Roman"/>
        <charset val="134"/>
      </rPr>
      <t>2700</t>
    </r>
    <r>
      <rPr>
        <sz val="10"/>
        <rFont val="仿宋_GB2312"/>
        <charset val="134"/>
      </rPr>
      <t>平方米厂房进行洁净化改造装修并进行设备采购，对现有的</t>
    </r>
    <r>
      <rPr>
        <sz val="10"/>
        <rFont val="Times New Roman"/>
        <charset val="134"/>
      </rPr>
      <t>370</t>
    </r>
    <r>
      <rPr>
        <sz val="10"/>
        <rFont val="仿宋_GB2312"/>
        <charset val="134"/>
      </rPr>
      <t>平方米配套附属用房进行装修。其中：石蛙加工车间</t>
    </r>
    <r>
      <rPr>
        <sz val="10"/>
        <rFont val="Times New Roman"/>
        <charset val="134"/>
      </rPr>
      <t>1350</t>
    </r>
    <r>
      <rPr>
        <sz val="10"/>
        <rFont val="仿宋_GB2312"/>
        <charset val="134"/>
      </rPr>
      <t>平方米，冷冻库</t>
    </r>
    <r>
      <rPr>
        <sz val="10"/>
        <rFont val="Times New Roman"/>
        <charset val="134"/>
      </rPr>
      <t>1000</t>
    </r>
    <r>
      <rPr>
        <sz val="10"/>
        <rFont val="仿宋_GB2312"/>
        <charset val="134"/>
      </rPr>
      <t>立方米，极冻库</t>
    </r>
    <r>
      <rPr>
        <sz val="10"/>
        <rFont val="Times New Roman"/>
        <charset val="134"/>
      </rPr>
      <t>1000</t>
    </r>
    <r>
      <rPr>
        <sz val="10"/>
        <rFont val="仿宋_GB2312"/>
        <charset val="134"/>
      </rPr>
      <t>立方米，石蛙产品展示馆及会议室</t>
    </r>
    <r>
      <rPr>
        <sz val="10"/>
        <rFont val="Times New Roman"/>
        <charset val="134"/>
      </rPr>
      <t>500</t>
    </r>
    <r>
      <rPr>
        <sz val="10"/>
        <rFont val="仿宋_GB2312"/>
        <charset val="134"/>
      </rPr>
      <t>平方米；购置石蛙加工设备、制冷设备各两台（套）、科技研发设施等，配套建设河坝、修缮厂区道路及污水处理系统、水电配套系统等。</t>
    </r>
  </si>
  <si>
    <r>
      <rPr>
        <sz val="10"/>
        <rFont val="仿宋_GB2312"/>
        <charset val="134"/>
      </rPr>
      <t>项目已完成建议书编制，已完善内部设计方案</t>
    </r>
    <r>
      <rPr>
        <sz val="10"/>
        <rFont val="Times New Roman"/>
        <charset val="134"/>
      </rPr>
      <t>:</t>
    </r>
    <r>
      <rPr>
        <sz val="10"/>
        <rFont val="仿宋_GB2312"/>
        <charset val="134"/>
      </rPr>
      <t>目前正在办理环评登记备案。</t>
    </r>
  </si>
  <si>
    <r>
      <rPr>
        <sz val="10"/>
        <rFont val="仿宋_GB2312"/>
        <charset val="134"/>
      </rPr>
      <t>源芳乡农村产业融合发展项目</t>
    </r>
  </si>
  <si>
    <r>
      <rPr>
        <sz val="10"/>
        <rFont val="Times New Roman"/>
        <charset val="134"/>
      </rPr>
      <t>1</t>
    </r>
    <r>
      <rPr>
        <sz val="10"/>
        <rFont val="仿宋_GB2312"/>
        <charset val="134"/>
      </rPr>
      <t>、农业生产基地配套基础设施：（</t>
    </r>
    <r>
      <rPr>
        <sz val="10"/>
        <rFont val="Times New Roman"/>
        <charset val="134"/>
      </rPr>
      <t>1</t>
    </r>
    <r>
      <rPr>
        <sz val="10"/>
        <rFont val="仿宋_GB2312"/>
        <charset val="134"/>
      </rPr>
      <t>）幸川村泉水至上坞关生产道路拓宽硬化，拓宽硬化宽</t>
    </r>
    <r>
      <rPr>
        <sz val="10"/>
        <rFont val="Times New Roman"/>
        <charset val="134"/>
      </rPr>
      <t>2.2</t>
    </r>
    <r>
      <rPr>
        <sz val="10"/>
        <rFont val="仿宋_GB2312"/>
        <charset val="134"/>
      </rPr>
      <t>米生产道路</t>
    </r>
    <r>
      <rPr>
        <sz val="10"/>
        <rFont val="Times New Roman"/>
        <charset val="134"/>
      </rPr>
      <t>760</t>
    </r>
    <r>
      <rPr>
        <sz val="10"/>
        <rFont val="仿宋_GB2312"/>
        <charset val="134"/>
      </rPr>
      <t>米，道路挡墙</t>
    </r>
    <r>
      <rPr>
        <sz val="10"/>
        <rFont val="Times New Roman"/>
        <charset val="134"/>
      </rPr>
      <t>700</t>
    </r>
    <r>
      <rPr>
        <sz val="10"/>
        <rFont val="仿宋_GB2312"/>
        <charset val="134"/>
      </rPr>
      <t>米。（</t>
    </r>
    <r>
      <rPr>
        <sz val="10"/>
        <rFont val="Times New Roman"/>
        <charset val="134"/>
      </rPr>
      <t>2</t>
    </r>
    <r>
      <rPr>
        <sz val="10"/>
        <rFont val="仿宋_GB2312"/>
        <charset val="134"/>
      </rPr>
      <t>）源芳村大源碣坝下游西侧田块生产道路拓宽硬化、灌溉水渠修复，拓宽硬化宽</t>
    </r>
    <r>
      <rPr>
        <sz val="10"/>
        <rFont val="Times New Roman"/>
        <charset val="134"/>
      </rPr>
      <t>1.5</t>
    </r>
    <r>
      <rPr>
        <sz val="10"/>
        <rFont val="仿宋_GB2312"/>
        <charset val="134"/>
      </rPr>
      <t>米生产道路</t>
    </r>
    <r>
      <rPr>
        <sz val="10"/>
        <rFont val="Times New Roman"/>
        <charset val="134"/>
      </rPr>
      <t>450</t>
    </r>
    <r>
      <rPr>
        <sz val="10"/>
        <rFont val="仿宋_GB2312"/>
        <charset val="134"/>
      </rPr>
      <t>米；修复灌溉水渠主渠</t>
    </r>
    <r>
      <rPr>
        <sz val="10"/>
        <rFont val="Times New Roman"/>
        <charset val="134"/>
      </rPr>
      <t>420</t>
    </r>
    <r>
      <rPr>
        <sz val="10"/>
        <rFont val="仿宋_GB2312"/>
        <charset val="134"/>
      </rPr>
      <t>米，支渠</t>
    </r>
    <r>
      <rPr>
        <sz val="10"/>
        <rFont val="Times New Roman"/>
        <charset val="134"/>
      </rPr>
      <t>450</t>
    </r>
    <r>
      <rPr>
        <sz val="10"/>
        <rFont val="仿宋_GB2312"/>
        <charset val="134"/>
      </rPr>
      <t>米。（</t>
    </r>
    <r>
      <rPr>
        <sz val="10"/>
        <rFont val="Times New Roman"/>
        <charset val="134"/>
      </rPr>
      <t>3</t>
    </r>
    <r>
      <rPr>
        <sz val="10"/>
        <rFont val="仿宋_GB2312"/>
        <charset val="134"/>
      </rPr>
      <t>）九丘碣坝下游西侧田块（含幸川村深坑组）生产道路拓宽硬化、灌溉水渠修复，拓宽硬化宽</t>
    </r>
    <r>
      <rPr>
        <sz val="10"/>
        <rFont val="Times New Roman"/>
        <charset val="134"/>
      </rPr>
      <t>1.5</t>
    </r>
    <r>
      <rPr>
        <sz val="10"/>
        <rFont val="仿宋_GB2312"/>
        <charset val="134"/>
      </rPr>
      <t>米生产道路</t>
    </r>
    <r>
      <rPr>
        <sz val="10"/>
        <rFont val="Times New Roman"/>
        <charset val="134"/>
      </rPr>
      <t>1200</t>
    </r>
    <r>
      <rPr>
        <sz val="10"/>
        <rFont val="仿宋_GB2312"/>
        <charset val="134"/>
      </rPr>
      <t>米；修复灌溉水渠主</t>
    </r>
    <r>
      <rPr>
        <sz val="10"/>
        <rFont val="Times New Roman"/>
        <charset val="134"/>
      </rPr>
      <t>1000</t>
    </r>
    <r>
      <rPr>
        <sz val="10"/>
        <rFont val="仿宋_GB2312"/>
        <charset val="134"/>
      </rPr>
      <t>米，支渠</t>
    </r>
    <r>
      <rPr>
        <sz val="10"/>
        <rFont val="Times New Roman"/>
        <charset val="134"/>
      </rPr>
      <t>900</t>
    </r>
    <r>
      <rPr>
        <sz val="10"/>
        <rFont val="仿宋_GB2312"/>
        <charset val="134"/>
      </rPr>
      <t>米。（</t>
    </r>
    <r>
      <rPr>
        <sz val="10"/>
        <rFont val="Times New Roman"/>
        <charset val="134"/>
      </rPr>
      <t>4</t>
    </r>
    <r>
      <rPr>
        <sz val="10"/>
        <rFont val="仿宋_GB2312"/>
        <charset val="134"/>
      </rPr>
      <t>）渔临村里号组路生产道路提升硬化，拓宽硬化宽</t>
    </r>
    <r>
      <rPr>
        <sz val="10"/>
        <rFont val="Times New Roman"/>
        <charset val="134"/>
      </rPr>
      <t>2</t>
    </r>
    <r>
      <rPr>
        <sz val="10"/>
        <rFont val="仿宋_GB2312"/>
        <charset val="134"/>
      </rPr>
      <t>米生产道路</t>
    </r>
    <r>
      <rPr>
        <sz val="10"/>
        <rFont val="Times New Roman"/>
        <charset val="134"/>
      </rPr>
      <t>500</t>
    </r>
    <r>
      <rPr>
        <sz val="10"/>
        <rFont val="仿宋_GB2312"/>
        <charset val="134"/>
      </rPr>
      <t>米，道路挡墙</t>
    </r>
    <r>
      <rPr>
        <sz val="10"/>
        <rFont val="Times New Roman"/>
        <charset val="134"/>
      </rPr>
      <t>200</t>
    </r>
    <r>
      <rPr>
        <sz val="10"/>
        <rFont val="仿宋_GB2312"/>
        <charset val="134"/>
      </rPr>
      <t>米。（</t>
    </r>
    <r>
      <rPr>
        <sz val="10"/>
        <rFont val="Times New Roman"/>
        <charset val="134"/>
      </rPr>
      <t>5</t>
    </r>
    <r>
      <rPr>
        <sz val="10"/>
        <rFont val="仿宋_GB2312"/>
        <charset val="134"/>
      </rPr>
      <t>）芳田村牛峰蔬菜基地生产道路硬化、道路挡墙建设、灌溉水渠修复，硬化宽</t>
    </r>
    <r>
      <rPr>
        <sz val="10"/>
        <rFont val="Times New Roman"/>
        <charset val="134"/>
      </rPr>
      <t>3.5</t>
    </r>
    <r>
      <rPr>
        <sz val="10"/>
        <rFont val="仿宋_GB2312"/>
        <charset val="134"/>
      </rPr>
      <t>米生产道路</t>
    </r>
    <r>
      <rPr>
        <sz val="10"/>
        <rFont val="Times New Roman"/>
        <charset val="134"/>
      </rPr>
      <t>1500</t>
    </r>
    <r>
      <rPr>
        <sz val="10"/>
        <rFont val="仿宋_GB2312"/>
        <charset val="134"/>
      </rPr>
      <t>米；道路路基挡墙建</t>
    </r>
    <r>
      <rPr>
        <sz val="10"/>
        <rFont val="Times New Roman"/>
        <charset val="134"/>
      </rPr>
      <t>1200</t>
    </r>
    <r>
      <rPr>
        <sz val="10"/>
        <rFont val="仿宋_GB2312"/>
        <charset val="134"/>
      </rPr>
      <t>米，护坡挡墙</t>
    </r>
    <r>
      <rPr>
        <sz val="10"/>
        <rFont val="Times New Roman"/>
        <charset val="134"/>
      </rPr>
      <t>500</t>
    </r>
    <r>
      <rPr>
        <sz val="10"/>
        <rFont val="仿宋_GB2312"/>
        <charset val="134"/>
      </rPr>
      <t>米；修复灌溉水渠主渠</t>
    </r>
    <r>
      <rPr>
        <sz val="10"/>
        <rFont val="Times New Roman"/>
        <charset val="134"/>
      </rPr>
      <t>1300</t>
    </r>
    <r>
      <rPr>
        <sz val="10"/>
        <rFont val="仿宋_GB2312"/>
        <charset val="134"/>
      </rPr>
      <t>米、支渠</t>
    </r>
    <r>
      <rPr>
        <sz val="10"/>
        <rFont val="Times New Roman"/>
        <charset val="134"/>
      </rPr>
      <t>200</t>
    </r>
    <r>
      <rPr>
        <sz val="10"/>
        <rFont val="仿宋_GB2312"/>
        <charset val="134"/>
      </rPr>
      <t>米。（</t>
    </r>
    <r>
      <rPr>
        <sz val="10"/>
        <rFont val="Times New Roman"/>
        <charset val="134"/>
      </rPr>
      <t>6</t>
    </r>
    <r>
      <rPr>
        <sz val="10"/>
        <rFont val="仿宋_GB2312"/>
        <charset val="134"/>
      </rPr>
      <t>）农业生产电力增容，源芳村吴坑口增设</t>
    </r>
    <r>
      <rPr>
        <sz val="10"/>
        <rFont val="Times New Roman"/>
        <charset val="134"/>
      </rPr>
      <t>800K</t>
    </r>
    <r>
      <rPr>
        <sz val="10"/>
        <rFont val="仿宋_GB2312"/>
        <charset val="134"/>
      </rPr>
      <t>变压器</t>
    </r>
    <r>
      <rPr>
        <sz val="10"/>
        <rFont val="Times New Roman"/>
        <charset val="134"/>
      </rPr>
      <t>1</t>
    </r>
    <r>
      <rPr>
        <sz val="10"/>
        <rFont val="仿宋_GB2312"/>
        <charset val="134"/>
      </rPr>
      <t>台套。</t>
    </r>
    <r>
      <rPr>
        <sz val="10"/>
        <rFont val="Times New Roman"/>
        <charset val="134"/>
      </rPr>
      <t xml:space="preserve">
2</t>
    </r>
    <r>
      <rPr>
        <sz val="10"/>
        <rFont val="仿宋_GB2312"/>
        <charset val="134"/>
      </rPr>
      <t>、农产品加工流通集聚区配套基础设施：（</t>
    </r>
    <r>
      <rPr>
        <sz val="10"/>
        <rFont val="Times New Roman"/>
        <charset val="134"/>
      </rPr>
      <t>1</t>
    </r>
    <r>
      <rPr>
        <sz val="10"/>
        <rFont val="仿宋_GB2312"/>
        <charset val="134"/>
      </rPr>
      <t>）源芳村农产品物流仓储基地，新建</t>
    </r>
    <r>
      <rPr>
        <sz val="10"/>
        <rFont val="Times New Roman"/>
        <charset val="134"/>
      </rPr>
      <t>4000</t>
    </r>
    <r>
      <rPr>
        <sz val="10"/>
        <rFont val="仿宋_GB2312"/>
        <charset val="134"/>
      </rPr>
      <t>平方米标准化钢结构厂房</t>
    </r>
    <r>
      <rPr>
        <sz val="10"/>
        <rFont val="Times New Roman"/>
        <charset val="134"/>
      </rPr>
      <t>1</t>
    </r>
    <r>
      <rPr>
        <sz val="10"/>
        <rFont val="仿宋_GB2312"/>
        <charset val="134"/>
      </rPr>
      <t>座，用于仓储、初加工、包装，配套、电力、给排水等附属设施。</t>
    </r>
    <r>
      <rPr>
        <sz val="10"/>
        <rFont val="Times New Roman"/>
        <charset val="134"/>
      </rPr>
      <t xml:space="preserve">
3</t>
    </r>
    <r>
      <rPr>
        <sz val="10"/>
        <rFont val="仿宋_GB2312"/>
        <charset val="134"/>
      </rPr>
      <t>、促进乡村农文旅融合发展的给排水、污水处理、道路等设施：（</t>
    </r>
    <r>
      <rPr>
        <sz val="10"/>
        <rFont val="Times New Roman"/>
        <charset val="134"/>
      </rPr>
      <t>1</t>
    </r>
    <r>
      <rPr>
        <sz val="10"/>
        <rFont val="仿宋_GB2312"/>
        <charset val="134"/>
      </rPr>
      <t>）污水处理设施建设，新建源芳村四大号、吴坑、九丘、这坑、八股</t>
    </r>
    <r>
      <rPr>
        <sz val="10"/>
        <rFont val="Times New Roman"/>
        <charset val="134"/>
      </rPr>
      <t>5</t>
    </r>
    <r>
      <rPr>
        <sz val="10"/>
        <rFont val="仿宋_GB2312"/>
        <charset val="134"/>
      </rPr>
      <t>个自然村污水处理工程。（</t>
    </r>
    <r>
      <rPr>
        <sz val="10"/>
        <rFont val="Times New Roman"/>
        <charset val="134"/>
      </rPr>
      <t>2</t>
    </r>
    <r>
      <rPr>
        <sz val="10"/>
        <rFont val="仿宋_GB2312"/>
        <charset val="134"/>
      </rPr>
      <t>）源芳村四大号石蛙养殖基地污水处理设施建设，新建四大号石蛙养殖基地污水处理设施一套。（</t>
    </r>
    <r>
      <rPr>
        <sz val="10"/>
        <rFont val="Times New Roman"/>
        <charset val="134"/>
      </rPr>
      <t>3</t>
    </r>
    <r>
      <rPr>
        <sz val="10"/>
        <rFont val="仿宋_GB2312"/>
        <charset val="134"/>
      </rPr>
      <t>）农文旅游融合道路设施，新建并硬化源芳村安潭道路长</t>
    </r>
    <r>
      <rPr>
        <sz val="10"/>
        <rFont val="Times New Roman"/>
        <charset val="134"/>
      </rPr>
      <t>860</t>
    </r>
    <r>
      <rPr>
        <sz val="10"/>
        <rFont val="仿宋_GB2312"/>
        <charset val="134"/>
      </rPr>
      <t>米、路基宽</t>
    </r>
    <r>
      <rPr>
        <sz val="10"/>
        <rFont val="Times New Roman"/>
        <charset val="134"/>
      </rPr>
      <t>5.5</t>
    </r>
    <r>
      <rPr>
        <sz val="10"/>
        <rFont val="仿宋_GB2312"/>
        <charset val="134"/>
      </rPr>
      <t>米（路面宽</t>
    </r>
    <r>
      <rPr>
        <sz val="10"/>
        <rFont val="Times New Roman"/>
        <charset val="134"/>
      </rPr>
      <t>4.5</t>
    </r>
    <r>
      <rPr>
        <sz val="10"/>
        <rFont val="仿宋_GB2312"/>
        <charset val="134"/>
      </rPr>
      <t>米）；新建安潭路桥梁</t>
    </r>
    <r>
      <rPr>
        <sz val="10"/>
        <rFont val="Times New Roman"/>
        <charset val="134"/>
      </rPr>
      <t>1</t>
    </r>
    <r>
      <rPr>
        <sz val="10"/>
        <rFont val="仿宋_GB2312"/>
        <charset val="134"/>
      </rPr>
      <t>座，吴坑口桥梁</t>
    </r>
    <r>
      <rPr>
        <sz val="10"/>
        <rFont val="Times New Roman"/>
        <charset val="134"/>
      </rPr>
      <t>1</t>
    </r>
    <r>
      <rPr>
        <sz val="10"/>
        <rFont val="仿宋_GB2312"/>
        <charset val="134"/>
      </rPr>
      <t>座；修复梓源村上山古道</t>
    </r>
    <r>
      <rPr>
        <sz val="10"/>
        <rFont val="Times New Roman"/>
        <charset val="134"/>
      </rPr>
      <t>500</t>
    </r>
    <r>
      <rPr>
        <sz val="10"/>
        <rFont val="仿宋_GB2312"/>
        <charset val="134"/>
      </rPr>
      <t>米、红旗渠修复</t>
    </r>
    <r>
      <rPr>
        <sz val="10"/>
        <rFont val="Times New Roman"/>
        <charset val="134"/>
      </rPr>
      <t>1100</t>
    </r>
    <r>
      <rPr>
        <sz val="10"/>
        <rFont val="仿宋_GB2312"/>
        <charset val="134"/>
      </rPr>
      <t>，新建沿渠步行栈道</t>
    </r>
    <r>
      <rPr>
        <sz val="10"/>
        <rFont val="Times New Roman"/>
        <charset val="134"/>
      </rPr>
      <t>1100</t>
    </r>
    <r>
      <rPr>
        <sz val="10"/>
        <rFont val="仿宋_GB2312"/>
        <charset val="134"/>
      </rPr>
      <t>米。</t>
    </r>
  </si>
  <si>
    <r>
      <rPr>
        <sz val="10"/>
        <rFont val="仿宋_GB2312"/>
        <charset val="134"/>
      </rPr>
      <t>项目已完成建议书编制；目前正在积极开展对上争取，部分建设内容已申报</t>
    </r>
    <r>
      <rPr>
        <sz val="10"/>
        <rFont val="Times New Roman"/>
        <charset val="134"/>
      </rPr>
      <t>2025</t>
    </r>
    <r>
      <rPr>
        <sz val="10"/>
        <rFont val="仿宋_GB2312"/>
        <charset val="134"/>
      </rPr>
      <t>年度巩固拓展脱贫攻坚成果和乡村振兴项目资金。</t>
    </r>
  </si>
  <si>
    <r>
      <rPr>
        <sz val="10"/>
        <rFont val="仿宋_GB2312"/>
        <charset val="134"/>
      </rPr>
      <t>梓源村新娘房乡村旅游开发项目（二期）</t>
    </r>
  </si>
  <si>
    <r>
      <rPr>
        <sz val="10"/>
        <rFont val="仿宋_GB2312"/>
        <charset val="134"/>
      </rPr>
      <t>县文化旅游体育局</t>
    </r>
    <r>
      <rPr>
        <sz val="10"/>
        <rFont val="Times New Roman"/>
        <charset val="134"/>
      </rPr>
      <t xml:space="preserve">
</t>
    </r>
    <r>
      <rPr>
        <sz val="10"/>
        <rFont val="仿宋_GB2312"/>
        <charset val="134"/>
      </rPr>
      <t>源芳乡人民政府</t>
    </r>
  </si>
  <si>
    <r>
      <rPr>
        <sz val="10"/>
        <rFont val="仿宋_GB2312"/>
        <charset val="134"/>
      </rPr>
      <t>对梓源村内人居环境提升，打造新娘房瀑布停车场至村委会观瀑环道旅游节点，对</t>
    </r>
    <r>
      <rPr>
        <sz val="10"/>
        <rFont val="Times New Roman"/>
        <charset val="134"/>
      </rPr>
      <t>1100</t>
    </r>
    <r>
      <rPr>
        <sz val="10"/>
        <rFont val="仿宋_GB2312"/>
        <charset val="134"/>
      </rPr>
      <t>米红旗渠清理通水和道路路面修复，建设</t>
    </r>
    <r>
      <rPr>
        <sz val="10"/>
        <rFont val="Times New Roman"/>
        <charset val="134"/>
      </rPr>
      <t>300</t>
    </r>
    <r>
      <rPr>
        <sz val="10"/>
        <rFont val="仿宋_GB2312"/>
        <charset val="134"/>
      </rPr>
      <t>平方米高山游泳池、玻璃栈道等，修复皖浙古道。</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</si>
</sst>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1">
    <font>
      <sz val="11"/>
      <color theme="1"/>
      <name val="宋体"/>
      <charset val="134"/>
      <scheme val="minor"/>
    </font>
    <font>
      <sz val="10"/>
      <color theme="1"/>
      <name val="宋体"/>
      <charset val="134"/>
      <scheme val="minor"/>
    </font>
    <font>
      <sz val="10"/>
      <color theme="1"/>
      <name val="Times New Roman"/>
      <charset val="134"/>
    </font>
    <font>
      <sz val="36"/>
      <name val="方正小标宋_GBK"/>
      <charset val="134"/>
    </font>
    <font>
      <sz val="20"/>
      <name val="方正小标宋简体"/>
      <charset val="134"/>
    </font>
    <font>
      <b/>
      <sz val="11"/>
      <name val="方正小标宋简体"/>
      <charset val="134"/>
    </font>
    <font>
      <b/>
      <sz val="11"/>
      <name val="Times New Roman"/>
      <charset val="134"/>
    </font>
    <font>
      <b/>
      <sz val="10"/>
      <name val="Times New Roman"/>
      <charset val="134"/>
    </font>
    <font>
      <b/>
      <sz val="10"/>
      <name val="仿宋"/>
      <charset val="134"/>
    </font>
    <font>
      <sz val="10"/>
      <name val="Times New Roman"/>
      <charset val="134"/>
    </font>
    <font>
      <b/>
      <sz val="10"/>
      <name val="仿宋_GB2312"/>
      <charset val="134"/>
    </font>
    <font>
      <b/>
      <sz val="12"/>
      <name val="宋体"/>
      <charset val="134"/>
    </font>
    <font>
      <sz val="10"/>
      <name val="Times New Roman"/>
      <charset val="0"/>
    </font>
    <font>
      <sz val="10"/>
      <name val="仿宋"/>
      <charset val="134"/>
    </font>
    <font>
      <sz val="12"/>
      <name val="宋体"/>
      <charset val="134"/>
    </font>
    <font>
      <sz val="10"/>
      <name val="宋体"/>
      <charset val="134"/>
    </font>
    <font>
      <b/>
      <sz val="11"/>
      <name val="宋体"/>
      <charset val="134"/>
      <scheme val="minor"/>
    </font>
    <font>
      <sz val="10"/>
      <name val="仿宋_GB2312"/>
      <charset val="134"/>
    </font>
    <font>
      <sz val="10"/>
      <color rgb="FFFF0000"/>
      <name val="Times New Roman"/>
      <charset val="134"/>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b/>
      <sz val="11"/>
      <color theme="1"/>
      <name val="宋体"/>
      <charset val="0"/>
      <scheme val="minor"/>
    </font>
    <font>
      <b/>
      <sz val="11"/>
      <name val="仿宋"/>
      <charset val="134"/>
    </font>
    <font>
      <sz val="10"/>
      <name val="仿宋_GB2312"/>
      <charset val="0"/>
    </font>
    <font>
      <sz val="10"/>
      <name val="Arial Unicode MS"/>
      <charset val="0"/>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21" fillId="32"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36" fillId="26" borderId="18" applyNumberFormat="false" applyAlignment="false" applyProtection="false">
      <alignment vertical="center"/>
    </xf>
    <xf numFmtId="0" fontId="20" fillId="3"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23"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32" fillId="10" borderId="18" applyNumberFormat="false" applyAlignment="false" applyProtection="false">
      <alignment vertical="center"/>
    </xf>
    <xf numFmtId="0" fontId="21" fillId="18"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28" fillId="12" borderId="0" applyNumberFormat="false" applyBorder="false" applyAlignment="false" applyProtection="false">
      <alignment vertical="center"/>
    </xf>
    <xf numFmtId="0" fontId="35" fillId="25" borderId="20" applyNumberFormat="false" applyAlignment="false" applyProtection="false">
      <alignment vertical="center"/>
    </xf>
    <xf numFmtId="0" fontId="27" fillId="10" borderId="17" applyNumberFormat="false" applyAlignment="false" applyProtection="false">
      <alignment vertical="center"/>
    </xf>
    <xf numFmtId="0" fontId="25" fillId="0" borderId="16"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0"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0"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1" fillId="7"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20" fillId="22"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9" fillId="0" borderId="16" applyNumberFormat="false" applyFill="false" applyAlignment="false" applyProtection="false">
      <alignment vertical="center"/>
    </xf>
    <xf numFmtId="0" fontId="20" fillId="5" borderId="0" applyNumberFormat="false" applyBorder="false" applyAlignment="false" applyProtection="false">
      <alignment vertical="center"/>
    </xf>
    <xf numFmtId="0" fontId="24" fillId="0" borderId="22" applyNumberFormat="false" applyFill="false" applyAlignment="false" applyProtection="false">
      <alignment vertical="center"/>
    </xf>
    <xf numFmtId="0" fontId="21" fillId="4"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19" fillId="0" borderId="15" applyNumberFormat="false" applyFill="false" applyAlignment="false" applyProtection="false">
      <alignment vertical="center"/>
    </xf>
  </cellStyleXfs>
  <cellXfs count="85">
    <xf numFmtId="0" fontId="0" fillId="0" borderId="0" xfId="0">
      <alignment vertical="center"/>
    </xf>
    <xf numFmtId="0" fontId="0" fillId="0" borderId="0" xfId="0" applyFont="true" applyFill="true" applyAlignment="true">
      <alignment vertical="center"/>
    </xf>
    <xf numFmtId="0" fontId="0" fillId="0" borderId="1" xfId="0" applyFont="true" applyFill="true" applyBorder="true" applyAlignment="true">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left" vertical="center"/>
    </xf>
    <xf numFmtId="0" fontId="3" fillId="0" borderId="0" xfId="0" applyNumberFormat="true" applyFont="true" applyFill="true" applyAlignment="true" applyProtection="true">
      <alignment horizontal="center" vertical="center" wrapText="true"/>
    </xf>
    <xf numFmtId="0" fontId="4" fillId="0" borderId="0" xfId="0" applyNumberFormat="true" applyFont="true" applyFill="true" applyBorder="true" applyAlignment="true" applyProtection="true">
      <alignment horizontal="center" vertical="center" wrapText="true"/>
    </xf>
    <xf numFmtId="0" fontId="5" fillId="0" borderId="2" xfId="0" applyNumberFormat="true" applyFont="true" applyFill="true" applyBorder="true" applyAlignment="true" applyProtection="true">
      <alignment horizontal="center" vertical="center" wrapText="true"/>
    </xf>
    <xf numFmtId="0" fontId="6" fillId="0" borderId="3" xfId="0" applyNumberFormat="true" applyFont="true" applyFill="true" applyBorder="true" applyAlignment="true" applyProtection="true">
      <alignment horizontal="left" vertical="center" wrapText="true"/>
    </xf>
    <xf numFmtId="0" fontId="6" fillId="0" borderId="4" xfId="0" applyNumberFormat="true" applyFont="true" applyFill="true" applyBorder="true" applyAlignment="true" applyProtection="true">
      <alignment horizontal="left" vertical="center" wrapText="true"/>
    </xf>
    <xf numFmtId="0" fontId="7" fillId="0" borderId="1" xfId="0" applyNumberFormat="true" applyFont="true" applyFill="true" applyBorder="true" applyAlignment="true" applyProtection="true">
      <alignment horizontal="center" vertical="center" wrapText="true"/>
    </xf>
    <xf numFmtId="0" fontId="8" fillId="0" borderId="5"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9" fillId="0" borderId="1" xfId="0" applyFont="true" applyFill="true" applyBorder="true" applyAlignment="true">
      <alignment vertical="center"/>
    </xf>
    <xf numFmtId="0" fontId="9" fillId="0" borderId="1" xfId="0" applyNumberFormat="true"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wrapText="true"/>
    </xf>
    <xf numFmtId="0" fontId="9" fillId="0" borderId="5" xfId="0" applyNumberFormat="true" applyFont="true" applyFill="true" applyBorder="true" applyAlignment="true" applyProtection="true">
      <alignment horizontal="center" vertical="center" wrapText="true"/>
    </xf>
    <xf numFmtId="0" fontId="9" fillId="0" borderId="7" xfId="0" applyNumberFormat="true" applyFont="true" applyFill="true" applyBorder="true" applyAlignment="true" applyProtection="true">
      <alignment horizontal="center" vertical="center" wrapText="true"/>
    </xf>
    <xf numFmtId="0" fontId="10" fillId="0" borderId="5" xfId="0" applyFont="true" applyFill="true" applyBorder="true" applyAlignment="true">
      <alignment horizontal="center" vertical="center"/>
    </xf>
    <xf numFmtId="49" fontId="9" fillId="0" borderId="1" xfId="0" applyNumberFormat="true" applyFont="true" applyFill="true" applyBorder="true" applyAlignment="true" applyProtection="true">
      <alignment horizontal="center" vertical="center" wrapText="true"/>
    </xf>
    <xf numFmtId="49" fontId="9" fillId="0" borderId="5" xfId="0" applyNumberFormat="true" applyFont="true" applyFill="true" applyBorder="true" applyAlignment="true" applyProtection="true">
      <alignment horizontal="center" vertical="center" wrapText="true"/>
    </xf>
    <xf numFmtId="0" fontId="11"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0" xfId="0" applyNumberFormat="true" applyFont="true" applyFill="true" applyBorder="true" applyAlignment="true" applyProtection="true">
      <alignment horizontal="left"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xf>
    <xf numFmtId="0" fontId="12" fillId="0" borderId="1" xfId="0"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left" vertical="center" wrapText="true"/>
    </xf>
    <xf numFmtId="0" fontId="9" fillId="0" borderId="0" xfId="0" applyFont="true" applyFill="true" applyAlignment="true">
      <alignment horizontal="center" vertical="center" wrapText="true"/>
    </xf>
    <xf numFmtId="0" fontId="9"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10" fontId="13" fillId="0" borderId="1" xfId="9"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57" fontId="9"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14" fillId="0" borderId="0" xfId="0" applyNumberFormat="true" applyFont="true" applyFill="true" applyBorder="true" applyAlignment="true" applyProtection="true">
      <alignment horizontal="right" vertical="center" wrapText="true"/>
    </xf>
    <xf numFmtId="0" fontId="15" fillId="0" borderId="0" xfId="0" applyNumberFormat="true" applyFont="true" applyFill="true" applyAlignment="true" applyProtection="true">
      <alignment horizontal="center" vertical="center" wrapText="true"/>
    </xf>
    <xf numFmtId="0" fontId="16" fillId="0" borderId="2" xfId="0" applyFont="true" applyFill="true" applyBorder="true" applyAlignment="true">
      <alignment horizontal="center" vertical="center" wrapText="true"/>
    </xf>
    <xf numFmtId="0" fontId="6" fillId="0" borderId="8" xfId="0" applyNumberFormat="true" applyFont="true" applyFill="true" applyBorder="true" applyAlignment="true" applyProtection="true">
      <alignment horizontal="left" vertical="center" wrapText="true"/>
    </xf>
    <xf numFmtId="0" fontId="9" fillId="0" borderId="0" xfId="0" applyNumberFormat="true" applyFont="true" applyFill="true" applyAlignment="true" applyProtection="true">
      <alignment horizontal="center" vertical="center" wrapText="true"/>
    </xf>
    <xf numFmtId="49" fontId="9" fillId="0" borderId="6" xfId="0" applyNumberFormat="true"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xf>
    <xf numFmtId="0" fontId="12"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left" vertical="center" wrapText="true"/>
    </xf>
    <xf numFmtId="0" fontId="9" fillId="0" borderId="7" xfId="0" applyNumberFormat="true" applyFont="true" applyFill="true" applyBorder="true" applyAlignment="true" applyProtection="true">
      <alignment horizontal="left" vertical="center" wrapText="true"/>
    </xf>
    <xf numFmtId="0" fontId="9" fillId="0" borderId="2"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pplyProtection="true">
      <alignment horizontal="center" vertical="center" wrapText="true"/>
    </xf>
    <xf numFmtId="0" fontId="9" fillId="0" borderId="9" xfId="0" applyFont="true" applyFill="true" applyBorder="true" applyAlignment="true">
      <alignment horizontal="center" vertical="center" wrapText="true"/>
    </xf>
    <xf numFmtId="0" fontId="9" fillId="0" borderId="5" xfId="0" applyFont="true" applyFill="true" applyBorder="true" applyAlignment="true">
      <alignment horizontal="center" vertical="center" wrapText="true"/>
    </xf>
    <xf numFmtId="49" fontId="9" fillId="0" borderId="5" xfId="0" applyNumberFormat="true" applyFont="true" applyFill="true" applyBorder="true" applyAlignment="true">
      <alignment horizontal="center" vertical="center" wrapText="true"/>
    </xf>
    <xf numFmtId="0" fontId="9" fillId="0" borderId="10" xfId="0"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left" vertical="center" wrapText="true"/>
    </xf>
    <xf numFmtId="57" fontId="9" fillId="0" borderId="0" xfId="0" applyNumberFormat="true" applyFont="true" applyFill="true" applyAlignment="true">
      <alignment horizontal="center" vertical="center"/>
    </xf>
    <xf numFmtId="0" fontId="9" fillId="0" borderId="1" xfId="0" applyFont="true" applyFill="true" applyBorder="true" applyAlignment="true">
      <alignment vertical="center" wrapText="true"/>
    </xf>
    <xf numFmtId="49" fontId="9" fillId="0" borderId="1" xfId="0" applyNumberFormat="true" applyFont="true" applyFill="true" applyBorder="true" applyAlignment="true">
      <alignment horizontal="left" vertical="center" wrapText="true"/>
    </xf>
    <xf numFmtId="0" fontId="9" fillId="0" borderId="10" xfId="0" applyFont="true" applyFill="true" applyBorder="true" applyAlignment="true">
      <alignment horizontal="left" vertical="center" wrapText="true"/>
    </xf>
    <xf numFmtId="0" fontId="10" fillId="0" borderId="5"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7" xfId="0" applyNumberFormat="true" applyFont="true" applyFill="true" applyBorder="true" applyAlignment="true" applyProtection="true">
      <alignment horizontal="center" vertical="center" wrapText="true"/>
    </xf>
    <xf numFmtId="0" fontId="9" fillId="0" borderId="2"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left" vertical="center" wrapText="true"/>
    </xf>
    <xf numFmtId="0" fontId="9" fillId="0" borderId="1" xfId="0" applyFont="true" applyFill="true" applyBorder="true" applyAlignment="true">
      <alignment horizontal="left" vertical="center"/>
    </xf>
    <xf numFmtId="0" fontId="9" fillId="0" borderId="2" xfId="0" applyNumberFormat="true" applyFont="true" applyFill="true" applyBorder="true" applyAlignment="true" applyProtection="true">
      <alignment horizontal="left" vertical="center" wrapText="true"/>
    </xf>
    <xf numFmtId="57" fontId="12" fillId="0" borderId="1" xfId="0" applyNumberFormat="true" applyFont="true" applyFill="true" applyBorder="true" applyAlignment="true">
      <alignment horizontal="center" vertical="center" wrapText="true"/>
    </xf>
    <xf numFmtId="57" fontId="12" fillId="0" borderId="1" xfId="0" applyNumberFormat="true" applyFont="true" applyFill="true" applyBorder="true" applyAlignment="true">
      <alignment horizontal="left" vertical="center" wrapText="true"/>
    </xf>
    <xf numFmtId="0" fontId="9" fillId="0" borderId="11" xfId="0" applyFont="true" applyFill="true" applyBorder="true" applyAlignment="true">
      <alignment horizontal="center" vertical="center" wrapText="true"/>
    </xf>
    <xf numFmtId="0" fontId="10" fillId="0" borderId="12" xfId="0" applyFont="true" applyFill="true" applyBorder="true" applyAlignment="true">
      <alignment horizontal="center" vertical="center"/>
    </xf>
    <xf numFmtId="0" fontId="7" fillId="0" borderId="13" xfId="0" applyFont="true" applyFill="true" applyBorder="true" applyAlignment="true">
      <alignment horizontal="center" vertical="center"/>
    </xf>
    <xf numFmtId="0" fontId="7" fillId="0" borderId="14" xfId="0" applyFont="true" applyFill="true" applyBorder="true" applyAlignment="true">
      <alignment horizontal="center" vertical="center"/>
    </xf>
    <xf numFmtId="0" fontId="9" fillId="0" borderId="9" xfId="0" applyFont="true" applyFill="true" applyBorder="true" applyAlignment="true">
      <alignment vertical="center"/>
    </xf>
    <xf numFmtId="0" fontId="9" fillId="0" borderId="1" xfId="0" applyFont="true" applyFill="true" applyBorder="true" applyAlignment="true" applyProtection="true">
      <alignment horizontal="center" vertical="center" wrapText="true"/>
      <protection locked="false"/>
    </xf>
    <xf numFmtId="0" fontId="12" fillId="0" borderId="1" xfId="0" applyFont="true" applyFill="true" applyBorder="true" applyAlignment="true" applyProtection="true">
      <alignment horizontal="center" vertical="center" wrapText="true"/>
      <protection locked="false"/>
    </xf>
    <xf numFmtId="0" fontId="9" fillId="0" borderId="5" xfId="0" applyFont="true" applyFill="true" applyBorder="true" applyAlignment="true">
      <alignment horizontal="center" vertical="center"/>
    </xf>
    <xf numFmtId="0" fontId="7" fillId="0" borderId="9" xfId="0" applyFont="true" applyFill="true" applyBorder="true" applyAlignment="true">
      <alignment horizontal="center" vertical="center"/>
    </xf>
    <xf numFmtId="0" fontId="7" fillId="0" borderId="9" xfId="0" applyFont="true" applyFill="true" applyBorder="true" applyAlignment="true">
      <alignment horizontal="left" vertical="center"/>
    </xf>
    <xf numFmtId="0" fontId="17" fillId="0" borderId="1" xfId="0" applyNumberFormat="true" applyFont="true" applyFill="true" applyBorder="true" applyAlignment="true" applyProtection="true">
      <alignment horizontal="left" vertical="center" wrapText="true"/>
    </xf>
    <xf numFmtId="0" fontId="18" fillId="0" borderId="0" xfId="0" applyFont="true" applyFill="true" applyAlignment="true">
      <alignment vertical="center"/>
    </xf>
    <xf numFmtId="0" fontId="9" fillId="0" borderId="14" xfId="0" applyFont="true" applyFill="true" applyBorder="true" applyAlignment="true">
      <alignment horizontal="center" vertical="center" wrapText="true"/>
    </xf>
    <xf numFmtId="0" fontId="9" fillId="0" borderId="14"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31"/>
  <sheetViews>
    <sheetView tabSelected="1" topLeftCell="A256" workbookViewId="0">
      <selection activeCell="K266" sqref="K266"/>
    </sheetView>
  </sheetViews>
  <sheetFormatPr defaultColWidth="9" defaultRowHeight="15"/>
  <cols>
    <col min="1" max="2" width="5.125" style="4" customWidth="true"/>
    <col min="3" max="3" width="10.1416666666667" style="4" customWidth="true"/>
    <col min="4" max="4" width="8.325" style="4" customWidth="true"/>
    <col min="5" max="5" width="9.025" style="4" customWidth="true"/>
    <col min="6" max="7" width="9.625" style="4" customWidth="true"/>
    <col min="8" max="8" width="9.025" style="4" customWidth="true"/>
    <col min="9" max="9" width="12.625" style="5" customWidth="true"/>
    <col min="10" max="10" width="10.625" style="5" customWidth="true"/>
    <col min="11" max="11" width="45.625" style="6" customWidth="true"/>
    <col min="12" max="12" width="9.375" style="4" customWidth="true"/>
    <col min="13" max="14" width="9.025" style="4" customWidth="true"/>
    <col min="15" max="15" width="13.8166666666667" style="4" customWidth="true"/>
    <col min="16" max="16" width="9.025" style="4" hidden="true" customWidth="true"/>
    <col min="17" max="17" width="11.325" style="4" customWidth="true"/>
    <col min="18" max="18" width="39.1166666666667" style="6" customWidth="true"/>
    <col min="19" max="19" width="9.025" style="4" customWidth="true"/>
    <col min="20" max="20" width="8.81666666666667" style="4" customWidth="true"/>
    <col min="21" max="23" width="9" style="4" customWidth="true"/>
    <col min="24" max="16384" width="9" style="1"/>
  </cols>
  <sheetData>
    <row r="1" s="1" customFormat="true" ht="47.25" spans="1:23">
      <c r="A1" s="7" t="s">
        <v>0</v>
      </c>
      <c r="B1" s="7"/>
      <c r="C1" s="7"/>
      <c r="D1" s="7"/>
      <c r="E1" s="7"/>
      <c r="F1" s="7"/>
      <c r="G1" s="7"/>
      <c r="H1" s="7"/>
      <c r="I1" s="7"/>
      <c r="J1" s="7"/>
      <c r="K1" s="7"/>
      <c r="L1" s="7"/>
      <c r="M1" s="7"/>
      <c r="N1" s="7"/>
      <c r="O1" s="7"/>
      <c r="P1" s="7"/>
      <c r="Q1" s="7"/>
      <c r="R1" s="7"/>
      <c r="S1" s="7"/>
      <c r="T1" s="7"/>
      <c r="U1" s="7"/>
      <c r="V1" s="7"/>
      <c r="W1" s="7"/>
    </row>
    <row r="2" s="1" customFormat="true" ht="27" spans="1:23">
      <c r="A2" s="8"/>
      <c r="B2" s="8"/>
      <c r="C2" s="8"/>
      <c r="D2" s="8"/>
      <c r="E2" s="8"/>
      <c r="F2" s="8"/>
      <c r="G2" s="8"/>
      <c r="H2" s="8"/>
      <c r="I2" s="8"/>
      <c r="J2" s="8"/>
      <c r="K2" s="26"/>
      <c r="L2" s="8"/>
      <c r="M2" s="8"/>
      <c r="N2" s="8"/>
      <c r="O2" s="8"/>
      <c r="P2" s="8"/>
      <c r="Q2" s="8"/>
      <c r="R2" s="26"/>
      <c r="S2" s="8"/>
      <c r="T2" s="8"/>
      <c r="U2" s="39"/>
      <c r="V2" s="40" t="s">
        <v>1</v>
      </c>
      <c r="W2" s="40"/>
    </row>
    <row r="3" s="1" customFormat="true" ht="47.25" spans="1:23">
      <c r="A3" s="9" t="s">
        <v>2</v>
      </c>
      <c r="B3" s="9" t="s">
        <v>3</v>
      </c>
      <c r="C3" s="9" t="s">
        <v>4</v>
      </c>
      <c r="D3" s="9" t="s">
        <v>5</v>
      </c>
      <c r="E3" s="9" t="s">
        <v>6</v>
      </c>
      <c r="F3" s="24"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t="s">
        <v>23</v>
      </c>
      <c r="W3" s="41" t="s">
        <v>24</v>
      </c>
    </row>
    <row r="4" s="1" customFormat="true" ht="72" customHeight="true" spans="1:23">
      <c r="A4" s="10" t="s">
        <v>25</v>
      </c>
      <c r="B4" s="11"/>
      <c r="C4" s="11"/>
      <c r="D4" s="11"/>
      <c r="E4" s="11"/>
      <c r="F4" s="11"/>
      <c r="G4" s="11"/>
      <c r="H4" s="11"/>
      <c r="I4" s="11"/>
      <c r="J4" s="11"/>
      <c r="K4" s="11"/>
      <c r="L4" s="11"/>
      <c r="M4" s="11"/>
      <c r="N4" s="11"/>
      <c r="O4" s="11"/>
      <c r="P4" s="11"/>
      <c r="Q4" s="11"/>
      <c r="R4" s="11"/>
      <c r="S4" s="11"/>
      <c r="T4" s="11"/>
      <c r="U4" s="11"/>
      <c r="V4" s="11"/>
      <c r="W4" s="42"/>
    </row>
    <row r="5" s="1" customFormat="true" spans="1:23">
      <c r="A5" s="12"/>
      <c r="B5" s="12"/>
      <c r="C5" s="12"/>
      <c r="D5" s="12"/>
      <c r="E5" s="12"/>
      <c r="F5" s="25"/>
      <c r="G5" s="12"/>
      <c r="H5" s="12"/>
      <c r="I5" s="27">
        <f>SUBTOTAL(9,I6,I32,I47,I53,I61,I115,I141,I162,I169,I176,I182,I189,I191,I193,I200,I204,I210,I228,I258,I261,I263,I273,I285,I295,I315,I327,I336,I345,I347,I353,I365,I367,I372,I374,I377,I379,I384,I395,I400,I402,I404)</f>
        <v>4556684.79</v>
      </c>
      <c r="J5" s="27">
        <f>SUBTOTAL(9,J6,J32,J47,J53,J61,J115,J141,J162,J169,J176,J182,J189,J191,J193,J200,J204,J210,J228,J258,J261,J263,J273,J285,J295,J315,J327,J336,J345,J347,J353,J365,J367,J372,J374,J377,J379,J384,J395,J400,J402,J404)</f>
        <v>467081.63</v>
      </c>
      <c r="K5" s="28"/>
      <c r="L5" s="27"/>
      <c r="M5" s="27"/>
      <c r="N5" s="27"/>
      <c r="O5" s="27"/>
      <c r="P5" s="27">
        <f>SUBTOTAL(9,P6,P32,P47,P53,P61,P115,P141,P162,P169,P176,P182,P189,P191,P193,P200,P204,P210,P228,P258,P261,P263,P273,P285,P295,P315,P327,P336,P345,P347,P353,P365,P367,P372,P374,P377,P379,P384,P395,P400,P402,P404)</f>
        <v>44817</v>
      </c>
      <c r="Q5" s="27">
        <f>SUBTOTAL(9,Q6,Q32,Q47,Q53,Q61,Q115,Q141,Q162,Q169,Q176,Q182,Q189,Q191,Q193,Q200,Q204,Q210,Q228,Q258,Q261,Q263,Q273,Q285,Q295,Q315,Q327,Q336,Q345,Q347,Q353,Q365,Q367,Q372,Q374,Q377,Q379,Q384,Q395,Q400,Q402,Q404)</f>
        <v>82575.39</v>
      </c>
      <c r="R5" s="34"/>
      <c r="S5" s="35"/>
      <c r="T5" s="35"/>
      <c r="U5" s="12"/>
      <c r="V5" s="12"/>
      <c r="W5" s="25"/>
    </row>
    <row r="6" s="1" customFormat="true" spans="1:23">
      <c r="A6" s="13" t="s">
        <v>26</v>
      </c>
      <c r="B6" s="14"/>
      <c r="C6" s="15"/>
      <c r="D6" s="16"/>
      <c r="E6" s="16"/>
      <c r="F6" s="16"/>
      <c r="G6" s="16"/>
      <c r="H6" s="16"/>
      <c r="I6" s="27">
        <f>SUM(I7:I8,I12:I31)</f>
        <v>299850</v>
      </c>
      <c r="J6" s="27">
        <f>SUM(J7:J8,J12:J31)</f>
        <v>71650</v>
      </c>
      <c r="K6" s="28"/>
      <c r="L6" s="27"/>
      <c r="M6" s="27"/>
      <c r="N6" s="27"/>
      <c r="O6" s="27"/>
      <c r="P6" s="27">
        <f>SUM(P7:P8,P12:P31)</f>
        <v>3126</v>
      </c>
      <c r="Q6" s="27">
        <f>SUM(Q7:Q8,Q12:Q31)</f>
        <v>8252</v>
      </c>
      <c r="R6" s="36"/>
      <c r="S6" s="35"/>
      <c r="T6" s="35"/>
      <c r="U6" s="16"/>
      <c r="V6" s="16"/>
      <c r="W6" s="16"/>
    </row>
    <row r="7" s="1" customFormat="true" ht="38.25" spans="1:23">
      <c r="A7" s="17">
        <v>1</v>
      </c>
      <c r="B7" s="17"/>
      <c r="C7" s="18" t="s">
        <v>27</v>
      </c>
      <c r="D7" s="18"/>
      <c r="E7" s="17" t="s">
        <v>28</v>
      </c>
      <c r="F7" s="17" t="s">
        <v>29</v>
      </c>
      <c r="G7" s="18" t="s">
        <v>30</v>
      </c>
      <c r="H7" s="17" t="s">
        <v>31</v>
      </c>
      <c r="I7" s="29">
        <v>14900</v>
      </c>
      <c r="J7" s="17">
        <v>1500</v>
      </c>
      <c r="K7" s="30" t="s">
        <v>32</v>
      </c>
      <c r="L7" s="17" t="s">
        <v>33</v>
      </c>
      <c r="M7" s="17" t="s">
        <v>34</v>
      </c>
      <c r="N7" s="17" t="s">
        <v>35</v>
      </c>
      <c r="O7" s="17" t="s">
        <v>36</v>
      </c>
      <c r="P7" s="17">
        <v>380</v>
      </c>
      <c r="Q7" s="17">
        <v>500</v>
      </c>
      <c r="R7" s="32" t="s">
        <v>37</v>
      </c>
      <c r="S7" s="18" t="s">
        <v>35</v>
      </c>
      <c r="T7" s="18" t="s">
        <v>38</v>
      </c>
      <c r="U7" s="18" t="s">
        <v>35</v>
      </c>
      <c r="V7" s="18"/>
      <c r="W7" s="17" t="s">
        <v>29</v>
      </c>
    </row>
    <row r="8" s="1" customFormat="true" ht="38.25" spans="1:23">
      <c r="A8" s="19">
        <f t="shared" ref="A8:A31" si="0">A7+1</f>
        <v>2</v>
      </c>
      <c r="B8" s="17"/>
      <c r="C8" s="18" t="s">
        <v>39</v>
      </c>
      <c r="D8" s="18" t="s">
        <v>40</v>
      </c>
      <c r="E8" s="17" t="s">
        <v>28</v>
      </c>
      <c r="F8" s="17" t="s">
        <v>29</v>
      </c>
      <c r="G8" s="17" t="s">
        <v>41</v>
      </c>
      <c r="H8" s="17" t="s">
        <v>31</v>
      </c>
      <c r="I8" s="29">
        <v>30300</v>
      </c>
      <c r="J8" s="17">
        <f>SUM(J9:J11)</f>
        <v>8500</v>
      </c>
      <c r="K8" s="30" t="s">
        <v>42</v>
      </c>
      <c r="L8" s="17" t="s">
        <v>43</v>
      </c>
      <c r="M8" s="17" t="s">
        <v>44</v>
      </c>
      <c r="N8" s="17"/>
      <c r="O8" s="17"/>
      <c r="P8" s="17">
        <f>SUM(P9:P11)</f>
        <v>1371</v>
      </c>
      <c r="Q8" s="17">
        <v>2880</v>
      </c>
      <c r="R8" s="32" t="s">
        <v>45</v>
      </c>
      <c r="S8" s="18" t="s">
        <v>35</v>
      </c>
      <c r="T8" s="18" t="s">
        <v>38</v>
      </c>
      <c r="U8" s="18" t="s">
        <v>35</v>
      </c>
      <c r="V8" s="18"/>
      <c r="W8" s="17" t="s">
        <v>29</v>
      </c>
    </row>
    <row r="9" s="1" customFormat="true" ht="89.25" spans="1:23">
      <c r="A9" s="19">
        <f t="shared" si="0"/>
        <v>3</v>
      </c>
      <c r="B9" s="17"/>
      <c r="C9" s="17" t="s">
        <v>46</v>
      </c>
      <c r="D9" s="17"/>
      <c r="E9" s="17" t="s">
        <v>28</v>
      </c>
      <c r="F9" s="17" t="s">
        <v>29</v>
      </c>
      <c r="G9" s="18" t="s">
        <v>47</v>
      </c>
      <c r="H9" s="17" t="s">
        <v>31</v>
      </c>
      <c r="I9" s="31">
        <v>4200</v>
      </c>
      <c r="J9" s="18">
        <v>1500</v>
      </c>
      <c r="K9" s="32" t="s">
        <v>48</v>
      </c>
      <c r="L9" s="18" t="s">
        <v>43</v>
      </c>
      <c r="M9" s="18" t="s">
        <v>44</v>
      </c>
      <c r="N9" s="18" t="s">
        <v>35</v>
      </c>
      <c r="O9" s="18" t="s">
        <v>46</v>
      </c>
      <c r="P9" s="18">
        <v>821</v>
      </c>
      <c r="Q9" s="18">
        <v>820</v>
      </c>
      <c r="R9" s="32" t="s">
        <v>49</v>
      </c>
      <c r="S9" s="18" t="s">
        <v>35</v>
      </c>
      <c r="T9" s="18" t="s">
        <v>38</v>
      </c>
      <c r="U9" s="18" t="s">
        <v>35</v>
      </c>
      <c r="V9" s="18"/>
      <c r="W9" s="17" t="s">
        <v>29</v>
      </c>
    </row>
    <row r="10" s="1" customFormat="true" ht="63.75" spans="1:23">
      <c r="A10" s="17">
        <f t="shared" si="0"/>
        <v>4</v>
      </c>
      <c r="B10" s="17"/>
      <c r="C10" s="18" t="s">
        <v>50</v>
      </c>
      <c r="D10" s="17" t="s">
        <v>40</v>
      </c>
      <c r="E10" s="17" t="s">
        <v>28</v>
      </c>
      <c r="F10" s="17" t="s">
        <v>29</v>
      </c>
      <c r="G10" s="18" t="s">
        <v>51</v>
      </c>
      <c r="H10" s="17" t="s">
        <v>31</v>
      </c>
      <c r="I10" s="29">
        <v>4800</v>
      </c>
      <c r="J10" s="17">
        <v>3000</v>
      </c>
      <c r="K10" s="30" t="s">
        <v>52</v>
      </c>
      <c r="L10" s="17" t="s">
        <v>53</v>
      </c>
      <c r="M10" s="17" t="s">
        <v>44</v>
      </c>
      <c r="N10" s="17" t="s">
        <v>35</v>
      </c>
      <c r="O10" s="17" t="s">
        <v>50</v>
      </c>
      <c r="P10" s="17">
        <v>550</v>
      </c>
      <c r="Q10" s="17">
        <v>1002</v>
      </c>
      <c r="R10" s="32" t="s">
        <v>54</v>
      </c>
      <c r="S10" s="18" t="s">
        <v>35</v>
      </c>
      <c r="T10" s="18" t="s">
        <v>38</v>
      </c>
      <c r="U10" s="18" t="s">
        <v>35</v>
      </c>
      <c r="V10" s="18"/>
      <c r="W10" s="17" t="s">
        <v>29</v>
      </c>
    </row>
    <row r="11" s="1" customFormat="true" ht="89.25" spans="1:23">
      <c r="A11" s="17">
        <f t="shared" si="0"/>
        <v>5</v>
      </c>
      <c r="B11" s="17"/>
      <c r="C11" s="18" t="s">
        <v>55</v>
      </c>
      <c r="D11" s="17" t="s">
        <v>40</v>
      </c>
      <c r="E11" s="17" t="s">
        <v>28</v>
      </c>
      <c r="F11" s="17" t="s">
        <v>29</v>
      </c>
      <c r="G11" s="18" t="s">
        <v>56</v>
      </c>
      <c r="H11" s="17" t="s">
        <v>31</v>
      </c>
      <c r="I11" s="29">
        <v>5000</v>
      </c>
      <c r="J11" s="17">
        <v>4000</v>
      </c>
      <c r="K11" s="30" t="s">
        <v>57</v>
      </c>
      <c r="L11" s="17" t="s">
        <v>58</v>
      </c>
      <c r="M11" s="17" t="s">
        <v>44</v>
      </c>
      <c r="N11" s="17" t="s">
        <v>59</v>
      </c>
      <c r="O11" s="17" t="s">
        <v>55</v>
      </c>
      <c r="P11" s="17"/>
      <c r="Q11" s="17">
        <v>641</v>
      </c>
      <c r="R11" s="32" t="s">
        <v>60</v>
      </c>
      <c r="S11" s="18" t="s">
        <v>35</v>
      </c>
      <c r="T11" s="18" t="s">
        <v>38</v>
      </c>
      <c r="U11" s="18" t="s">
        <v>35</v>
      </c>
      <c r="V11" s="18"/>
      <c r="W11" s="17" t="s">
        <v>29</v>
      </c>
    </row>
    <row r="12" s="1" customFormat="true" ht="102" spans="1:23">
      <c r="A12" s="17">
        <f t="shared" si="0"/>
        <v>6</v>
      </c>
      <c r="B12" s="17"/>
      <c r="C12" s="18" t="s">
        <v>61</v>
      </c>
      <c r="D12" s="18" t="s">
        <v>40</v>
      </c>
      <c r="E12" s="17" t="s">
        <v>62</v>
      </c>
      <c r="F12" s="17" t="s">
        <v>29</v>
      </c>
      <c r="G12" s="18" t="s">
        <v>63</v>
      </c>
      <c r="H12" s="17" t="s">
        <v>31</v>
      </c>
      <c r="I12" s="29">
        <v>100000</v>
      </c>
      <c r="J12" s="17">
        <v>10000</v>
      </c>
      <c r="K12" s="30" t="s">
        <v>64</v>
      </c>
      <c r="L12" s="17" t="s">
        <v>65</v>
      </c>
      <c r="M12" s="17" t="s">
        <v>44</v>
      </c>
      <c r="N12" s="17"/>
      <c r="O12" s="17"/>
      <c r="P12" s="17"/>
      <c r="Q12" s="17">
        <v>450</v>
      </c>
      <c r="R12" s="32" t="s">
        <v>66</v>
      </c>
      <c r="S12" s="18"/>
      <c r="T12" s="18" t="s">
        <v>67</v>
      </c>
      <c r="U12" s="18"/>
      <c r="V12" s="18"/>
      <c r="W12" s="17" t="s">
        <v>29</v>
      </c>
    </row>
    <row r="13" s="1" customFormat="true" ht="63.75" spans="1:23">
      <c r="A13" s="19">
        <f t="shared" si="0"/>
        <v>7</v>
      </c>
      <c r="B13" s="19"/>
      <c r="C13" s="18" t="s">
        <v>68</v>
      </c>
      <c r="D13" s="17" t="s">
        <v>40</v>
      </c>
      <c r="E13" s="17" t="s">
        <v>62</v>
      </c>
      <c r="F13" s="17" t="s">
        <v>29</v>
      </c>
      <c r="G13" s="18" t="s">
        <v>69</v>
      </c>
      <c r="H13" s="17" t="s">
        <v>31</v>
      </c>
      <c r="I13" s="17">
        <v>17000</v>
      </c>
      <c r="J13" s="17">
        <v>13000</v>
      </c>
      <c r="K13" s="30" t="s">
        <v>70</v>
      </c>
      <c r="L13" s="17" t="s">
        <v>71</v>
      </c>
      <c r="M13" s="17" t="s">
        <v>44</v>
      </c>
      <c r="N13" s="17" t="s">
        <v>59</v>
      </c>
      <c r="O13" s="17" t="s">
        <v>72</v>
      </c>
      <c r="P13" s="17"/>
      <c r="Q13" s="17">
        <v>1817</v>
      </c>
      <c r="R13" s="32" t="s">
        <v>73</v>
      </c>
      <c r="S13" s="18" t="s">
        <v>35</v>
      </c>
      <c r="T13" s="18" t="s">
        <v>38</v>
      </c>
      <c r="U13" s="18"/>
      <c r="V13" s="18"/>
      <c r="W13" s="17" t="s">
        <v>29</v>
      </c>
    </row>
    <row r="14" s="1" customFormat="true" ht="38.25" spans="1:23">
      <c r="A14" s="17">
        <f t="shared" si="0"/>
        <v>8</v>
      </c>
      <c r="B14" s="17"/>
      <c r="C14" s="18" t="s">
        <v>74</v>
      </c>
      <c r="D14" s="18" t="s">
        <v>40</v>
      </c>
      <c r="E14" s="17" t="s">
        <v>62</v>
      </c>
      <c r="F14" s="17" t="s">
        <v>29</v>
      </c>
      <c r="G14" s="18" t="s">
        <v>75</v>
      </c>
      <c r="H14" s="17" t="s">
        <v>31</v>
      </c>
      <c r="I14" s="29">
        <v>10000</v>
      </c>
      <c r="J14" s="17">
        <v>5000</v>
      </c>
      <c r="K14" s="30" t="s">
        <v>76</v>
      </c>
      <c r="L14" s="17" t="s">
        <v>77</v>
      </c>
      <c r="M14" s="17" t="s">
        <v>44</v>
      </c>
      <c r="N14" s="17" t="s">
        <v>35</v>
      </c>
      <c r="O14" s="17" t="s">
        <v>74</v>
      </c>
      <c r="P14" s="17">
        <v>757</v>
      </c>
      <c r="Q14" s="17">
        <v>985</v>
      </c>
      <c r="R14" s="32" t="s">
        <v>78</v>
      </c>
      <c r="S14" s="18" t="s">
        <v>35</v>
      </c>
      <c r="T14" s="18" t="s">
        <v>38</v>
      </c>
      <c r="U14" s="18"/>
      <c r="V14" s="18"/>
      <c r="W14" s="17" t="s">
        <v>29</v>
      </c>
    </row>
    <row r="15" s="1" customFormat="true" ht="76.5" spans="1:23">
      <c r="A15" s="17">
        <f t="shared" si="0"/>
        <v>9</v>
      </c>
      <c r="B15" s="17"/>
      <c r="C15" s="18" t="s">
        <v>79</v>
      </c>
      <c r="D15" s="18"/>
      <c r="E15" s="17" t="s">
        <v>62</v>
      </c>
      <c r="F15" s="17" t="s">
        <v>29</v>
      </c>
      <c r="G15" s="18" t="s">
        <v>80</v>
      </c>
      <c r="H15" s="17" t="s">
        <v>31</v>
      </c>
      <c r="I15" s="29">
        <v>600</v>
      </c>
      <c r="J15" s="17">
        <v>600</v>
      </c>
      <c r="K15" s="30" t="s">
        <v>81</v>
      </c>
      <c r="L15" s="17" t="s">
        <v>82</v>
      </c>
      <c r="M15" s="17" t="s">
        <v>44</v>
      </c>
      <c r="N15" s="17"/>
      <c r="O15" s="17"/>
      <c r="P15" s="17"/>
      <c r="Q15" s="17">
        <v>200</v>
      </c>
      <c r="R15" s="32" t="s">
        <v>83</v>
      </c>
      <c r="S15" s="18" t="s">
        <v>35</v>
      </c>
      <c r="T15" s="18" t="s">
        <v>38</v>
      </c>
      <c r="U15" s="18" t="s">
        <v>35</v>
      </c>
      <c r="V15" s="18"/>
      <c r="W15" s="17" t="s">
        <v>29</v>
      </c>
    </row>
    <row r="16" s="1" customFormat="true" ht="63.75" spans="1:23">
      <c r="A16" s="17">
        <f t="shared" si="0"/>
        <v>10</v>
      </c>
      <c r="B16" s="20"/>
      <c r="C16" s="20" t="s">
        <v>84</v>
      </c>
      <c r="D16" s="17"/>
      <c r="E16" s="17" t="s">
        <v>62</v>
      </c>
      <c r="F16" s="17" t="s">
        <v>29</v>
      </c>
      <c r="G16" s="17" t="s">
        <v>85</v>
      </c>
      <c r="H16" s="17" t="s">
        <v>31</v>
      </c>
      <c r="I16" s="17">
        <v>1000</v>
      </c>
      <c r="J16" s="17">
        <v>1000</v>
      </c>
      <c r="K16" s="30" t="s">
        <v>86</v>
      </c>
      <c r="L16" s="17" t="s">
        <v>87</v>
      </c>
      <c r="M16" s="17" t="s">
        <v>44</v>
      </c>
      <c r="N16" s="17"/>
      <c r="O16" s="17"/>
      <c r="P16" s="17"/>
      <c r="Q16" s="17">
        <v>50</v>
      </c>
      <c r="R16" s="32" t="s">
        <v>88</v>
      </c>
      <c r="S16" s="18"/>
      <c r="T16" s="18" t="s">
        <v>89</v>
      </c>
      <c r="U16" s="18" t="s">
        <v>35</v>
      </c>
      <c r="V16" s="18"/>
      <c r="W16" s="17" t="s">
        <v>29</v>
      </c>
    </row>
    <row r="17" s="1" customFormat="true" ht="38.25" spans="1:23">
      <c r="A17" s="19">
        <f t="shared" si="0"/>
        <v>11</v>
      </c>
      <c r="B17" s="17"/>
      <c r="C17" s="18" t="s">
        <v>90</v>
      </c>
      <c r="D17" s="17"/>
      <c r="E17" s="17" t="s">
        <v>62</v>
      </c>
      <c r="F17" s="17" t="s">
        <v>29</v>
      </c>
      <c r="G17" s="18" t="s">
        <v>91</v>
      </c>
      <c r="H17" s="17" t="s">
        <v>31</v>
      </c>
      <c r="I17" s="29">
        <v>550</v>
      </c>
      <c r="J17" s="17">
        <v>550</v>
      </c>
      <c r="K17" s="30" t="s">
        <v>92</v>
      </c>
      <c r="L17" s="17" t="s">
        <v>82</v>
      </c>
      <c r="M17" s="17" t="s">
        <v>44</v>
      </c>
      <c r="N17" s="17" t="s">
        <v>35</v>
      </c>
      <c r="O17" s="17" t="s">
        <v>93</v>
      </c>
      <c r="P17" s="17">
        <v>224</v>
      </c>
      <c r="Q17" s="17">
        <v>250</v>
      </c>
      <c r="R17" s="32" t="s">
        <v>94</v>
      </c>
      <c r="S17" s="18" t="s">
        <v>35</v>
      </c>
      <c r="T17" s="18" t="s">
        <v>38</v>
      </c>
      <c r="U17" s="18" t="s">
        <v>35</v>
      </c>
      <c r="V17" s="18"/>
      <c r="W17" s="17" t="s">
        <v>29</v>
      </c>
    </row>
    <row r="18" s="1" customFormat="true" ht="51" spans="1:23">
      <c r="A18" s="17">
        <f t="shared" si="0"/>
        <v>12</v>
      </c>
      <c r="B18" s="17"/>
      <c r="C18" s="18" t="s">
        <v>95</v>
      </c>
      <c r="D18" s="17"/>
      <c r="E18" s="17" t="s">
        <v>62</v>
      </c>
      <c r="F18" s="17" t="s">
        <v>29</v>
      </c>
      <c r="G18" s="18" t="s">
        <v>96</v>
      </c>
      <c r="H18" s="17" t="s">
        <v>31</v>
      </c>
      <c r="I18" s="29">
        <v>500</v>
      </c>
      <c r="J18" s="17">
        <v>500</v>
      </c>
      <c r="K18" s="30" t="s">
        <v>97</v>
      </c>
      <c r="L18" s="17" t="s">
        <v>82</v>
      </c>
      <c r="M18" s="17" t="s">
        <v>44</v>
      </c>
      <c r="N18" s="17" t="s">
        <v>59</v>
      </c>
      <c r="O18" s="17" t="s">
        <v>95</v>
      </c>
      <c r="P18" s="17"/>
      <c r="Q18" s="17">
        <v>70</v>
      </c>
      <c r="R18" s="32" t="s">
        <v>98</v>
      </c>
      <c r="S18" s="18" t="s">
        <v>35</v>
      </c>
      <c r="T18" s="18" t="s">
        <v>38</v>
      </c>
      <c r="U18" s="18" t="s">
        <v>35</v>
      </c>
      <c r="V18" s="18"/>
      <c r="W18" s="17" t="s">
        <v>29</v>
      </c>
    </row>
    <row r="19" s="1" customFormat="true" ht="63.75" spans="1:23">
      <c r="A19" s="19">
        <f t="shared" si="0"/>
        <v>13</v>
      </c>
      <c r="B19" s="19"/>
      <c r="C19" s="18" t="s">
        <v>99</v>
      </c>
      <c r="D19" s="17" t="s">
        <v>40</v>
      </c>
      <c r="E19" s="17" t="s">
        <v>62</v>
      </c>
      <c r="F19" s="17" t="s">
        <v>29</v>
      </c>
      <c r="G19" s="18" t="s">
        <v>100</v>
      </c>
      <c r="H19" s="17" t="s">
        <v>31</v>
      </c>
      <c r="I19" s="29">
        <v>5000</v>
      </c>
      <c r="J19" s="17">
        <v>3000</v>
      </c>
      <c r="K19" s="30" t="s">
        <v>101</v>
      </c>
      <c r="L19" s="17" t="s">
        <v>102</v>
      </c>
      <c r="M19" s="17" t="s">
        <v>44</v>
      </c>
      <c r="N19" s="17"/>
      <c r="O19" s="17"/>
      <c r="P19" s="17"/>
      <c r="Q19" s="17"/>
      <c r="R19" s="32" t="s">
        <v>103</v>
      </c>
      <c r="S19" s="18"/>
      <c r="T19" s="18" t="s">
        <v>89</v>
      </c>
      <c r="U19" s="18"/>
      <c r="V19" s="18"/>
      <c r="W19" s="17" t="s">
        <v>29</v>
      </c>
    </row>
    <row r="20" s="1" customFormat="true" ht="38.25" spans="1:23">
      <c r="A20" s="17">
        <f t="shared" si="0"/>
        <v>14</v>
      </c>
      <c r="B20" s="19"/>
      <c r="C20" s="18" t="s">
        <v>104</v>
      </c>
      <c r="D20" s="17" t="s">
        <v>40</v>
      </c>
      <c r="E20" s="17" t="s">
        <v>62</v>
      </c>
      <c r="F20" s="17" t="s">
        <v>29</v>
      </c>
      <c r="G20" s="18" t="s">
        <v>105</v>
      </c>
      <c r="H20" s="17" t="s">
        <v>31</v>
      </c>
      <c r="I20" s="29">
        <v>3000</v>
      </c>
      <c r="J20" s="17">
        <v>2000</v>
      </c>
      <c r="K20" s="30" t="s">
        <v>106</v>
      </c>
      <c r="L20" s="17" t="s">
        <v>102</v>
      </c>
      <c r="M20" s="17" t="s">
        <v>44</v>
      </c>
      <c r="N20" s="17"/>
      <c r="O20" s="17"/>
      <c r="P20" s="17"/>
      <c r="Q20" s="17"/>
      <c r="R20" s="32" t="s">
        <v>107</v>
      </c>
      <c r="S20" s="18"/>
      <c r="T20" s="18" t="s">
        <v>89</v>
      </c>
      <c r="U20" s="18"/>
      <c r="V20" s="18"/>
      <c r="W20" s="17" t="s">
        <v>29</v>
      </c>
    </row>
    <row r="21" s="1" customFormat="true" ht="51" spans="1:23">
      <c r="A21" s="19">
        <f t="shared" si="0"/>
        <v>15</v>
      </c>
      <c r="B21" s="19"/>
      <c r="C21" s="18" t="s">
        <v>108</v>
      </c>
      <c r="D21" s="17"/>
      <c r="E21" s="17" t="s">
        <v>62</v>
      </c>
      <c r="F21" s="17" t="s">
        <v>29</v>
      </c>
      <c r="G21" s="18" t="s">
        <v>109</v>
      </c>
      <c r="H21" s="17" t="s">
        <v>31</v>
      </c>
      <c r="I21" s="29">
        <v>1500</v>
      </c>
      <c r="J21" s="17">
        <v>1500</v>
      </c>
      <c r="K21" s="30" t="s">
        <v>110</v>
      </c>
      <c r="L21" s="17" t="s">
        <v>111</v>
      </c>
      <c r="M21" s="17" t="s">
        <v>44</v>
      </c>
      <c r="N21" s="17"/>
      <c r="O21" s="17"/>
      <c r="P21" s="17"/>
      <c r="Q21" s="17"/>
      <c r="R21" s="32" t="s">
        <v>112</v>
      </c>
      <c r="S21" s="18"/>
      <c r="T21" s="18" t="s">
        <v>113</v>
      </c>
      <c r="U21" s="18"/>
      <c r="V21" s="18"/>
      <c r="W21" s="17" t="s">
        <v>29</v>
      </c>
    </row>
    <row r="22" s="1" customFormat="true" ht="51" spans="1:23">
      <c r="A22" s="19">
        <f t="shared" si="0"/>
        <v>16</v>
      </c>
      <c r="B22" s="19"/>
      <c r="C22" s="17" t="s">
        <v>114</v>
      </c>
      <c r="D22" s="17"/>
      <c r="E22" s="17" t="s">
        <v>62</v>
      </c>
      <c r="F22" s="17" t="s">
        <v>29</v>
      </c>
      <c r="G22" s="17" t="s">
        <v>115</v>
      </c>
      <c r="H22" s="17" t="s">
        <v>31</v>
      </c>
      <c r="I22" s="17">
        <v>3000</v>
      </c>
      <c r="J22" s="17">
        <v>2000</v>
      </c>
      <c r="K22" s="30" t="s">
        <v>116</v>
      </c>
      <c r="L22" s="17" t="s">
        <v>111</v>
      </c>
      <c r="M22" s="17" t="s">
        <v>44</v>
      </c>
      <c r="N22" s="17"/>
      <c r="O22" s="17"/>
      <c r="P22" s="17"/>
      <c r="Q22" s="17">
        <v>50</v>
      </c>
      <c r="R22" s="32" t="s">
        <v>117</v>
      </c>
      <c r="S22" s="18"/>
      <c r="T22" s="18" t="s">
        <v>113</v>
      </c>
      <c r="U22" s="18"/>
      <c r="V22" s="18"/>
      <c r="W22" s="17" t="s">
        <v>29</v>
      </c>
    </row>
    <row r="23" s="1" customFormat="true" ht="76.5" spans="1:23">
      <c r="A23" s="19">
        <f t="shared" si="0"/>
        <v>17</v>
      </c>
      <c r="B23" s="19"/>
      <c r="C23" s="17" t="s">
        <v>118</v>
      </c>
      <c r="D23" s="17"/>
      <c r="E23" s="17" t="s">
        <v>62</v>
      </c>
      <c r="F23" s="17" t="s">
        <v>29</v>
      </c>
      <c r="G23" s="17" t="s">
        <v>119</v>
      </c>
      <c r="H23" s="17" t="s">
        <v>31</v>
      </c>
      <c r="I23" s="17">
        <v>1500</v>
      </c>
      <c r="J23" s="17">
        <v>1500</v>
      </c>
      <c r="K23" s="30" t="s">
        <v>120</v>
      </c>
      <c r="L23" s="17" t="s">
        <v>87</v>
      </c>
      <c r="M23" s="17" t="s">
        <v>44</v>
      </c>
      <c r="N23" s="17" t="s">
        <v>35</v>
      </c>
      <c r="O23" s="17" t="s">
        <v>121</v>
      </c>
      <c r="P23" s="17">
        <v>2</v>
      </c>
      <c r="Q23" s="17">
        <v>500</v>
      </c>
      <c r="R23" s="32" t="s">
        <v>122</v>
      </c>
      <c r="S23" s="18" t="s">
        <v>35</v>
      </c>
      <c r="T23" s="18" t="s">
        <v>38</v>
      </c>
      <c r="U23" s="18" t="s">
        <v>35</v>
      </c>
      <c r="V23" s="18"/>
      <c r="W23" s="17" t="s">
        <v>29</v>
      </c>
    </row>
    <row r="24" s="1" customFormat="true" ht="38.25" spans="1:23">
      <c r="A24" s="19">
        <f t="shared" si="0"/>
        <v>18</v>
      </c>
      <c r="B24" s="19"/>
      <c r="C24" s="18" t="s">
        <v>123</v>
      </c>
      <c r="D24" s="17"/>
      <c r="E24" s="18" t="s">
        <v>62</v>
      </c>
      <c r="F24" s="18" t="s">
        <v>29</v>
      </c>
      <c r="G24" s="18" t="s">
        <v>124</v>
      </c>
      <c r="H24" s="18" t="s">
        <v>31</v>
      </c>
      <c r="I24" s="18">
        <v>3000</v>
      </c>
      <c r="J24" s="18">
        <v>3000</v>
      </c>
      <c r="K24" s="32" t="s">
        <v>125</v>
      </c>
      <c r="L24" s="18" t="s">
        <v>82</v>
      </c>
      <c r="M24" s="18" t="s">
        <v>44</v>
      </c>
      <c r="N24" s="18" t="s">
        <v>35</v>
      </c>
      <c r="O24" s="18" t="s">
        <v>123</v>
      </c>
      <c r="P24" s="18">
        <v>360</v>
      </c>
      <c r="Q24" s="18">
        <v>350</v>
      </c>
      <c r="R24" s="32" t="s">
        <v>126</v>
      </c>
      <c r="S24" s="18" t="s">
        <v>35</v>
      </c>
      <c r="T24" s="18" t="s">
        <v>38</v>
      </c>
      <c r="U24" s="18" t="s">
        <v>35</v>
      </c>
      <c r="V24" s="18"/>
      <c r="W24" s="17" t="s">
        <v>29</v>
      </c>
    </row>
    <row r="25" s="1" customFormat="true" ht="76.5" spans="1:23">
      <c r="A25" s="19">
        <f t="shared" si="0"/>
        <v>19</v>
      </c>
      <c r="B25" s="19"/>
      <c r="C25" s="18" t="s">
        <v>127</v>
      </c>
      <c r="D25" s="17" t="s">
        <v>40</v>
      </c>
      <c r="E25" s="17" t="s">
        <v>62</v>
      </c>
      <c r="F25" s="17" t="s">
        <v>29</v>
      </c>
      <c r="G25" s="18" t="s">
        <v>128</v>
      </c>
      <c r="H25" s="17" t="s">
        <v>31</v>
      </c>
      <c r="I25" s="29">
        <v>1000</v>
      </c>
      <c r="J25" s="17">
        <v>1000</v>
      </c>
      <c r="K25" s="30" t="s">
        <v>129</v>
      </c>
      <c r="L25" s="17" t="s">
        <v>65</v>
      </c>
      <c r="M25" s="17" t="s">
        <v>44</v>
      </c>
      <c r="N25" s="17"/>
      <c r="O25" s="17"/>
      <c r="P25" s="17"/>
      <c r="Q25" s="17"/>
      <c r="R25" s="32" t="s">
        <v>130</v>
      </c>
      <c r="S25" s="18"/>
      <c r="T25" s="18" t="s">
        <v>67</v>
      </c>
      <c r="U25" s="18"/>
      <c r="V25" s="18"/>
      <c r="W25" s="17" t="s">
        <v>29</v>
      </c>
    </row>
    <row r="26" s="1" customFormat="true" ht="102" spans="1:23">
      <c r="A26" s="19">
        <f t="shared" si="0"/>
        <v>20</v>
      </c>
      <c r="B26" s="19"/>
      <c r="C26" s="18" t="s">
        <v>131</v>
      </c>
      <c r="D26" s="17" t="s">
        <v>40</v>
      </c>
      <c r="E26" s="17" t="s">
        <v>62</v>
      </c>
      <c r="F26" s="17" t="s">
        <v>29</v>
      </c>
      <c r="G26" s="18" t="s">
        <v>132</v>
      </c>
      <c r="H26" s="17" t="s">
        <v>31</v>
      </c>
      <c r="I26" s="29">
        <v>3000</v>
      </c>
      <c r="J26" s="17">
        <v>3000</v>
      </c>
      <c r="K26" s="30" t="s">
        <v>133</v>
      </c>
      <c r="L26" s="17" t="s">
        <v>102</v>
      </c>
      <c r="M26" s="17" t="s">
        <v>44</v>
      </c>
      <c r="N26" s="17"/>
      <c r="O26" s="17"/>
      <c r="P26" s="17"/>
      <c r="Q26" s="17"/>
      <c r="R26" s="32" t="s">
        <v>134</v>
      </c>
      <c r="S26" s="18"/>
      <c r="T26" s="18" t="s">
        <v>135</v>
      </c>
      <c r="U26" s="18"/>
      <c r="V26" s="18"/>
      <c r="W26" s="17" t="s">
        <v>29</v>
      </c>
    </row>
    <row r="27" s="1" customFormat="true" ht="63.75" spans="1:23">
      <c r="A27" s="19">
        <f t="shared" si="0"/>
        <v>21</v>
      </c>
      <c r="B27" s="19"/>
      <c r="C27" s="18" t="s">
        <v>136</v>
      </c>
      <c r="D27" s="17" t="s">
        <v>40</v>
      </c>
      <c r="E27" s="17" t="s">
        <v>62</v>
      </c>
      <c r="F27" s="17" t="s">
        <v>29</v>
      </c>
      <c r="G27" s="18" t="s">
        <v>137</v>
      </c>
      <c r="H27" s="17" t="s">
        <v>31</v>
      </c>
      <c r="I27" s="29">
        <v>30000</v>
      </c>
      <c r="J27" s="17">
        <v>6000</v>
      </c>
      <c r="K27" s="30" t="s">
        <v>138</v>
      </c>
      <c r="L27" s="17" t="s">
        <v>139</v>
      </c>
      <c r="M27" s="17" t="s">
        <v>44</v>
      </c>
      <c r="N27" s="17"/>
      <c r="O27" s="17"/>
      <c r="P27" s="17"/>
      <c r="Q27" s="17"/>
      <c r="R27" s="32" t="s">
        <v>140</v>
      </c>
      <c r="S27" s="18"/>
      <c r="T27" s="18" t="s">
        <v>135</v>
      </c>
      <c r="U27" s="18"/>
      <c r="V27" s="18"/>
      <c r="W27" s="17" t="s">
        <v>29</v>
      </c>
    </row>
    <row r="28" s="1" customFormat="true" ht="102" spans="1:23">
      <c r="A28" s="19">
        <f t="shared" si="0"/>
        <v>22</v>
      </c>
      <c r="B28" s="19"/>
      <c r="C28" s="18" t="s">
        <v>141</v>
      </c>
      <c r="D28" s="17"/>
      <c r="E28" s="17" t="s">
        <v>62</v>
      </c>
      <c r="F28" s="17" t="s">
        <v>29</v>
      </c>
      <c r="G28" s="18" t="s">
        <v>142</v>
      </c>
      <c r="H28" s="17" t="s">
        <v>31</v>
      </c>
      <c r="I28" s="29">
        <v>2000</v>
      </c>
      <c r="J28" s="17">
        <v>2000</v>
      </c>
      <c r="K28" s="30" t="s">
        <v>143</v>
      </c>
      <c r="L28" s="17" t="s">
        <v>144</v>
      </c>
      <c r="M28" s="17" t="s">
        <v>44</v>
      </c>
      <c r="N28" s="17"/>
      <c r="O28" s="17"/>
      <c r="P28" s="17"/>
      <c r="Q28" s="17">
        <v>50</v>
      </c>
      <c r="R28" s="32" t="s">
        <v>145</v>
      </c>
      <c r="S28" s="18"/>
      <c r="T28" s="18" t="s">
        <v>135</v>
      </c>
      <c r="U28" s="18"/>
      <c r="V28" s="18"/>
      <c r="W28" s="17" t="s">
        <v>29</v>
      </c>
    </row>
    <row r="29" s="1" customFormat="true" ht="63.75" spans="1:23">
      <c r="A29" s="19">
        <f t="shared" si="0"/>
        <v>23</v>
      </c>
      <c r="B29" s="17"/>
      <c r="C29" s="17" t="s">
        <v>146</v>
      </c>
      <c r="D29" s="17"/>
      <c r="E29" s="17" t="s">
        <v>62</v>
      </c>
      <c r="F29" s="17" t="s">
        <v>29</v>
      </c>
      <c r="G29" s="17" t="s">
        <v>147</v>
      </c>
      <c r="H29" s="17" t="s">
        <v>31</v>
      </c>
      <c r="I29" s="17">
        <v>8000</v>
      </c>
      <c r="J29" s="17">
        <v>6000</v>
      </c>
      <c r="K29" s="30" t="s">
        <v>148</v>
      </c>
      <c r="L29" s="17" t="s">
        <v>149</v>
      </c>
      <c r="M29" s="17" t="s">
        <v>44</v>
      </c>
      <c r="N29" s="17" t="s">
        <v>35</v>
      </c>
      <c r="O29" s="17" t="s">
        <v>150</v>
      </c>
      <c r="P29" s="17">
        <v>32</v>
      </c>
      <c r="Q29" s="17">
        <v>100</v>
      </c>
      <c r="R29" s="32" t="s">
        <v>151</v>
      </c>
      <c r="S29" s="18" t="s">
        <v>35</v>
      </c>
      <c r="T29" s="18" t="s">
        <v>152</v>
      </c>
      <c r="U29" s="18"/>
      <c r="V29" s="17"/>
      <c r="W29" s="17" t="s">
        <v>29</v>
      </c>
    </row>
    <row r="30" s="1" customFormat="true" ht="63.75" spans="1:23">
      <c r="A30" s="17">
        <f t="shared" si="0"/>
        <v>24</v>
      </c>
      <c r="B30" s="17"/>
      <c r="C30" s="17" t="s">
        <v>153</v>
      </c>
      <c r="D30" s="17"/>
      <c r="E30" s="17" t="s">
        <v>154</v>
      </c>
      <c r="F30" s="17" t="s">
        <v>29</v>
      </c>
      <c r="G30" s="17" t="s">
        <v>155</v>
      </c>
      <c r="H30" s="17" t="s">
        <v>31</v>
      </c>
      <c r="I30" s="17">
        <v>4000</v>
      </c>
      <c r="J30" s="17"/>
      <c r="K30" s="30" t="s">
        <v>156</v>
      </c>
      <c r="L30" s="17"/>
      <c r="M30" s="17" t="s">
        <v>44</v>
      </c>
      <c r="N30" s="17"/>
      <c r="O30" s="17"/>
      <c r="P30" s="17"/>
      <c r="Q30" s="17"/>
      <c r="R30" s="32"/>
      <c r="S30" s="18"/>
      <c r="T30" s="18"/>
      <c r="U30" s="18"/>
      <c r="V30" s="18"/>
      <c r="W30" s="17" t="s">
        <v>29</v>
      </c>
    </row>
    <row r="31" s="1" customFormat="true" ht="51" spans="1:23">
      <c r="A31" s="17">
        <f t="shared" si="0"/>
        <v>25</v>
      </c>
      <c r="B31" s="17"/>
      <c r="C31" s="17" t="s">
        <v>157</v>
      </c>
      <c r="D31" s="17"/>
      <c r="E31" s="17" t="s">
        <v>154</v>
      </c>
      <c r="F31" s="17" t="s">
        <v>29</v>
      </c>
      <c r="G31" s="17" t="s">
        <v>158</v>
      </c>
      <c r="H31" s="17" t="s">
        <v>31</v>
      </c>
      <c r="I31" s="17">
        <v>60000</v>
      </c>
      <c r="J31" s="17"/>
      <c r="K31" s="30" t="s">
        <v>159</v>
      </c>
      <c r="L31" s="17"/>
      <c r="M31" s="17" t="s">
        <v>44</v>
      </c>
      <c r="N31" s="17"/>
      <c r="O31" s="17"/>
      <c r="P31" s="17"/>
      <c r="Q31" s="17"/>
      <c r="R31" s="32"/>
      <c r="S31" s="18"/>
      <c r="T31" s="18"/>
      <c r="U31" s="18"/>
      <c r="V31" s="18"/>
      <c r="W31" s="17" t="s">
        <v>29</v>
      </c>
    </row>
    <row r="32" s="1" customFormat="true" spans="1:23">
      <c r="A32" s="21" t="s">
        <v>160</v>
      </c>
      <c r="B32" s="14"/>
      <c r="C32" s="15"/>
      <c r="D32" s="16"/>
      <c r="E32" s="16"/>
      <c r="F32" s="16"/>
      <c r="G32" s="16"/>
      <c r="H32" s="16"/>
      <c r="I32" s="27">
        <f>SUM(I33,I40,I45:I46)</f>
        <v>177596.35</v>
      </c>
      <c r="J32" s="27">
        <f>SUM(J33,J40,J45:J46)</f>
        <v>19900</v>
      </c>
      <c r="K32" s="28"/>
      <c r="L32" s="27"/>
      <c r="M32" s="27"/>
      <c r="N32" s="27"/>
      <c r="O32" s="27"/>
      <c r="P32" s="27">
        <f>SUM(P33,P40,P45:P46)</f>
        <v>0</v>
      </c>
      <c r="Q32" s="27">
        <f>SUM(Q33,Q40,Q45:Q46)</f>
        <v>4280</v>
      </c>
      <c r="R32" s="32"/>
      <c r="S32" s="18"/>
      <c r="T32" s="18"/>
      <c r="U32" s="16"/>
      <c r="V32" s="16"/>
      <c r="W32" s="16"/>
    </row>
    <row r="33" s="1" customFormat="true" ht="51" customHeight="true" spans="1:23">
      <c r="A33" s="19">
        <f>A31+1</f>
        <v>26</v>
      </c>
      <c r="B33" s="19"/>
      <c r="C33" s="18" t="s">
        <v>161</v>
      </c>
      <c r="D33" s="17" t="s">
        <v>40</v>
      </c>
      <c r="E33" s="17" t="s">
        <v>28</v>
      </c>
      <c r="F33" s="17"/>
      <c r="G33" s="18"/>
      <c r="H33" s="17" t="s">
        <v>162</v>
      </c>
      <c r="I33" s="17">
        <v>51000</v>
      </c>
      <c r="J33" s="17">
        <f>SUM(J34:J39)</f>
        <v>8900</v>
      </c>
      <c r="K33" s="30"/>
      <c r="L33" s="17"/>
      <c r="M33" s="17"/>
      <c r="N33" s="17" t="s">
        <v>35</v>
      </c>
      <c r="O33" s="17"/>
      <c r="P33" s="17"/>
      <c r="Q33" s="17">
        <v>2980</v>
      </c>
      <c r="R33" s="32" t="s">
        <v>163</v>
      </c>
      <c r="S33" s="18" t="s">
        <v>35</v>
      </c>
      <c r="T33" s="18" t="s">
        <v>152</v>
      </c>
      <c r="U33" s="18"/>
      <c r="V33" s="18"/>
      <c r="W33" s="18" t="s">
        <v>164</v>
      </c>
    </row>
    <row r="34" s="1" customFormat="true" ht="102" spans="1:23">
      <c r="A34" s="17"/>
      <c r="B34" s="22" t="s">
        <v>165</v>
      </c>
      <c r="C34" s="17" t="s">
        <v>166</v>
      </c>
      <c r="D34" s="17" t="s">
        <v>40</v>
      </c>
      <c r="E34" s="17" t="s">
        <v>28</v>
      </c>
      <c r="F34" s="17" t="s">
        <v>29</v>
      </c>
      <c r="G34" s="17" t="s">
        <v>41</v>
      </c>
      <c r="H34" s="17" t="s">
        <v>162</v>
      </c>
      <c r="I34" s="17">
        <v>5000</v>
      </c>
      <c r="J34" s="17">
        <v>4500</v>
      </c>
      <c r="K34" s="30" t="s">
        <v>167</v>
      </c>
      <c r="L34" s="17" t="s">
        <v>168</v>
      </c>
      <c r="M34" s="17" t="s">
        <v>34</v>
      </c>
      <c r="N34" s="17" t="s">
        <v>35</v>
      </c>
      <c r="O34" s="17" t="s">
        <v>169</v>
      </c>
      <c r="P34" s="17"/>
      <c r="Q34" s="17">
        <v>1000</v>
      </c>
      <c r="R34" s="32" t="s">
        <v>170</v>
      </c>
      <c r="S34" s="18" t="s">
        <v>35</v>
      </c>
      <c r="T34" s="18" t="s">
        <v>152</v>
      </c>
      <c r="U34" s="18" t="s">
        <v>35</v>
      </c>
      <c r="V34" s="18"/>
      <c r="W34" s="18" t="s">
        <v>164</v>
      </c>
    </row>
    <row r="35" s="1" customFormat="true" ht="63.75" spans="1:23">
      <c r="A35" s="17"/>
      <c r="B35" s="22" t="s">
        <v>171</v>
      </c>
      <c r="C35" s="17" t="s">
        <v>172</v>
      </c>
      <c r="D35" s="17"/>
      <c r="E35" s="17" t="s">
        <v>28</v>
      </c>
      <c r="F35" s="17" t="s">
        <v>29</v>
      </c>
      <c r="G35" s="17" t="s">
        <v>41</v>
      </c>
      <c r="H35" s="17" t="s">
        <v>162</v>
      </c>
      <c r="I35" s="17">
        <v>1500</v>
      </c>
      <c r="J35" s="17">
        <v>600</v>
      </c>
      <c r="K35" s="30" t="s">
        <v>173</v>
      </c>
      <c r="L35" s="17" t="s">
        <v>174</v>
      </c>
      <c r="M35" s="17" t="s">
        <v>34</v>
      </c>
      <c r="N35" s="17"/>
      <c r="O35" s="17"/>
      <c r="P35" s="17"/>
      <c r="Q35" s="17">
        <v>100</v>
      </c>
      <c r="R35" s="32" t="s">
        <v>175</v>
      </c>
      <c r="S35" s="18" t="s">
        <v>35</v>
      </c>
      <c r="T35" s="18" t="s">
        <v>113</v>
      </c>
      <c r="U35" s="18" t="s">
        <v>35</v>
      </c>
      <c r="V35" s="17" t="s">
        <v>176</v>
      </c>
      <c r="W35" s="18" t="s">
        <v>164</v>
      </c>
    </row>
    <row r="36" s="1" customFormat="true" ht="102" spans="1:23">
      <c r="A36" s="17"/>
      <c r="B36" s="22" t="s">
        <v>177</v>
      </c>
      <c r="C36" s="17" t="s">
        <v>178</v>
      </c>
      <c r="D36" s="17"/>
      <c r="E36" s="17" t="s">
        <v>28</v>
      </c>
      <c r="F36" s="17" t="s">
        <v>29</v>
      </c>
      <c r="G36" s="17" t="s">
        <v>41</v>
      </c>
      <c r="H36" s="17" t="s">
        <v>162</v>
      </c>
      <c r="I36" s="17">
        <v>1200</v>
      </c>
      <c r="J36" s="17">
        <v>500</v>
      </c>
      <c r="K36" s="30" t="s">
        <v>179</v>
      </c>
      <c r="L36" s="17" t="s">
        <v>180</v>
      </c>
      <c r="M36" s="17" t="s">
        <v>34</v>
      </c>
      <c r="N36" s="17" t="s">
        <v>35</v>
      </c>
      <c r="O36" s="17" t="s">
        <v>181</v>
      </c>
      <c r="P36" s="17"/>
      <c r="Q36" s="17">
        <v>200</v>
      </c>
      <c r="R36" s="32" t="s">
        <v>182</v>
      </c>
      <c r="S36" s="18" t="s">
        <v>35</v>
      </c>
      <c r="T36" s="18" t="s">
        <v>152</v>
      </c>
      <c r="U36" s="18" t="s">
        <v>35</v>
      </c>
      <c r="V36" s="17" t="s">
        <v>176</v>
      </c>
      <c r="W36" s="18" t="s">
        <v>164</v>
      </c>
    </row>
    <row r="37" s="1" customFormat="true" ht="63.75" spans="1:23">
      <c r="A37" s="17"/>
      <c r="B37" s="22" t="s">
        <v>183</v>
      </c>
      <c r="C37" s="17" t="s">
        <v>184</v>
      </c>
      <c r="D37" s="17"/>
      <c r="E37" s="17" t="s">
        <v>62</v>
      </c>
      <c r="F37" s="17" t="s">
        <v>29</v>
      </c>
      <c r="G37" s="17" t="s">
        <v>41</v>
      </c>
      <c r="H37" s="17" t="s">
        <v>162</v>
      </c>
      <c r="I37" s="17">
        <v>2000</v>
      </c>
      <c r="J37" s="17">
        <v>1500</v>
      </c>
      <c r="K37" s="30" t="s">
        <v>185</v>
      </c>
      <c r="L37" s="17" t="s">
        <v>186</v>
      </c>
      <c r="M37" s="17" t="s">
        <v>34</v>
      </c>
      <c r="N37" s="17"/>
      <c r="O37" s="17"/>
      <c r="P37" s="17"/>
      <c r="Q37" s="17"/>
      <c r="R37" s="32" t="s">
        <v>187</v>
      </c>
      <c r="S37" s="18" t="s">
        <v>35</v>
      </c>
      <c r="T37" s="18" t="s">
        <v>113</v>
      </c>
      <c r="U37" s="18" t="s">
        <v>35</v>
      </c>
      <c r="V37" s="17" t="s">
        <v>188</v>
      </c>
      <c r="W37" s="18" t="s">
        <v>164</v>
      </c>
    </row>
    <row r="38" s="1" customFormat="true" ht="63.75" spans="1:23">
      <c r="A38" s="17"/>
      <c r="B38" s="22" t="s">
        <v>189</v>
      </c>
      <c r="C38" s="17" t="s">
        <v>190</v>
      </c>
      <c r="D38" s="17"/>
      <c r="E38" s="17" t="s">
        <v>28</v>
      </c>
      <c r="F38" s="17" t="s">
        <v>29</v>
      </c>
      <c r="G38" s="17" t="s">
        <v>41</v>
      </c>
      <c r="H38" s="17" t="s">
        <v>162</v>
      </c>
      <c r="I38" s="17">
        <v>1100</v>
      </c>
      <c r="J38" s="29">
        <v>800</v>
      </c>
      <c r="K38" s="33" t="s">
        <v>191</v>
      </c>
      <c r="L38" s="29" t="s">
        <v>192</v>
      </c>
      <c r="M38" s="29" t="s">
        <v>193</v>
      </c>
      <c r="N38" s="29"/>
      <c r="O38" s="29"/>
      <c r="P38" s="29"/>
      <c r="Q38" s="29">
        <v>100</v>
      </c>
      <c r="R38" s="32" t="s">
        <v>194</v>
      </c>
      <c r="S38" s="18" t="s">
        <v>35</v>
      </c>
      <c r="T38" s="18" t="s">
        <v>135</v>
      </c>
      <c r="U38" s="18" t="s">
        <v>35</v>
      </c>
      <c r="V38" s="17" t="s">
        <v>188</v>
      </c>
      <c r="W38" s="18" t="s">
        <v>164</v>
      </c>
    </row>
    <row r="39" s="1" customFormat="true" ht="89.25" spans="1:23">
      <c r="A39" s="17"/>
      <c r="B39" s="22" t="s">
        <v>195</v>
      </c>
      <c r="C39" s="17" t="s">
        <v>196</v>
      </c>
      <c r="D39" s="17"/>
      <c r="E39" s="17" t="s">
        <v>62</v>
      </c>
      <c r="F39" s="17" t="s">
        <v>29</v>
      </c>
      <c r="G39" s="17" t="s">
        <v>41</v>
      </c>
      <c r="H39" s="17" t="s">
        <v>162</v>
      </c>
      <c r="I39" s="17">
        <v>1000</v>
      </c>
      <c r="J39" s="17">
        <v>1000</v>
      </c>
      <c r="K39" s="30" t="s">
        <v>197</v>
      </c>
      <c r="L39" s="17" t="s">
        <v>87</v>
      </c>
      <c r="M39" s="17" t="s">
        <v>34</v>
      </c>
      <c r="N39" s="17"/>
      <c r="O39" s="17"/>
      <c r="P39" s="17"/>
      <c r="Q39" s="17"/>
      <c r="R39" s="32"/>
      <c r="S39" s="18"/>
      <c r="T39" s="18" t="s">
        <v>89</v>
      </c>
      <c r="U39" s="18" t="s">
        <v>35</v>
      </c>
      <c r="V39" s="17" t="s">
        <v>188</v>
      </c>
      <c r="W39" s="18" t="s">
        <v>164</v>
      </c>
    </row>
    <row r="40" s="1" customFormat="true" ht="280.5" spans="1:23">
      <c r="A40" s="19">
        <f>A33+1</f>
        <v>27</v>
      </c>
      <c r="B40" s="19"/>
      <c r="C40" s="18" t="s">
        <v>198</v>
      </c>
      <c r="D40" s="17" t="s">
        <v>40</v>
      </c>
      <c r="E40" s="17" t="s">
        <v>62</v>
      </c>
      <c r="F40" s="17" t="s">
        <v>29</v>
      </c>
      <c r="G40" s="17" t="s">
        <v>41</v>
      </c>
      <c r="H40" s="17" t="s">
        <v>162</v>
      </c>
      <c r="I40" s="17">
        <v>65000</v>
      </c>
      <c r="J40" s="17">
        <f>SUM(J41:J44)</f>
        <v>11000</v>
      </c>
      <c r="K40" s="30" t="s">
        <v>199</v>
      </c>
      <c r="L40" s="17"/>
      <c r="M40" s="17"/>
      <c r="N40" s="17"/>
      <c r="O40" s="17"/>
      <c r="P40" s="17"/>
      <c r="Q40" s="17">
        <v>1300</v>
      </c>
      <c r="R40" s="32" t="s">
        <v>200</v>
      </c>
      <c r="S40" s="18" t="s">
        <v>35</v>
      </c>
      <c r="T40" s="18" t="s">
        <v>152</v>
      </c>
      <c r="U40" s="18"/>
      <c r="V40" s="18"/>
      <c r="W40" s="18" t="s">
        <v>164</v>
      </c>
    </row>
    <row r="41" s="1" customFormat="true" ht="76.5" spans="1:23">
      <c r="A41" s="19"/>
      <c r="B41" s="23" t="s">
        <v>201</v>
      </c>
      <c r="C41" s="17" t="s">
        <v>202</v>
      </c>
      <c r="D41" s="17" t="s">
        <v>40</v>
      </c>
      <c r="E41" s="17" t="s">
        <v>62</v>
      </c>
      <c r="F41" s="17" t="s">
        <v>29</v>
      </c>
      <c r="G41" s="17" t="s">
        <v>41</v>
      </c>
      <c r="H41" s="17" t="s">
        <v>162</v>
      </c>
      <c r="I41" s="17">
        <v>8000</v>
      </c>
      <c r="J41" s="17">
        <v>5000</v>
      </c>
      <c r="K41" s="30" t="s">
        <v>203</v>
      </c>
      <c r="L41" s="17" t="s">
        <v>204</v>
      </c>
      <c r="M41" s="17" t="s">
        <v>34</v>
      </c>
      <c r="N41" s="17"/>
      <c r="O41" s="17"/>
      <c r="P41" s="17"/>
      <c r="Q41" s="17"/>
      <c r="R41" s="32" t="s">
        <v>205</v>
      </c>
      <c r="S41" s="18"/>
      <c r="T41" s="18" t="s">
        <v>89</v>
      </c>
      <c r="U41" s="18"/>
      <c r="V41" s="17" t="s">
        <v>188</v>
      </c>
      <c r="W41" s="18" t="s">
        <v>164</v>
      </c>
    </row>
    <row r="42" s="1" customFormat="true" ht="76.5" spans="1:23">
      <c r="A42" s="19"/>
      <c r="B42" s="23" t="s">
        <v>206</v>
      </c>
      <c r="C42" s="17" t="s">
        <v>207</v>
      </c>
      <c r="D42" s="17"/>
      <c r="E42" s="17" t="s">
        <v>62</v>
      </c>
      <c r="F42" s="17" t="s">
        <v>29</v>
      </c>
      <c r="G42" s="17" t="s">
        <v>41</v>
      </c>
      <c r="H42" s="17" t="s">
        <v>162</v>
      </c>
      <c r="I42" s="17">
        <v>3000</v>
      </c>
      <c r="J42" s="17">
        <v>2000</v>
      </c>
      <c r="K42" s="30" t="s">
        <v>208</v>
      </c>
      <c r="L42" s="17" t="s">
        <v>209</v>
      </c>
      <c r="M42" s="17" t="s">
        <v>34</v>
      </c>
      <c r="N42" s="17"/>
      <c r="O42" s="17"/>
      <c r="P42" s="17"/>
      <c r="Q42" s="17"/>
      <c r="R42" s="32" t="s">
        <v>210</v>
      </c>
      <c r="S42" s="18"/>
      <c r="T42" s="18" t="s">
        <v>211</v>
      </c>
      <c r="U42" s="18"/>
      <c r="V42" s="18"/>
      <c r="W42" s="18" t="s">
        <v>164</v>
      </c>
    </row>
    <row r="43" s="1" customFormat="true" ht="51" spans="1:23">
      <c r="A43" s="19"/>
      <c r="B43" s="23" t="s">
        <v>212</v>
      </c>
      <c r="C43" s="17" t="s">
        <v>213</v>
      </c>
      <c r="D43" s="17"/>
      <c r="E43" s="17" t="s">
        <v>62</v>
      </c>
      <c r="F43" s="17" t="s">
        <v>29</v>
      </c>
      <c r="G43" s="17" t="s">
        <v>41</v>
      </c>
      <c r="H43" s="17" t="s">
        <v>162</v>
      </c>
      <c r="I43" s="17">
        <v>2000</v>
      </c>
      <c r="J43" s="17">
        <v>2000</v>
      </c>
      <c r="K43" s="30" t="s">
        <v>214</v>
      </c>
      <c r="L43" s="17" t="s">
        <v>215</v>
      </c>
      <c r="M43" s="17" t="s">
        <v>34</v>
      </c>
      <c r="N43" s="17"/>
      <c r="O43" s="17"/>
      <c r="P43" s="17"/>
      <c r="Q43" s="17"/>
      <c r="R43" s="32"/>
      <c r="S43" s="18"/>
      <c r="T43" s="18" t="s">
        <v>216</v>
      </c>
      <c r="U43" s="18"/>
      <c r="V43" s="17" t="s">
        <v>217</v>
      </c>
      <c r="W43" s="18" t="s">
        <v>164</v>
      </c>
    </row>
    <row r="44" s="1" customFormat="true" ht="51" spans="1:23">
      <c r="A44" s="19"/>
      <c r="B44" s="23" t="s">
        <v>218</v>
      </c>
      <c r="C44" s="17" t="s">
        <v>219</v>
      </c>
      <c r="D44" s="17" t="s">
        <v>40</v>
      </c>
      <c r="E44" s="17" t="s">
        <v>62</v>
      </c>
      <c r="F44" s="17" t="s">
        <v>29</v>
      </c>
      <c r="G44" s="17" t="s">
        <v>41</v>
      </c>
      <c r="H44" s="17" t="s">
        <v>162</v>
      </c>
      <c r="I44" s="17">
        <v>5000</v>
      </c>
      <c r="J44" s="17">
        <v>2000</v>
      </c>
      <c r="K44" s="30" t="s">
        <v>220</v>
      </c>
      <c r="L44" s="17" t="s">
        <v>139</v>
      </c>
      <c r="M44" s="17" t="s">
        <v>34</v>
      </c>
      <c r="N44" s="17" t="s">
        <v>35</v>
      </c>
      <c r="O44" s="17" t="s">
        <v>221</v>
      </c>
      <c r="P44" s="17"/>
      <c r="Q44" s="17">
        <v>300</v>
      </c>
      <c r="R44" s="32" t="s">
        <v>222</v>
      </c>
      <c r="S44" s="18" t="s">
        <v>35</v>
      </c>
      <c r="T44" s="18" t="s">
        <v>152</v>
      </c>
      <c r="U44" s="18"/>
      <c r="V44" s="18"/>
      <c r="W44" s="18" t="s">
        <v>164</v>
      </c>
    </row>
    <row r="45" s="1" customFormat="true" ht="63.75" spans="1:23">
      <c r="A45" s="17">
        <f>A40+1</f>
        <v>28</v>
      </c>
      <c r="B45" s="17"/>
      <c r="C45" s="17" t="s">
        <v>223</v>
      </c>
      <c r="D45" s="17"/>
      <c r="E45" s="17" t="s">
        <v>154</v>
      </c>
      <c r="F45" s="17" t="s">
        <v>29</v>
      </c>
      <c r="G45" s="17" t="s">
        <v>41</v>
      </c>
      <c r="H45" s="17" t="s">
        <v>162</v>
      </c>
      <c r="I45" s="17">
        <v>41164</v>
      </c>
      <c r="J45" s="17"/>
      <c r="K45" s="30" t="s">
        <v>224</v>
      </c>
      <c r="L45" s="17"/>
      <c r="M45" s="17" t="s">
        <v>34</v>
      </c>
      <c r="N45" s="17"/>
      <c r="O45" s="17"/>
      <c r="P45" s="17"/>
      <c r="Q45" s="17"/>
      <c r="R45" s="32"/>
      <c r="S45" s="18"/>
      <c r="T45" s="18"/>
      <c r="U45" s="18"/>
      <c r="V45" s="18"/>
      <c r="W45" s="18" t="s">
        <v>164</v>
      </c>
    </row>
    <row r="46" s="1" customFormat="true" ht="89.25" spans="1:23">
      <c r="A46" s="17">
        <f t="shared" ref="A46:A51" si="1">A45+1</f>
        <v>29</v>
      </c>
      <c r="B46" s="17"/>
      <c r="C46" s="17" t="s">
        <v>225</v>
      </c>
      <c r="D46" s="17"/>
      <c r="E46" s="17" t="s">
        <v>154</v>
      </c>
      <c r="F46" s="17" t="s">
        <v>29</v>
      </c>
      <c r="G46" s="17" t="s">
        <v>41</v>
      </c>
      <c r="H46" s="17" t="s">
        <v>162</v>
      </c>
      <c r="I46" s="17">
        <v>20432.35</v>
      </c>
      <c r="J46" s="17"/>
      <c r="K46" s="30" t="s">
        <v>226</v>
      </c>
      <c r="L46" s="17"/>
      <c r="M46" s="17" t="s">
        <v>34</v>
      </c>
      <c r="N46" s="17"/>
      <c r="O46" s="17"/>
      <c r="P46" s="17"/>
      <c r="Q46" s="17"/>
      <c r="R46" s="32"/>
      <c r="S46" s="18"/>
      <c r="T46" s="18"/>
      <c r="U46" s="18"/>
      <c r="V46" s="18"/>
      <c r="W46" s="18" t="s">
        <v>164</v>
      </c>
    </row>
    <row r="47" s="1" customFormat="true" spans="1:23">
      <c r="A47" s="21" t="s">
        <v>227</v>
      </c>
      <c r="B47" s="14"/>
      <c r="C47" s="15"/>
      <c r="D47" s="16"/>
      <c r="E47" s="16"/>
      <c r="F47" s="16"/>
      <c r="G47" s="16"/>
      <c r="H47" s="16"/>
      <c r="I47" s="27">
        <f>SUM(I48:I51)</f>
        <v>11179</v>
      </c>
      <c r="J47" s="27">
        <f>SUM(J48:J51)</f>
        <v>7740</v>
      </c>
      <c r="K47" s="28"/>
      <c r="L47" s="27"/>
      <c r="M47" s="27"/>
      <c r="N47" s="27"/>
      <c r="O47" s="27"/>
      <c r="P47" s="27">
        <f>SUM(P48:P51)</f>
        <v>0</v>
      </c>
      <c r="Q47" s="27">
        <f>SUM(Q48:Q51)</f>
        <v>230</v>
      </c>
      <c r="R47" s="32"/>
      <c r="S47" s="18"/>
      <c r="T47" s="18"/>
      <c r="U47" s="16"/>
      <c r="V47" s="16"/>
      <c r="W47" s="16"/>
    </row>
    <row r="48" s="1" customFormat="true" ht="102" spans="1:23">
      <c r="A48" s="17">
        <f>A46+1</f>
        <v>30</v>
      </c>
      <c r="B48" s="17"/>
      <c r="C48" s="17" t="s">
        <v>228</v>
      </c>
      <c r="D48" s="17"/>
      <c r="E48" s="17" t="s">
        <v>28</v>
      </c>
      <c r="F48" s="17" t="s">
        <v>229</v>
      </c>
      <c r="G48" s="17" t="s">
        <v>230</v>
      </c>
      <c r="H48" s="17" t="s">
        <v>162</v>
      </c>
      <c r="I48" s="17">
        <v>4000</v>
      </c>
      <c r="J48" s="17">
        <v>2000</v>
      </c>
      <c r="K48" s="30" t="s">
        <v>231</v>
      </c>
      <c r="L48" s="17" t="s">
        <v>232</v>
      </c>
      <c r="M48" s="17" t="s">
        <v>34</v>
      </c>
      <c r="N48" s="17" t="s">
        <v>35</v>
      </c>
      <c r="O48" s="17" t="s">
        <v>228</v>
      </c>
      <c r="P48" s="17"/>
      <c r="Q48" s="17">
        <v>130</v>
      </c>
      <c r="R48" s="32" t="s">
        <v>233</v>
      </c>
      <c r="S48" s="18" t="s">
        <v>35</v>
      </c>
      <c r="T48" s="18" t="s">
        <v>152</v>
      </c>
      <c r="U48" s="18" t="s">
        <v>35</v>
      </c>
      <c r="V48" s="18"/>
      <c r="W48" s="18" t="s">
        <v>234</v>
      </c>
    </row>
    <row r="49" s="1" customFormat="true" ht="63.75" spans="1:23">
      <c r="A49" s="19">
        <f t="shared" si="1"/>
        <v>31</v>
      </c>
      <c r="B49" s="19"/>
      <c r="C49" s="17" t="s">
        <v>235</v>
      </c>
      <c r="D49" s="17"/>
      <c r="E49" s="17" t="s">
        <v>62</v>
      </c>
      <c r="F49" s="17" t="s">
        <v>229</v>
      </c>
      <c r="G49" s="17" t="s">
        <v>41</v>
      </c>
      <c r="H49" s="17" t="s">
        <v>162</v>
      </c>
      <c r="I49" s="17">
        <v>3004</v>
      </c>
      <c r="J49" s="17">
        <v>2000</v>
      </c>
      <c r="K49" s="30" t="s">
        <v>236</v>
      </c>
      <c r="L49" s="17" t="s">
        <v>237</v>
      </c>
      <c r="M49" s="17" t="s">
        <v>34</v>
      </c>
      <c r="N49" s="17"/>
      <c r="O49" s="17"/>
      <c r="P49" s="17"/>
      <c r="Q49" s="17"/>
      <c r="R49" s="32" t="s">
        <v>238</v>
      </c>
      <c r="S49" s="18"/>
      <c r="T49" s="37" t="s">
        <v>67</v>
      </c>
      <c r="U49" s="18"/>
      <c r="V49" s="18"/>
      <c r="W49" s="18" t="s">
        <v>234</v>
      </c>
    </row>
    <row r="50" s="1" customFormat="true" ht="89.25" spans="1:23">
      <c r="A50" s="19">
        <f t="shared" si="1"/>
        <v>32</v>
      </c>
      <c r="B50" s="19"/>
      <c r="C50" s="17" t="s">
        <v>239</v>
      </c>
      <c r="D50" s="17"/>
      <c r="E50" s="17" t="s">
        <v>62</v>
      </c>
      <c r="F50" s="17" t="s">
        <v>229</v>
      </c>
      <c r="G50" s="17" t="s">
        <v>230</v>
      </c>
      <c r="H50" s="17" t="s">
        <v>162</v>
      </c>
      <c r="I50" s="17">
        <v>2435</v>
      </c>
      <c r="J50" s="17">
        <v>2000</v>
      </c>
      <c r="K50" s="30" t="s">
        <v>240</v>
      </c>
      <c r="L50" s="17" t="s">
        <v>237</v>
      </c>
      <c r="M50" s="17" t="s">
        <v>34</v>
      </c>
      <c r="N50" s="17"/>
      <c r="O50" s="17"/>
      <c r="P50" s="17"/>
      <c r="Q50" s="17"/>
      <c r="R50" s="32" t="s">
        <v>238</v>
      </c>
      <c r="S50" s="18"/>
      <c r="T50" s="37" t="s">
        <v>67</v>
      </c>
      <c r="U50" s="18"/>
      <c r="V50" s="18"/>
      <c r="W50" s="18" t="s">
        <v>234</v>
      </c>
    </row>
    <row r="51" s="1" customFormat="true" ht="51" spans="1:23">
      <c r="A51" s="19">
        <f t="shared" si="1"/>
        <v>33</v>
      </c>
      <c r="B51" s="19"/>
      <c r="C51" s="17" t="s">
        <v>241</v>
      </c>
      <c r="D51" s="17"/>
      <c r="E51" s="17" t="s">
        <v>62</v>
      </c>
      <c r="F51" s="17" t="s">
        <v>229</v>
      </c>
      <c r="G51" s="17" t="s">
        <v>229</v>
      </c>
      <c r="H51" s="17" t="s">
        <v>162</v>
      </c>
      <c r="I51" s="17">
        <v>1740</v>
      </c>
      <c r="J51" s="17">
        <v>1740</v>
      </c>
      <c r="K51" s="30" t="s">
        <v>242</v>
      </c>
      <c r="L51" s="17" t="s">
        <v>82</v>
      </c>
      <c r="M51" s="17" t="s">
        <v>34</v>
      </c>
      <c r="N51" s="17"/>
      <c r="O51" s="17"/>
      <c r="P51" s="17"/>
      <c r="Q51" s="17">
        <v>100</v>
      </c>
      <c r="R51" s="32" t="s">
        <v>243</v>
      </c>
      <c r="S51" s="18" t="s">
        <v>35</v>
      </c>
      <c r="T51" s="18" t="s">
        <v>113</v>
      </c>
      <c r="U51" s="18" t="s">
        <v>35</v>
      </c>
      <c r="V51" s="18"/>
      <c r="W51" s="18" t="s">
        <v>234</v>
      </c>
    </row>
    <row r="52" s="1" customFormat="true" ht="38.25" spans="1:23">
      <c r="A52" s="19"/>
      <c r="B52" s="23" t="s">
        <v>244</v>
      </c>
      <c r="C52" s="18" t="s">
        <v>245</v>
      </c>
      <c r="D52" s="18"/>
      <c r="E52" s="17" t="s">
        <v>62</v>
      </c>
      <c r="F52" s="17" t="s">
        <v>246</v>
      </c>
      <c r="G52" s="17" t="s">
        <v>246</v>
      </c>
      <c r="H52" s="17" t="s">
        <v>162</v>
      </c>
      <c r="I52" s="17">
        <v>600</v>
      </c>
      <c r="J52" s="17">
        <v>600</v>
      </c>
      <c r="K52" s="30" t="s">
        <v>247</v>
      </c>
      <c r="L52" s="17" t="s">
        <v>248</v>
      </c>
      <c r="M52" s="17" t="s">
        <v>34</v>
      </c>
      <c r="N52" s="17"/>
      <c r="O52" s="17"/>
      <c r="P52" s="17"/>
      <c r="Q52" s="17"/>
      <c r="R52" s="32" t="s">
        <v>249</v>
      </c>
      <c r="S52" s="18"/>
      <c r="T52" s="38" t="s">
        <v>135</v>
      </c>
      <c r="U52" s="18"/>
      <c r="V52" s="18"/>
      <c r="W52" s="18" t="s">
        <v>250</v>
      </c>
    </row>
    <row r="53" s="1" customFormat="true" spans="1:23">
      <c r="A53" s="21" t="s">
        <v>251</v>
      </c>
      <c r="B53" s="14"/>
      <c r="C53" s="15"/>
      <c r="D53" s="16"/>
      <c r="E53" s="16"/>
      <c r="F53" s="16"/>
      <c r="G53" s="16"/>
      <c r="H53" s="16"/>
      <c r="I53" s="27">
        <f>SUM(I54:I55,I59:I60)</f>
        <v>29010</v>
      </c>
      <c r="J53" s="27">
        <f>SUM(J54:J55,J59:J60)</f>
        <v>5072.53</v>
      </c>
      <c r="K53" s="28"/>
      <c r="L53" s="27"/>
      <c r="M53" s="27"/>
      <c r="N53" s="27"/>
      <c r="O53" s="27"/>
      <c r="P53" s="27">
        <f>SUM(P54:P55,P59:P60)</f>
        <v>914</v>
      </c>
      <c r="Q53" s="27">
        <f>SUM(Q54:Q55,Q59:Q60)</f>
        <v>1700</v>
      </c>
      <c r="R53" s="32"/>
      <c r="S53" s="18"/>
      <c r="T53" s="18"/>
      <c r="U53" s="16"/>
      <c r="V53" s="16"/>
      <c r="W53" s="16"/>
    </row>
    <row r="54" s="1" customFormat="true" ht="63.75" spans="1:23">
      <c r="A54" s="19">
        <f>A51+1</f>
        <v>34</v>
      </c>
      <c r="B54" s="17"/>
      <c r="C54" s="17" t="s">
        <v>252</v>
      </c>
      <c r="D54" s="17" t="s">
        <v>40</v>
      </c>
      <c r="E54" s="17" t="s">
        <v>28</v>
      </c>
      <c r="F54" s="17" t="s">
        <v>253</v>
      </c>
      <c r="G54" s="17" t="s">
        <v>254</v>
      </c>
      <c r="H54" s="17" t="s">
        <v>31</v>
      </c>
      <c r="I54" s="17">
        <v>4700</v>
      </c>
      <c r="J54" s="17">
        <v>1800</v>
      </c>
      <c r="K54" s="30" t="s">
        <v>255</v>
      </c>
      <c r="L54" s="17" t="s">
        <v>256</v>
      </c>
      <c r="M54" s="17" t="s">
        <v>257</v>
      </c>
      <c r="N54" s="17"/>
      <c r="O54" s="17"/>
      <c r="P54" s="17"/>
      <c r="Q54" s="17">
        <v>600</v>
      </c>
      <c r="R54" s="32"/>
      <c r="S54" s="18" t="s">
        <v>35</v>
      </c>
      <c r="T54" s="18" t="s">
        <v>113</v>
      </c>
      <c r="U54" s="18"/>
      <c r="V54" s="18"/>
      <c r="W54" s="17" t="s">
        <v>253</v>
      </c>
    </row>
    <row r="55" s="1" customFormat="true" ht="125" customHeight="true" spans="1:23">
      <c r="A55" s="17">
        <f>A54+1</f>
        <v>35</v>
      </c>
      <c r="B55" s="19"/>
      <c r="C55" s="17" t="s">
        <v>258</v>
      </c>
      <c r="D55" s="17" t="s">
        <v>40</v>
      </c>
      <c r="E55" s="17" t="s">
        <v>28</v>
      </c>
      <c r="F55" s="17"/>
      <c r="G55" s="17"/>
      <c r="H55" s="17" t="s">
        <v>162</v>
      </c>
      <c r="I55" s="17">
        <v>16500</v>
      </c>
      <c r="J55" s="17">
        <f>SUM(J56:J58)</f>
        <v>2662.53</v>
      </c>
      <c r="K55" s="30"/>
      <c r="L55" s="17"/>
      <c r="M55" s="17" t="s">
        <v>259</v>
      </c>
      <c r="N55" s="17"/>
      <c r="O55" s="17"/>
      <c r="P55" s="17">
        <f>SUM(P56:P58)</f>
        <v>914</v>
      </c>
      <c r="Q55" s="17">
        <v>1100</v>
      </c>
      <c r="R55" s="30" t="s">
        <v>260</v>
      </c>
      <c r="S55" s="18" t="s">
        <v>35</v>
      </c>
      <c r="T55" s="18" t="s">
        <v>152</v>
      </c>
      <c r="U55" s="18"/>
      <c r="V55" s="18"/>
      <c r="W55" s="18"/>
    </row>
    <row r="56" s="1" customFormat="true" ht="191.25" spans="1:23">
      <c r="A56" s="19"/>
      <c r="B56" s="23" t="s">
        <v>261</v>
      </c>
      <c r="C56" s="17" t="s">
        <v>262</v>
      </c>
      <c r="D56" s="17"/>
      <c r="E56" s="17" t="s">
        <v>28</v>
      </c>
      <c r="F56" s="17" t="s">
        <v>253</v>
      </c>
      <c r="G56" s="17" t="s">
        <v>263</v>
      </c>
      <c r="H56" s="17" t="s">
        <v>162</v>
      </c>
      <c r="I56" s="17">
        <v>3779.93</v>
      </c>
      <c r="J56" s="17">
        <v>712.53</v>
      </c>
      <c r="K56" s="30" t="s">
        <v>264</v>
      </c>
      <c r="L56" s="17" t="s">
        <v>265</v>
      </c>
      <c r="M56" s="17" t="s">
        <v>257</v>
      </c>
      <c r="N56" s="18" t="s">
        <v>35</v>
      </c>
      <c r="O56" s="18" t="s">
        <v>266</v>
      </c>
      <c r="P56" s="17">
        <v>305</v>
      </c>
      <c r="Q56" s="17">
        <v>305</v>
      </c>
      <c r="R56" s="30" t="s">
        <v>267</v>
      </c>
      <c r="S56" s="18" t="s">
        <v>35</v>
      </c>
      <c r="T56" s="18"/>
      <c r="U56" s="18"/>
      <c r="V56" s="18"/>
      <c r="W56" s="17" t="s">
        <v>253</v>
      </c>
    </row>
    <row r="57" s="1" customFormat="true" ht="104" customHeight="true" spans="1:23">
      <c r="A57" s="19"/>
      <c r="B57" s="23" t="s">
        <v>268</v>
      </c>
      <c r="C57" s="17" t="s">
        <v>269</v>
      </c>
      <c r="D57" s="17"/>
      <c r="E57" s="17" t="s">
        <v>62</v>
      </c>
      <c r="F57" s="17" t="s">
        <v>253</v>
      </c>
      <c r="G57" s="17" t="s">
        <v>263</v>
      </c>
      <c r="H57" s="17" t="s">
        <v>162</v>
      </c>
      <c r="I57" s="17">
        <v>1000</v>
      </c>
      <c r="J57" s="17">
        <v>1000</v>
      </c>
      <c r="K57" s="30" t="s">
        <v>270</v>
      </c>
      <c r="L57" s="17" t="s">
        <v>271</v>
      </c>
      <c r="M57" s="17" t="s">
        <v>257</v>
      </c>
      <c r="N57" s="18"/>
      <c r="O57" s="18"/>
      <c r="P57" s="18"/>
      <c r="Q57" s="18"/>
      <c r="R57" s="30" t="s">
        <v>272</v>
      </c>
      <c r="S57" s="18"/>
      <c r="T57" s="18" t="s">
        <v>216</v>
      </c>
      <c r="U57" s="18" t="s">
        <v>35</v>
      </c>
      <c r="V57" s="17" t="s">
        <v>273</v>
      </c>
      <c r="W57" s="17" t="s">
        <v>253</v>
      </c>
    </row>
    <row r="58" s="1" customFormat="true" ht="165" customHeight="true" spans="1:23">
      <c r="A58" s="19"/>
      <c r="B58" s="23" t="s">
        <v>274</v>
      </c>
      <c r="C58" s="17" t="s">
        <v>275</v>
      </c>
      <c r="D58" s="17"/>
      <c r="E58" s="17" t="s">
        <v>62</v>
      </c>
      <c r="F58" s="17" t="s">
        <v>276</v>
      </c>
      <c r="G58" s="17" t="s">
        <v>263</v>
      </c>
      <c r="H58" s="17" t="s">
        <v>162</v>
      </c>
      <c r="I58" s="17">
        <v>1500</v>
      </c>
      <c r="J58" s="17">
        <v>950</v>
      </c>
      <c r="K58" s="30" t="s">
        <v>277</v>
      </c>
      <c r="L58" s="17" t="s">
        <v>77</v>
      </c>
      <c r="M58" s="17" t="s">
        <v>257</v>
      </c>
      <c r="N58" s="17" t="s">
        <v>35</v>
      </c>
      <c r="O58" s="17" t="s">
        <v>278</v>
      </c>
      <c r="P58" s="17">
        <v>609</v>
      </c>
      <c r="Q58" s="17">
        <v>609</v>
      </c>
      <c r="R58" s="32" t="s">
        <v>279</v>
      </c>
      <c r="S58" s="18" t="s">
        <v>35</v>
      </c>
      <c r="T58" s="18"/>
      <c r="U58" s="18"/>
      <c r="V58" s="18"/>
      <c r="W58" s="18" t="s">
        <v>280</v>
      </c>
    </row>
    <row r="59" s="1" customFormat="true" ht="63.75" spans="1:23">
      <c r="A59" s="19">
        <f>A55+1</f>
        <v>36</v>
      </c>
      <c r="B59" s="19"/>
      <c r="C59" s="17" t="s">
        <v>281</v>
      </c>
      <c r="D59" s="17"/>
      <c r="E59" s="17" t="s">
        <v>62</v>
      </c>
      <c r="F59" s="17" t="s">
        <v>253</v>
      </c>
      <c r="G59" s="17" t="s">
        <v>282</v>
      </c>
      <c r="H59" s="17" t="s">
        <v>31</v>
      </c>
      <c r="I59" s="17">
        <v>610</v>
      </c>
      <c r="J59" s="17">
        <v>610</v>
      </c>
      <c r="K59" s="30" t="s">
        <v>283</v>
      </c>
      <c r="L59" s="17" t="s">
        <v>271</v>
      </c>
      <c r="M59" s="17" t="s">
        <v>257</v>
      </c>
      <c r="N59" s="18"/>
      <c r="O59" s="18"/>
      <c r="P59" s="18"/>
      <c r="Q59" s="18"/>
      <c r="R59" s="32" t="s">
        <v>284</v>
      </c>
      <c r="S59" s="18"/>
      <c r="T59" s="18" t="s">
        <v>216</v>
      </c>
      <c r="U59" s="18" t="s">
        <v>35</v>
      </c>
      <c r="V59" s="18"/>
      <c r="W59" s="17" t="s">
        <v>253</v>
      </c>
    </row>
    <row r="60" s="1" customFormat="true" ht="102" spans="1:23">
      <c r="A60" s="17">
        <f>A59+1</f>
        <v>37</v>
      </c>
      <c r="B60" s="17"/>
      <c r="C60" s="17" t="s">
        <v>285</v>
      </c>
      <c r="D60" s="17"/>
      <c r="E60" s="17" t="s">
        <v>154</v>
      </c>
      <c r="F60" s="17" t="s">
        <v>253</v>
      </c>
      <c r="G60" s="17" t="s">
        <v>253</v>
      </c>
      <c r="H60" s="17" t="s">
        <v>162</v>
      </c>
      <c r="I60" s="17">
        <v>7200</v>
      </c>
      <c r="J60" s="17"/>
      <c r="K60" s="30" t="s">
        <v>286</v>
      </c>
      <c r="L60" s="17"/>
      <c r="M60" s="17" t="s">
        <v>257</v>
      </c>
      <c r="N60" s="18"/>
      <c r="O60" s="18"/>
      <c r="P60" s="18"/>
      <c r="Q60" s="18"/>
      <c r="R60" s="32" t="s">
        <v>287</v>
      </c>
      <c r="S60" s="18"/>
      <c r="T60" s="18"/>
      <c r="U60" s="18"/>
      <c r="V60" s="18" t="s">
        <v>288</v>
      </c>
      <c r="W60" s="17" t="s">
        <v>253</v>
      </c>
    </row>
    <row r="61" s="1" customFormat="true" spans="1:23">
      <c r="A61" s="21" t="s">
        <v>289</v>
      </c>
      <c r="B61" s="14"/>
      <c r="C61" s="15"/>
      <c r="D61" s="16"/>
      <c r="E61" s="16"/>
      <c r="F61" s="16"/>
      <c r="G61" s="16"/>
      <c r="H61" s="16"/>
      <c r="I61" s="27">
        <f>SUM(I62,I64:I65,I74,I87,I94,I96:I97,I103,I105:I114)</f>
        <v>271214.94</v>
      </c>
      <c r="J61" s="27">
        <f>SUM(J62,J64:J65,J74,J87,J94,J96,J97:J97,J103,J105:J114)</f>
        <v>24567.61</v>
      </c>
      <c r="K61" s="28"/>
      <c r="L61" s="27"/>
      <c r="M61" s="27"/>
      <c r="N61" s="27"/>
      <c r="O61" s="27"/>
      <c r="P61" s="27">
        <f>SUM(P62,P64:P65,P74,P87,P94,P96,P97:P97,P103,P105:P114)</f>
        <v>1682</v>
      </c>
      <c r="Q61" s="27">
        <f>SUM(Q62,Q64:Q65,Q74,Q87,Q94,Q96,Q97:Q97,Q103,Q105:Q114)</f>
        <v>8351.39</v>
      </c>
      <c r="R61" s="32"/>
      <c r="S61" s="18"/>
      <c r="T61" s="18"/>
      <c r="U61" s="16"/>
      <c r="V61" s="16"/>
      <c r="W61" s="16"/>
    </row>
    <row r="62" s="1" customFormat="true" ht="114.75" spans="1:23">
      <c r="A62" s="17">
        <f>A60+1</f>
        <v>38</v>
      </c>
      <c r="B62" s="19"/>
      <c r="C62" s="17" t="s">
        <v>290</v>
      </c>
      <c r="D62" s="17" t="s">
        <v>40</v>
      </c>
      <c r="E62" s="17" t="s">
        <v>28</v>
      </c>
      <c r="F62" s="17" t="s">
        <v>291</v>
      </c>
      <c r="G62" s="17" t="s">
        <v>291</v>
      </c>
      <c r="H62" s="17" t="s">
        <v>162</v>
      </c>
      <c r="I62" s="17">
        <v>32820</v>
      </c>
      <c r="J62" s="17">
        <f>SUM(J63)</f>
        <v>2000</v>
      </c>
      <c r="K62" s="30" t="s">
        <v>292</v>
      </c>
      <c r="L62" s="17" t="s">
        <v>293</v>
      </c>
      <c r="M62" s="17" t="s">
        <v>34</v>
      </c>
      <c r="N62" s="17"/>
      <c r="O62" s="17"/>
      <c r="P62" s="17"/>
      <c r="Q62" s="17">
        <v>2880</v>
      </c>
      <c r="R62" s="32" t="s">
        <v>294</v>
      </c>
      <c r="S62" s="18" t="s">
        <v>35</v>
      </c>
      <c r="T62" s="18"/>
      <c r="U62" s="18"/>
      <c r="V62" s="18"/>
      <c r="W62" s="18" t="s">
        <v>295</v>
      </c>
    </row>
    <row r="63" s="1" customFormat="true" ht="85" customHeight="true" spans="1:23">
      <c r="A63" s="17"/>
      <c r="B63" s="22" t="s">
        <v>296</v>
      </c>
      <c r="C63" s="17" t="s">
        <v>297</v>
      </c>
      <c r="D63" s="17"/>
      <c r="E63" s="17" t="s">
        <v>28</v>
      </c>
      <c r="F63" s="17" t="s">
        <v>291</v>
      </c>
      <c r="G63" s="17" t="s">
        <v>291</v>
      </c>
      <c r="H63" s="17" t="s">
        <v>162</v>
      </c>
      <c r="I63" s="17">
        <v>10330</v>
      </c>
      <c r="J63" s="17">
        <v>2000</v>
      </c>
      <c r="K63" s="30" t="s">
        <v>298</v>
      </c>
      <c r="L63" s="17" t="s">
        <v>299</v>
      </c>
      <c r="M63" s="17" t="s">
        <v>34</v>
      </c>
      <c r="N63" s="17" t="s">
        <v>35</v>
      </c>
      <c r="O63" s="17" t="s">
        <v>297</v>
      </c>
      <c r="P63" s="17"/>
      <c r="Q63" s="17">
        <v>2620</v>
      </c>
      <c r="R63" s="32" t="s">
        <v>294</v>
      </c>
      <c r="S63" s="18" t="s">
        <v>35</v>
      </c>
      <c r="T63" s="18"/>
      <c r="U63" s="18" t="s">
        <v>35</v>
      </c>
      <c r="V63" s="18"/>
      <c r="W63" s="18" t="s">
        <v>295</v>
      </c>
    </row>
    <row r="64" s="1" customFormat="true" ht="54" customHeight="true" spans="1:23">
      <c r="A64" s="17">
        <f>A62+1</f>
        <v>39</v>
      </c>
      <c r="B64" s="17"/>
      <c r="C64" s="17" t="s">
        <v>300</v>
      </c>
      <c r="D64" s="17"/>
      <c r="E64" s="17" t="s">
        <v>28</v>
      </c>
      <c r="F64" s="17" t="s">
        <v>291</v>
      </c>
      <c r="G64" s="17" t="s">
        <v>291</v>
      </c>
      <c r="H64" s="17" t="s">
        <v>162</v>
      </c>
      <c r="I64" s="17">
        <v>2750</v>
      </c>
      <c r="J64" s="17">
        <v>2000</v>
      </c>
      <c r="K64" s="30" t="s">
        <v>301</v>
      </c>
      <c r="L64" s="17" t="s">
        <v>302</v>
      </c>
      <c r="M64" s="17" t="s">
        <v>34</v>
      </c>
      <c r="N64" s="17"/>
      <c r="O64" s="17"/>
      <c r="P64" s="17"/>
      <c r="Q64" s="17">
        <v>630</v>
      </c>
      <c r="R64" s="32" t="s">
        <v>303</v>
      </c>
      <c r="S64" s="18" t="s">
        <v>35</v>
      </c>
      <c r="T64" s="18"/>
      <c r="U64" s="18" t="s">
        <v>35</v>
      </c>
      <c r="V64" s="18"/>
      <c r="W64" s="18" t="s">
        <v>295</v>
      </c>
    </row>
    <row r="65" s="1" customFormat="true" ht="84" customHeight="true" spans="1:23">
      <c r="A65" s="17">
        <f>A64+1</f>
        <v>40</v>
      </c>
      <c r="B65" s="17"/>
      <c r="C65" s="17" t="s">
        <v>304</v>
      </c>
      <c r="D65" s="17"/>
      <c r="E65" s="17" t="s">
        <v>28</v>
      </c>
      <c r="F65" s="17" t="s">
        <v>291</v>
      </c>
      <c r="G65" s="17" t="s">
        <v>291</v>
      </c>
      <c r="H65" s="17" t="s">
        <v>162</v>
      </c>
      <c r="I65" s="17">
        <v>8000</v>
      </c>
      <c r="J65" s="17">
        <f>SUM(J66)</f>
        <v>300</v>
      </c>
      <c r="K65" s="30" t="s">
        <v>305</v>
      </c>
      <c r="L65" s="17" t="s">
        <v>306</v>
      </c>
      <c r="M65" s="17" t="s">
        <v>307</v>
      </c>
      <c r="N65" s="17" t="s">
        <v>35</v>
      </c>
      <c r="O65" s="17"/>
      <c r="P65" s="17"/>
      <c r="Q65" s="17">
        <f>Q66</f>
        <v>60</v>
      </c>
      <c r="R65" s="32" t="s">
        <v>308</v>
      </c>
      <c r="S65" s="18" t="s">
        <v>35</v>
      </c>
      <c r="T65" s="18"/>
      <c r="U65" s="18"/>
      <c r="V65" s="18"/>
      <c r="W65" s="18" t="s">
        <v>295</v>
      </c>
    </row>
    <row r="66" s="1" customFormat="true" ht="89.25" spans="1:23">
      <c r="A66" s="19"/>
      <c r="B66" s="23" t="s">
        <v>309</v>
      </c>
      <c r="C66" s="17" t="s">
        <v>310</v>
      </c>
      <c r="D66" s="17"/>
      <c r="E66" s="17" t="s">
        <v>28</v>
      </c>
      <c r="F66" s="18" t="s">
        <v>291</v>
      </c>
      <c r="G66" s="18" t="s">
        <v>311</v>
      </c>
      <c r="H66" s="17" t="s">
        <v>162</v>
      </c>
      <c r="I66" s="17">
        <v>1000</v>
      </c>
      <c r="J66" s="17">
        <v>300</v>
      </c>
      <c r="K66" s="30" t="s">
        <v>312</v>
      </c>
      <c r="L66" s="17" t="s">
        <v>313</v>
      </c>
      <c r="M66" s="17" t="s">
        <v>307</v>
      </c>
      <c r="N66" s="17" t="s">
        <v>35</v>
      </c>
      <c r="O66" s="17" t="s">
        <v>314</v>
      </c>
      <c r="P66" s="17"/>
      <c r="Q66" s="17">
        <v>60</v>
      </c>
      <c r="R66" s="32" t="s">
        <v>315</v>
      </c>
      <c r="S66" s="18" t="s">
        <v>35</v>
      </c>
      <c r="T66" s="18"/>
      <c r="U66" s="18" t="s">
        <v>35</v>
      </c>
      <c r="V66" s="18"/>
      <c r="W66" s="18" t="s">
        <v>316</v>
      </c>
    </row>
    <row r="67" s="1" customFormat="true" ht="25.5" spans="1:23">
      <c r="A67" s="19"/>
      <c r="B67" s="23" t="s">
        <v>317</v>
      </c>
      <c r="C67" s="17" t="s">
        <v>318</v>
      </c>
      <c r="D67" s="17"/>
      <c r="E67" s="45"/>
      <c r="F67" s="18" t="s">
        <v>291</v>
      </c>
      <c r="G67" s="18"/>
      <c r="H67" s="17" t="s">
        <v>162</v>
      </c>
      <c r="I67" s="17"/>
      <c r="J67" s="17"/>
      <c r="K67" s="30" t="s">
        <v>319</v>
      </c>
      <c r="L67" s="17"/>
      <c r="M67" s="17"/>
      <c r="N67" s="17"/>
      <c r="O67" s="17"/>
      <c r="P67" s="17"/>
      <c r="Q67" s="17"/>
      <c r="R67" s="32"/>
      <c r="S67" s="18"/>
      <c r="T67" s="18"/>
      <c r="U67" s="18"/>
      <c r="V67" s="18"/>
      <c r="W67" s="18"/>
    </row>
    <row r="68" s="1" customFormat="true" ht="25.5" spans="1:23">
      <c r="A68" s="19"/>
      <c r="B68" s="23" t="s">
        <v>320</v>
      </c>
      <c r="C68" s="17" t="s">
        <v>321</v>
      </c>
      <c r="D68" s="17"/>
      <c r="E68" s="45"/>
      <c r="F68" s="18" t="s">
        <v>291</v>
      </c>
      <c r="G68" s="18"/>
      <c r="H68" s="17" t="s">
        <v>162</v>
      </c>
      <c r="I68" s="17"/>
      <c r="J68" s="17"/>
      <c r="K68" s="30" t="s">
        <v>319</v>
      </c>
      <c r="L68" s="17"/>
      <c r="M68" s="17"/>
      <c r="N68" s="17"/>
      <c r="O68" s="17"/>
      <c r="P68" s="17"/>
      <c r="Q68" s="17"/>
      <c r="R68" s="32"/>
      <c r="S68" s="18"/>
      <c r="T68" s="18"/>
      <c r="U68" s="18"/>
      <c r="V68" s="18"/>
      <c r="W68" s="18"/>
    </row>
    <row r="69" s="1" customFormat="true" ht="25.5" spans="1:23">
      <c r="A69" s="19"/>
      <c r="B69" s="23" t="s">
        <v>322</v>
      </c>
      <c r="C69" s="17" t="s">
        <v>323</v>
      </c>
      <c r="D69" s="17"/>
      <c r="E69" s="45"/>
      <c r="F69" s="18" t="s">
        <v>291</v>
      </c>
      <c r="G69" s="18"/>
      <c r="H69" s="17" t="s">
        <v>162</v>
      </c>
      <c r="I69" s="17"/>
      <c r="J69" s="17"/>
      <c r="K69" s="30" t="s">
        <v>319</v>
      </c>
      <c r="L69" s="17"/>
      <c r="M69" s="17"/>
      <c r="N69" s="17"/>
      <c r="O69" s="17"/>
      <c r="P69" s="17"/>
      <c r="Q69" s="17"/>
      <c r="R69" s="32"/>
      <c r="S69" s="18"/>
      <c r="T69" s="18"/>
      <c r="U69" s="18"/>
      <c r="V69" s="18"/>
      <c r="W69" s="18"/>
    </row>
    <row r="70" s="1" customFormat="true" ht="25.5" spans="1:23">
      <c r="A70" s="19"/>
      <c r="B70" s="23" t="s">
        <v>324</v>
      </c>
      <c r="C70" s="17" t="s">
        <v>325</v>
      </c>
      <c r="D70" s="17"/>
      <c r="E70" s="45"/>
      <c r="F70" s="18" t="s">
        <v>291</v>
      </c>
      <c r="G70" s="18"/>
      <c r="H70" s="17" t="s">
        <v>162</v>
      </c>
      <c r="I70" s="17"/>
      <c r="J70" s="17"/>
      <c r="K70" s="30" t="s">
        <v>319</v>
      </c>
      <c r="L70" s="17"/>
      <c r="M70" s="17"/>
      <c r="N70" s="17"/>
      <c r="O70" s="17"/>
      <c r="P70" s="17"/>
      <c r="Q70" s="17"/>
      <c r="R70" s="32"/>
      <c r="S70" s="18"/>
      <c r="T70" s="18"/>
      <c r="U70" s="18"/>
      <c r="V70" s="18"/>
      <c r="W70" s="18"/>
    </row>
    <row r="71" s="1" customFormat="true" ht="25.5" spans="1:23">
      <c r="A71" s="19"/>
      <c r="B71" s="23" t="s">
        <v>326</v>
      </c>
      <c r="C71" s="17" t="s">
        <v>327</v>
      </c>
      <c r="D71" s="17"/>
      <c r="E71" s="45"/>
      <c r="F71" s="18" t="s">
        <v>291</v>
      </c>
      <c r="G71" s="18"/>
      <c r="H71" s="17" t="s">
        <v>162</v>
      </c>
      <c r="I71" s="17"/>
      <c r="J71" s="17"/>
      <c r="K71" s="30" t="s">
        <v>319</v>
      </c>
      <c r="L71" s="17"/>
      <c r="M71" s="17"/>
      <c r="N71" s="17"/>
      <c r="O71" s="17"/>
      <c r="P71" s="17"/>
      <c r="Q71" s="17"/>
      <c r="R71" s="32"/>
      <c r="S71" s="18"/>
      <c r="T71" s="18"/>
      <c r="U71" s="18"/>
      <c r="V71" s="18"/>
      <c r="W71" s="18"/>
    </row>
    <row r="72" s="1" customFormat="true" ht="25.5" spans="1:23">
      <c r="A72" s="19"/>
      <c r="B72" s="23" t="s">
        <v>328</v>
      </c>
      <c r="C72" s="17" t="s">
        <v>329</v>
      </c>
      <c r="D72" s="17"/>
      <c r="E72" s="45"/>
      <c r="F72" s="18" t="s">
        <v>291</v>
      </c>
      <c r="G72" s="18"/>
      <c r="H72" s="17" t="s">
        <v>162</v>
      </c>
      <c r="I72" s="17"/>
      <c r="J72" s="17"/>
      <c r="K72" s="30" t="s">
        <v>319</v>
      </c>
      <c r="L72" s="17"/>
      <c r="M72" s="17"/>
      <c r="N72" s="17"/>
      <c r="O72" s="17"/>
      <c r="P72" s="17"/>
      <c r="Q72" s="17"/>
      <c r="R72" s="32"/>
      <c r="S72" s="18"/>
      <c r="T72" s="18"/>
      <c r="U72" s="18"/>
      <c r="V72" s="18"/>
      <c r="W72" s="18"/>
    </row>
    <row r="73" s="1" customFormat="true" ht="25.5" spans="1:23">
      <c r="A73" s="19"/>
      <c r="B73" s="23" t="s">
        <v>330</v>
      </c>
      <c r="C73" s="17" t="s">
        <v>331</v>
      </c>
      <c r="D73" s="17"/>
      <c r="E73" s="45"/>
      <c r="F73" s="18" t="s">
        <v>291</v>
      </c>
      <c r="G73" s="18"/>
      <c r="H73" s="17" t="s">
        <v>162</v>
      </c>
      <c r="I73" s="17"/>
      <c r="J73" s="17"/>
      <c r="K73" s="30" t="s">
        <v>319</v>
      </c>
      <c r="L73" s="17"/>
      <c r="M73" s="17"/>
      <c r="N73" s="17"/>
      <c r="O73" s="17"/>
      <c r="P73" s="17"/>
      <c r="Q73" s="17"/>
      <c r="R73" s="32"/>
      <c r="S73" s="18"/>
      <c r="T73" s="18"/>
      <c r="U73" s="18"/>
      <c r="V73" s="18"/>
      <c r="W73" s="18"/>
    </row>
    <row r="74" s="1" customFormat="true" ht="89.25" spans="1:23">
      <c r="A74" s="19">
        <f>A65+1</f>
        <v>41</v>
      </c>
      <c r="B74" s="23"/>
      <c r="C74" s="17" t="s">
        <v>332</v>
      </c>
      <c r="D74" s="17"/>
      <c r="E74" s="17" t="s">
        <v>28</v>
      </c>
      <c r="F74" s="18" t="s">
        <v>291</v>
      </c>
      <c r="G74" s="18"/>
      <c r="H74" s="17" t="s">
        <v>162</v>
      </c>
      <c r="I74" s="17">
        <f>SUM(I75:I85)</f>
        <v>6596.63</v>
      </c>
      <c r="J74" s="17">
        <f>SUM(J75:J85)</f>
        <v>5466.5</v>
      </c>
      <c r="K74" s="30" t="s">
        <v>333</v>
      </c>
      <c r="L74" s="17" t="s">
        <v>334</v>
      </c>
      <c r="M74" s="17" t="s">
        <v>307</v>
      </c>
      <c r="N74" s="17" t="s">
        <v>59</v>
      </c>
      <c r="O74" s="17"/>
      <c r="P74" s="17">
        <f>SUM(P75:P86)</f>
        <v>644</v>
      </c>
      <c r="Q74" s="17">
        <f>SUM(Q75:Q86)</f>
        <v>1680</v>
      </c>
      <c r="R74" s="32" t="s">
        <v>335</v>
      </c>
      <c r="S74" s="18" t="s">
        <v>35</v>
      </c>
      <c r="T74" s="18"/>
      <c r="U74" s="18"/>
      <c r="V74" s="18"/>
      <c r="W74" s="18" t="s">
        <v>295</v>
      </c>
    </row>
    <row r="75" s="1" customFormat="true" ht="51" spans="1:23">
      <c r="A75" s="17"/>
      <c r="B75" s="22" t="s">
        <v>336</v>
      </c>
      <c r="C75" s="17" t="s">
        <v>337</v>
      </c>
      <c r="D75" s="17"/>
      <c r="E75" s="17" t="s">
        <v>62</v>
      </c>
      <c r="F75" s="18" t="s">
        <v>291</v>
      </c>
      <c r="G75" s="17" t="s">
        <v>338</v>
      </c>
      <c r="H75" s="17" t="s">
        <v>162</v>
      </c>
      <c r="I75" s="17">
        <v>1200</v>
      </c>
      <c r="J75" s="17">
        <v>1200</v>
      </c>
      <c r="K75" s="30" t="s">
        <v>339</v>
      </c>
      <c r="L75" s="17" t="s">
        <v>144</v>
      </c>
      <c r="M75" s="17" t="s">
        <v>307</v>
      </c>
      <c r="N75" s="17"/>
      <c r="O75" s="17"/>
      <c r="P75" s="17"/>
      <c r="Q75" s="17"/>
      <c r="R75" s="30" t="s">
        <v>340</v>
      </c>
      <c r="S75" s="17"/>
      <c r="T75" s="17" t="s">
        <v>135</v>
      </c>
      <c r="U75" s="18" t="s">
        <v>35</v>
      </c>
      <c r="V75" s="17" t="s">
        <v>341</v>
      </c>
      <c r="W75" s="18" t="s">
        <v>342</v>
      </c>
    </row>
    <row r="76" s="1" customFormat="true" ht="51" spans="1:23">
      <c r="A76" s="19"/>
      <c r="B76" s="22" t="s">
        <v>343</v>
      </c>
      <c r="C76" s="17" t="s">
        <v>344</v>
      </c>
      <c r="D76" s="17"/>
      <c r="E76" s="17" t="s">
        <v>62</v>
      </c>
      <c r="F76" s="17" t="s">
        <v>291</v>
      </c>
      <c r="G76" s="17" t="s">
        <v>345</v>
      </c>
      <c r="H76" s="17" t="s">
        <v>162</v>
      </c>
      <c r="I76" s="17">
        <v>500</v>
      </c>
      <c r="J76" s="17">
        <v>500</v>
      </c>
      <c r="K76" s="30" t="s">
        <v>346</v>
      </c>
      <c r="L76" s="17" t="s">
        <v>82</v>
      </c>
      <c r="M76" s="17" t="s">
        <v>307</v>
      </c>
      <c r="N76" s="17"/>
      <c r="O76" s="17"/>
      <c r="P76" s="17"/>
      <c r="Q76" s="17"/>
      <c r="R76" s="32" t="s">
        <v>347</v>
      </c>
      <c r="S76" s="18"/>
      <c r="T76" s="18" t="s">
        <v>89</v>
      </c>
      <c r="U76" s="18" t="s">
        <v>35</v>
      </c>
      <c r="V76" s="17" t="s">
        <v>348</v>
      </c>
      <c r="W76" s="18" t="s">
        <v>349</v>
      </c>
    </row>
    <row r="77" s="1" customFormat="true" ht="76.5" spans="1:23">
      <c r="A77" s="19"/>
      <c r="B77" s="22" t="s">
        <v>350</v>
      </c>
      <c r="C77" s="17" t="s">
        <v>351</v>
      </c>
      <c r="D77" s="17"/>
      <c r="E77" s="17" t="s">
        <v>62</v>
      </c>
      <c r="F77" s="17" t="s">
        <v>291</v>
      </c>
      <c r="G77" s="17" t="s">
        <v>352</v>
      </c>
      <c r="H77" s="17" t="s">
        <v>162</v>
      </c>
      <c r="I77" s="17">
        <v>1200</v>
      </c>
      <c r="J77" s="17">
        <v>1200</v>
      </c>
      <c r="K77" s="30" t="s">
        <v>353</v>
      </c>
      <c r="L77" s="17" t="s">
        <v>354</v>
      </c>
      <c r="M77" s="17" t="s">
        <v>307</v>
      </c>
      <c r="N77" s="17"/>
      <c r="O77" s="17"/>
      <c r="P77" s="17"/>
      <c r="Q77" s="17"/>
      <c r="R77" s="32"/>
      <c r="S77" s="18"/>
      <c r="T77" s="18"/>
      <c r="U77" s="18" t="s">
        <v>35</v>
      </c>
      <c r="V77" s="17" t="s">
        <v>341</v>
      </c>
      <c r="W77" s="18" t="s">
        <v>355</v>
      </c>
    </row>
    <row r="78" s="1" customFormat="true" ht="51" customHeight="true" spans="1:23">
      <c r="A78" s="19"/>
      <c r="B78" s="22" t="s">
        <v>356</v>
      </c>
      <c r="C78" s="17" t="s">
        <v>357</v>
      </c>
      <c r="D78" s="17"/>
      <c r="E78" s="17" t="s">
        <v>62</v>
      </c>
      <c r="F78" s="17" t="s">
        <v>291</v>
      </c>
      <c r="G78" s="17" t="s">
        <v>358</v>
      </c>
      <c r="H78" s="17" t="s">
        <v>162</v>
      </c>
      <c r="I78" s="17">
        <v>500</v>
      </c>
      <c r="J78" s="17">
        <v>500</v>
      </c>
      <c r="K78" s="30" t="s">
        <v>359</v>
      </c>
      <c r="L78" s="17" t="s">
        <v>82</v>
      </c>
      <c r="M78" s="17" t="s">
        <v>307</v>
      </c>
      <c r="N78" s="17" t="s">
        <v>35</v>
      </c>
      <c r="O78" s="17" t="s">
        <v>360</v>
      </c>
      <c r="P78" s="17">
        <v>70</v>
      </c>
      <c r="Q78" s="17">
        <v>876</v>
      </c>
      <c r="R78" s="32" t="s">
        <v>361</v>
      </c>
      <c r="S78" s="18" t="s">
        <v>35</v>
      </c>
      <c r="T78" s="18"/>
      <c r="U78" s="18" t="s">
        <v>35</v>
      </c>
      <c r="V78" s="17" t="s">
        <v>362</v>
      </c>
      <c r="W78" s="18" t="s">
        <v>363</v>
      </c>
    </row>
    <row r="79" s="1" customFormat="true" ht="114.75" spans="1:23">
      <c r="A79" s="19"/>
      <c r="B79" s="22" t="s">
        <v>364</v>
      </c>
      <c r="C79" s="17" t="s">
        <v>365</v>
      </c>
      <c r="D79" s="17"/>
      <c r="E79" s="17" t="s">
        <v>62</v>
      </c>
      <c r="F79" s="17" t="s">
        <v>291</v>
      </c>
      <c r="G79" s="17" t="s">
        <v>366</v>
      </c>
      <c r="H79" s="17" t="s">
        <v>162</v>
      </c>
      <c r="I79" s="17">
        <v>560</v>
      </c>
      <c r="J79" s="17">
        <v>405.5</v>
      </c>
      <c r="K79" s="30" t="s">
        <v>367</v>
      </c>
      <c r="L79" s="17" t="s">
        <v>87</v>
      </c>
      <c r="M79" s="17" t="s">
        <v>307</v>
      </c>
      <c r="N79" s="17"/>
      <c r="O79" s="17"/>
      <c r="P79" s="17"/>
      <c r="Q79" s="17"/>
      <c r="R79" s="32" t="s">
        <v>368</v>
      </c>
      <c r="S79" s="18"/>
      <c r="T79" s="18" t="s">
        <v>89</v>
      </c>
      <c r="U79" s="18" t="s">
        <v>35</v>
      </c>
      <c r="V79" s="17" t="s">
        <v>362</v>
      </c>
      <c r="W79" s="18" t="s">
        <v>369</v>
      </c>
    </row>
    <row r="80" s="1" customFormat="true" ht="38.25" spans="1:23">
      <c r="A80" s="19"/>
      <c r="B80" s="22" t="s">
        <v>370</v>
      </c>
      <c r="C80" s="17" t="s">
        <v>371</v>
      </c>
      <c r="D80" s="17"/>
      <c r="E80" s="17" t="s">
        <v>62</v>
      </c>
      <c r="F80" s="17" t="s">
        <v>291</v>
      </c>
      <c r="G80" s="17" t="s">
        <v>372</v>
      </c>
      <c r="H80" s="17" t="s">
        <v>162</v>
      </c>
      <c r="I80" s="17">
        <v>240</v>
      </c>
      <c r="J80" s="17">
        <v>240</v>
      </c>
      <c r="K80" s="30" t="s">
        <v>373</v>
      </c>
      <c r="L80" s="17" t="s">
        <v>374</v>
      </c>
      <c r="M80" s="17" t="s">
        <v>307</v>
      </c>
      <c r="N80" s="17"/>
      <c r="O80" s="17"/>
      <c r="P80" s="17"/>
      <c r="Q80" s="17"/>
      <c r="R80" s="32"/>
      <c r="S80" s="18"/>
      <c r="T80" s="18"/>
      <c r="U80" s="18" t="s">
        <v>35</v>
      </c>
      <c r="V80" s="17" t="s">
        <v>375</v>
      </c>
      <c r="W80" s="18" t="s">
        <v>376</v>
      </c>
    </row>
    <row r="81" s="1" customFormat="true" ht="140.25" spans="1:23">
      <c r="A81" s="19"/>
      <c r="B81" s="22" t="s">
        <v>377</v>
      </c>
      <c r="C81" s="17" t="s">
        <v>378</v>
      </c>
      <c r="D81" s="17"/>
      <c r="E81" s="17" t="s">
        <v>62</v>
      </c>
      <c r="F81" s="17" t="s">
        <v>291</v>
      </c>
      <c r="G81" s="17" t="s">
        <v>379</v>
      </c>
      <c r="H81" s="17" t="s">
        <v>162</v>
      </c>
      <c r="I81" s="17">
        <v>325.63</v>
      </c>
      <c r="J81" s="17">
        <v>150</v>
      </c>
      <c r="K81" s="30" t="s">
        <v>380</v>
      </c>
      <c r="L81" s="17" t="s">
        <v>237</v>
      </c>
      <c r="M81" s="17" t="s">
        <v>307</v>
      </c>
      <c r="N81" s="17" t="s">
        <v>35</v>
      </c>
      <c r="O81" s="17" t="s">
        <v>381</v>
      </c>
      <c r="P81" s="17">
        <v>574</v>
      </c>
      <c r="Q81" s="17">
        <v>574</v>
      </c>
      <c r="R81" s="32" t="s">
        <v>382</v>
      </c>
      <c r="S81" s="18" t="s">
        <v>35</v>
      </c>
      <c r="T81" s="18" t="s">
        <v>89</v>
      </c>
      <c r="U81" s="18"/>
      <c r="V81" s="17" t="s">
        <v>375</v>
      </c>
      <c r="W81" s="18" t="s">
        <v>383</v>
      </c>
    </row>
    <row r="82" s="1" customFormat="true" ht="51" spans="1:23">
      <c r="A82" s="19"/>
      <c r="B82" s="22" t="s">
        <v>384</v>
      </c>
      <c r="C82" s="17" t="s">
        <v>385</v>
      </c>
      <c r="D82" s="17"/>
      <c r="E82" s="17" t="s">
        <v>62</v>
      </c>
      <c r="F82" s="17" t="s">
        <v>291</v>
      </c>
      <c r="G82" s="17" t="s">
        <v>386</v>
      </c>
      <c r="H82" s="17" t="s">
        <v>162</v>
      </c>
      <c r="I82" s="17">
        <v>1000</v>
      </c>
      <c r="J82" s="17">
        <v>400</v>
      </c>
      <c r="K82" s="30" t="s">
        <v>387</v>
      </c>
      <c r="L82" s="17" t="s">
        <v>388</v>
      </c>
      <c r="M82" s="17" t="s">
        <v>307</v>
      </c>
      <c r="N82" s="17" t="s">
        <v>59</v>
      </c>
      <c r="O82" s="17" t="s">
        <v>389</v>
      </c>
      <c r="P82" s="17"/>
      <c r="Q82" s="17">
        <v>200</v>
      </c>
      <c r="R82" s="32" t="s">
        <v>390</v>
      </c>
      <c r="S82" s="18" t="s">
        <v>35</v>
      </c>
      <c r="T82" s="18"/>
      <c r="U82" s="18" t="s">
        <v>35</v>
      </c>
      <c r="V82" s="17" t="s">
        <v>375</v>
      </c>
      <c r="W82" s="18" t="s">
        <v>391</v>
      </c>
    </row>
    <row r="83" s="1" customFormat="true" ht="204" spans="1:23">
      <c r="A83" s="19"/>
      <c r="B83" s="22" t="s">
        <v>392</v>
      </c>
      <c r="C83" s="17" t="s">
        <v>393</v>
      </c>
      <c r="D83" s="17"/>
      <c r="E83" s="17" t="s">
        <v>62</v>
      </c>
      <c r="F83" s="17" t="s">
        <v>291</v>
      </c>
      <c r="G83" s="17" t="s">
        <v>230</v>
      </c>
      <c r="H83" s="17" t="s">
        <v>162</v>
      </c>
      <c r="I83" s="17">
        <v>371</v>
      </c>
      <c r="J83" s="17">
        <v>371</v>
      </c>
      <c r="K83" s="30" t="s">
        <v>394</v>
      </c>
      <c r="L83" s="17" t="s">
        <v>87</v>
      </c>
      <c r="M83" s="17" t="s">
        <v>307</v>
      </c>
      <c r="N83" s="17"/>
      <c r="O83" s="17"/>
      <c r="P83" s="17"/>
      <c r="Q83" s="17">
        <v>20</v>
      </c>
      <c r="R83" s="32" t="s">
        <v>395</v>
      </c>
      <c r="S83" s="18" t="s">
        <v>35</v>
      </c>
      <c r="T83" s="18"/>
      <c r="U83" s="18" t="s">
        <v>35</v>
      </c>
      <c r="V83" s="17" t="s">
        <v>375</v>
      </c>
      <c r="W83" s="18" t="s">
        <v>396</v>
      </c>
    </row>
    <row r="84" s="1" customFormat="true" ht="38.25" spans="1:23">
      <c r="A84" s="19"/>
      <c r="B84" s="22" t="s">
        <v>397</v>
      </c>
      <c r="C84" s="17" t="s">
        <v>398</v>
      </c>
      <c r="D84" s="17"/>
      <c r="E84" s="17" t="s">
        <v>62</v>
      </c>
      <c r="F84" s="17" t="s">
        <v>291</v>
      </c>
      <c r="G84" s="18" t="s">
        <v>311</v>
      </c>
      <c r="H84" s="17" t="s">
        <v>162</v>
      </c>
      <c r="I84" s="17">
        <v>200</v>
      </c>
      <c r="J84" s="17">
        <v>200</v>
      </c>
      <c r="K84" s="30" t="s">
        <v>399</v>
      </c>
      <c r="L84" s="17" t="s">
        <v>400</v>
      </c>
      <c r="M84" s="17" t="s">
        <v>307</v>
      </c>
      <c r="N84" s="17"/>
      <c r="O84" s="17"/>
      <c r="P84" s="17"/>
      <c r="Q84" s="17">
        <v>10</v>
      </c>
      <c r="R84" s="32" t="s">
        <v>401</v>
      </c>
      <c r="S84" s="18" t="s">
        <v>35</v>
      </c>
      <c r="T84" s="18"/>
      <c r="U84" s="18" t="s">
        <v>35</v>
      </c>
      <c r="V84" s="17" t="s">
        <v>375</v>
      </c>
      <c r="W84" s="18" t="s">
        <v>316</v>
      </c>
    </row>
    <row r="85" s="1" customFormat="true" ht="114.75" spans="1:23">
      <c r="A85" s="19"/>
      <c r="B85" s="22" t="s">
        <v>402</v>
      </c>
      <c r="C85" s="17" t="s">
        <v>403</v>
      </c>
      <c r="D85" s="17"/>
      <c r="E85" s="17" t="s">
        <v>62</v>
      </c>
      <c r="F85" s="17" t="s">
        <v>291</v>
      </c>
      <c r="G85" s="17" t="s">
        <v>404</v>
      </c>
      <c r="H85" s="17" t="s">
        <v>162</v>
      </c>
      <c r="I85" s="17">
        <v>500</v>
      </c>
      <c r="J85" s="17">
        <v>300</v>
      </c>
      <c r="K85" s="30" t="s">
        <v>405</v>
      </c>
      <c r="L85" s="17" t="s">
        <v>144</v>
      </c>
      <c r="M85" s="17" t="s">
        <v>307</v>
      </c>
      <c r="N85" s="17"/>
      <c r="O85" s="17"/>
      <c r="P85" s="17"/>
      <c r="Q85" s="17"/>
      <c r="R85" s="32" t="s">
        <v>406</v>
      </c>
      <c r="S85" s="18"/>
      <c r="T85" s="18" t="s">
        <v>135</v>
      </c>
      <c r="U85" s="18" t="s">
        <v>35</v>
      </c>
      <c r="V85" s="17" t="s">
        <v>375</v>
      </c>
      <c r="W85" s="18" t="s">
        <v>407</v>
      </c>
    </row>
    <row r="86" s="1" customFormat="true" ht="38.25" spans="1:23">
      <c r="A86" s="19"/>
      <c r="B86" s="22" t="s">
        <v>408</v>
      </c>
      <c r="C86" s="17" t="s">
        <v>409</v>
      </c>
      <c r="D86" s="43"/>
      <c r="E86" s="45"/>
      <c r="F86" s="17" t="s">
        <v>291</v>
      </c>
      <c r="G86" s="17"/>
      <c r="H86" s="17" t="s">
        <v>162</v>
      </c>
      <c r="I86" s="17"/>
      <c r="J86" s="17"/>
      <c r="K86" s="30" t="s">
        <v>319</v>
      </c>
      <c r="L86" s="17"/>
      <c r="M86" s="17"/>
      <c r="N86" s="17"/>
      <c r="O86" s="17"/>
      <c r="P86" s="17"/>
      <c r="Q86" s="17"/>
      <c r="R86" s="32"/>
      <c r="S86" s="18"/>
      <c r="T86" s="18"/>
      <c r="U86" s="18"/>
      <c r="V86" s="18"/>
      <c r="W86" s="18"/>
    </row>
    <row r="87" s="1" customFormat="true" ht="89.25" spans="1:23">
      <c r="A87" s="17">
        <f>A74+1</f>
        <v>42</v>
      </c>
      <c r="B87" s="17"/>
      <c r="C87" s="17" t="s">
        <v>410</v>
      </c>
      <c r="D87" s="17" t="s">
        <v>40</v>
      </c>
      <c r="E87" s="17" t="s">
        <v>28</v>
      </c>
      <c r="F87" s="17" t="s">
        <v>291</v>
      </c>
      <c r="G87" s="17" t="s">
        <v>291</v>
      </c>
      <c r="H87" s="17" t="s">
        <v>162</v>
      </c>
      <c r="I87" s="17">
        <v>11751</v>
      </c>
      <c r="J87" s="17">
        <f>SUM(J88:J93)</f>
        <v>4951.11</v>
      </c>
      <c r="K87" s="30" t="s">
        <v>411</v>
      </c>
      <c r="L87" s="17" t="s">
        <v>412</v>
      </c>
      <c r="M87" s="17" t="s">
        <v>34</v>
      </c>
      <c r="N87" s="17"/>
      <c r="O87" s="17"/>
      <c r="P87" s="17">
        <f>SUM(P88:P93)</f>
        <v>1038</v>
      </c>
      <c r="Q87" s="17">
        <f>SUM(Q88:Q93)</f>
        <v>1490</v>
      </c>
      <c r="R87" s="32"/>
      <c r="S87" s="18" t="s">
        <v>35</v>
      </c>
      <c r="T87" s="18"/>
      <c r="U87" s="18"/>
      <c r="V87" s="18"/>
      <c r="W87" s="18" t="s">
        <v>295</v>
      </c>
    </row>
    <row r="88" s="1" customFormat="true" ht="140.25" spans="1:23">
      <c r="A88" s="17"/>
      <c r="B88" s="22" t="s">
        <v>413</v>
      </c>
      <c r="C88" s="17" t="s">
        <v>414</v>
      </c>
      <c r="D88" s="17"/>
      <c r="E88" s="17" t="s">
        <v>28</v>
      </c>
      <c r="F88" s="18" t="s">
        <v>291</v>
      </c>
      <c r="G88" s="18" t="s">
        <v>311</v>
      </c>
      <c r="H88" s="17" t="s">
        <v>162</v>
      </c>
      <c r="I88" s="46">
        <v>1200</v>
      </c>
      <c r="J88" s="46">
        <v>800</v>
      </c>
      <c r="K88" s="47" t="s">
        <v>415</v>
      </c>
      <c r="L88" s="46" t="s">
        <v>416</v>
      </c>
      <c r="M88" s="46" t="s">
        <v>193</v>
      </c>
      <c r="N88" s="46"/>
      <c r="O88" s="46"/>
      <c r="P88" s="46"/>
      <c r="Q88" s="46">
        <v>30</v>
      </c>
      <c r="R88" s="32" t="s">
        <v>417</v>
      </c>
      <c r="S88" s="18" t="s">
        <v>35</v>
      </c>
      <c r="T88" s="18"/>
      <c r="U88" s="18" t="s">
        <v>35</v>
      </c>
      <c r="V88" s="18"/>
      <c r="W88" s="18" t="s">
        <v>316</v>
      </c>
    </row>
    <row r="89" s="1" customFormat="true" ht="114.75" spans="1:23">
      <c r="A89" s="17"/>
      <c r="B89" s="22" t="s">
        <v>418</v>
      </c>
      <c r="C89" s="17" t="s">
        <v>419</v>
      </c>
      <c r="D89" s="17"/>
      <c r="E89" s="17" t="s">
        <v>62</v>
      </c>
      <c r="F89" s="17" t="s">
        <v>404</v>
      </c>
      <c r="G89" s="17" t="s">
        <v>404</v>
      </c>
      <c r="H89" s="17" t="s">
        <v>162</v>
      </c>
      <c r="I89" s="17">
        <v>1790.89</v>
      </c>
      <c r="J89" s="17">
        <v>1790.89</v>
      </c>
      <c r="K89" s="30" t="s">
        <v>420</v>
      </c>
      <c r="L89" s="17" t="s">
        <v>421</v>
      </c>
      <c r="M89" s="17" t="s">
        <v>307</v>
      </c>
      <c r="N89" s="17" t="s">
        <v>35</v>
      </c>
      <c r="O89" s="17" t="s">
        <v>422</v>
      </c>
      <c r="P89" s="17">
        <v>368</v>
      </c>
      <c r="Q89" s="17">
        <v>368</v>
      </c>
      <c r="R89" s="32" t="s">
        <v>423</v>
      </c>
      <c r="S89" s="18" t="s">
        <v>35</v>
      </c>
      <c r="T89" s="18"/>
      <c r="U89" s="18" t="s">
        <v>35</v>
      </c>
      <c r="V89" s="17" t="s">
        <v>424</v>
      </c>
      <c r="W89" s="18" t="s">
        <v>407</v>
      </c>
    </row>
    <row r="90" s="1" customFormat="true" ht="76.5" spans="1:23">
      <c r="A90" s="17"/>
      <c r="B90" s="22" t="s">
        <v>425</v>
      </c>
      <c r="C90" s="17" t="s">
        <v>426</v>
      </c>
      <c r="D90" s="17"/>
      <c r="E90" s="17" t="s">
        <v>28</v>
      </c>
      <c r="F90" s="17" t="s">
        <v>291</v>
      </c>
      <c r="G90" s="17" t="s">
        <v>345</v>
      </c>
      <c r="H90" s="17" t="s">
        <v>162</v>
      </c>
      <c r="I90" s="17">
        <v>3300</v>
      </c>
      <c r="J90" s="17">
        <v>1000</v>
      </c>
      <c r="K90" s="30" t="s">
        <v>427</v>
      </c>
      <c r="L90" s="17" t="s">
        <v>428</v>
      </c>
      <c r="M90" s="17" t="s">
        <v>34</v>
      </c>
      <c r="N90" s="17" t="s">
        <v>35</v>
      </c>
      <c r="O90" s="17" t="s">
        <v>429</v>
      </c>
      <c r="P90" s="17">
        <v>670</v>
      </c>
      <c r="Q90" s="17">
        <v>1000</v>
      </c>
      <c r="R90" s="32" t="s">
        <v>430</v>
      </c>
      <c r="S90" s="18" t="s">
        <v>35</v>
      </c>
      <c r="T90" s="18"/>
      <c r="U90" s="18" t="s">
        <v>35</v>
      </c>
      <c r="V90" s="18"/>
      <c r="W90" s="18" t="s">
        <v>349</v>
      </c>
    </row>
    <row r="91" s="1" customFormat="true" ht="63.75" spans="1:23">
      <c r="A91" s="17"/>
      <c r="B91" s="22" t="s">
        <v>431</v>
      </c>
      <c r="C91" s="17" t="s">
        <v>432</v>
      </c>
      <c r="D91" s="17"/>
      <c r="E91" s="17" t="s">
        <v>28</v>
      </c>
      <c r="F91" s="17" t="s">
        <v>291</v>
      </c>
      <c r="G91" s="17" t="s">
        <v>352</v>
      </c>
      <c r="H91" s="17" t="s">
        <v>162</v>
      </c>
      <c r="I91" s="17">
        <v>2000</v>
      </c>
      <c r="J91" s="17">
        <v>500</v>
      </c>
      <c r="K91" s="30" t="s">
        <v>433</v>
      </c>
      <c r="L91" s="17" t="s">
        <v>434</v>
      </c>
      <c r="M91" s="17" t="s">
        <v>34</v>
      </c>
      <c r="N91" s="17"/>
      <c r="O91" s="17"/>
      <c r="P91" s="17"/>
      <c r="Q91" s="17">
        <v>30</v>
      </c>
      <c r="R91" s="32"/>
      <c r="S91" s="18" t="s">
        <v>35</v>
      </c>
      <c r="T91" s="18"/>
      <c r="U91" s="18" t="s">
        <v>35</v>
      </c>
      <c r="V91" s="18" t="s">
        <v>435</v>
      </c>
      <c r="W91" s="18" t="s">
        <v>355</v>
      </c>
    </row>
    <row r="92" s="1" customFormat="true" ht="153" spans="1:23">
      <c r="A92" s="19"/>
      <c r="B92" s="22" t="s">
        <v>436</v>
      </c>
      <c r="C92" s="17" t="s">
        <v>437</v>
      </c>
      <c r="D92" s="17"/>
      <c r="E92" s="17" t="s">
        <v>62</v>
      </c>
      <c r="F92" s="17" t="s">
        <v>291</v>
      </c>
      <c r="G92" s="17" t="s">
        <v>438</v>
      </c>
      <c r="H92" s="17" t="s">
        <v>162</v>
      </c>
      <c r="I92" s="17">
        <v>860.22</v>
      </c>
      <c r="J92" s="17">
        <v>860.22</v>
      </c>
      <c r="K92" s="30" t="s">
        <v>439</v>
      </c>
      <c r="L92" s="17" t="s">
        <v>82</v>
      </c>
      <c r="M92" s="17" t="s">
        <v>34</v>
      </c>
      <c r="N92" s="17" t="s">
        <v>35</v>
      </c>
      <c r="O92" s="17" t="s">
        <v>440</v>
      </c>
      <c r="P92" s="17"/>
      <c r="Q92" s="17">
        <v>62</v>
      </c>
      <c r="R92" s="32" t="s">
        <v>441</v>
      </c>
      <c r="S92" s="18" t="s">
        <v>35</v>
      </c>
      <c r="T92" s="18" t="s">
        <v>38</v>
      </c>
      <c r="U92" s="18" t="s">
        <v>35</v>
      </c>
      <c r="V92" s="18"/>
      <c r="W92" s="18" t="s">
        <v>442</v>
      </c>
    </row>
    <row r="93" s="1" customFormat="true" ht="76.5" spans="1:23">
      <c r="A93" s="17"/>
      <c r="B93" s="22" t="s">
        <v>443</v>
      </c>
      <c r="C93" s="17" t="s">
        <v>444</v>
      </c>
      <c r="D93" s="17"/>
      <c r="E93" s="17" t="s">
        <v>154</v>
      </c>
      <c r="F93" s="17" t="s">
        <v>291</v>
      </c>
      <c r="G93" s="17" t="s">
        <v>291</v>
      </c>
      <c r="H93" s="17" t="s">
        <v>162</v>
      </c>
      <c r="I93" s="17">
        <v>1500</v>
      </c>
      <c r="J93" s="17"/>
      <c r="K93" s="30" t="s">
        <v>445</v>
      </c>
      <c r="L93" s="17"/>
      <c r="M93" s="17" t="s">
        <v>34</v>
      </c>
      <c r="N93" s="17"/>
      <c r="O93" s="17"/>
      <c r="P93" s="17"/>
      <c r="Q93" s="17"/>
      <c r="R93" s="32"/>
      <c r="S93" s="18"/>
      <c r="T93" s="18"/>
      <c r="U93" s="18"/>
      <c r="V93" s="18"/>
      <c r="W93" s="17" t="s">
        <v>295</v>
      </c>
    </row>
    <row r="94" s="1" customFormat="true" ht="216.75" spans="1:23">
      <c r="A94" s="17">
        <f>A87+1</f>
        <v>43</v>
      </c>
      <c r="B94" s="22"/>
      <c r="C94" s="17" t="s">
        <v>446</v>
      </c>
      <c r="D94" s="17" t="s">
        <v>40</v>
      </c>
      <c r="E94" s="17" t="s">
        <v>28</v>
      </c>
      <c r="F94" s="17" t="s">
        <v>291</v>
      </c>
      <c r="G94" s="18" t="s">
        <v>447</v>
      </c>
      <c r="H94" s="17" t="s">
        <v>162</v>
      </c>
      <c r="I94" s="46">
        <v>48000</v>
      </c>
      <c r="J94" s="46">
        <f>SUM(J95:J95)</f>
        <v>680</v>
      </c>
      <c r="K94" s="47" t="s">
        <v>448</v>
      </c>
      <c r="L94" s="46"/>
      <c r="M94" s="46" t="s">
        <v>449</v>
      </c>
      <c r="N94" s="46"/>
      <c r="O94" s="46"/>
      <c r="P94" s="46"/>
      <c r="Q94" s="46">
        <v>1340</v>
      </c>
      <c r="R94" s="32"/>
      <c r="S94" s="18" t="s">
        <v>35</v>
      </c>
      <c r="T94" s="18"/>
      <c r="U94" s="18"/>
      <c r="V94" s="18"/>
      <c r="W94" s="17" t="s">
        <v>295</v>
      </c>
    </row>
    <row r="95" s="1" customFormat="true" ht="38.25" spans="1:23">
      <c r="A95" s="19"/>
      <c r="B95" s="22" t="s">
        <v>450</v>
      </c>
      <c r="C95" s="17" t="s">
        <v>451</v>
      </c>
      <c r="D95" s="17"/>
      <c r="E95" s="17" t="s">
        <v>62</v>
      </c>
      <c r="F95" s="17" t="s">
        <v>452</v>
      </c>
      <c r="G95" s="17" t="s">
        <v>366</v>
      </c>
      <c r="H95" s="17" t="s">
        <v>162</v>
      </c>
      <c r="I95" s="17">
        <v>680</v>
      </c>
      <c r="J95" s="17">
        <v>680</v>
      </c>
      <c r="K95" s="30" t="s">
        <v>453</v>
      </c>
      <c r="L95" s="17" t="s">
        <v>144</v>
      </c>
      <c r="M95" s="17" t="s">
        <v>307</v>
      </c>
      <c r="N95" s="17"/>
      <c r="O95" s="17"/>
      <c r="P95" s="17"/>
      <c r="Q95" s="17"/>
      <c r="R95" s="32" t="s">
        <v>454</v>
      </c>
      <c r="S95" s="18"/>
      <c r="T95" s="18" t="s">
        <v>135</v>
      </c>
      <c r="U95" s="18"/>
      <c r="V95" s="18"/>
      <c r="W95" s="17" t="s">
        <v>369</v>
      </c>
    </row>
    <row r="96" s="1" customFormat="true" ht="89.25" spans="1:23">
      <c r="A96" s="19">
        <f>A94+1</f>
        <v>44</v>
      </c>
      <c r="B96" s="23"/>
      <c r="C96" s="17" t="s">
        <v>455</v>
      </c>
      <c r="D96" s="17"/>
      <c r="E96" s="17" t="s">
        <v>62</v>
      </c>
      <c r="F96" s="17" t="s">
        <v>291</v>
      </c>
      <c r="G96" s="17" t="s">
        <v>291</v>
      </c>
      <c r="H96" s="17" t="s">
        <v>162</v>
      </c>
      <c r="I96" s="17">
        <v>1150</v>
      </c>
      <c r="J96" s="17">
        <v>1150</v>
      </c>
      <c r="K96" s="30" t="s">
        <v>456</v>
      </c>
      <c r="L96" s="17" t="s">
        <v>457</v>
      </c>
      <c r="M96" s="17" t="s">
        <v>307</v>
      </c>
      <c r="N96" s="17"/>
      <c r="O96" s="17"/>
      <c r="P96" s="17"/>
      <c r="Q96" s="17"/>
      <c r="R96" s="32" t="s">
        <v>458</v>
      </c>
      <c r="S96" s="18"/>
      <c r="T96" s="18" t="s">
        <v>89</v>
      </c>
      <c r="U96" s="18" t="s">
        <v>35</v>
      </c>
      <c r="V96" s="18"/>
      <c r="W96" s="18" t="s">
        <v>295</v>
      </c>
    </row>
    <row r="97" s="1" customFormat="true" ht="38.25" spans="1:23">
      <c r="A97" s="17">
        <f>A96+1</f>
        <v>45</v>
      </c>
      <c r="B97" s="19"/>
      <c r="C97" s="17" t="s">
        <v>459</v>
      </c>
      <c r="D97" s="17"/>
      <c r="E97" s="17" t="s">
        <v>62</v>
      </c>
      <c r="F97" s="17" t="s">
        <v>291</v>
      </c>
      <c r="G97" s="17" t="s">
        <v>291</v>
      </c>
      <c r="H97" s="17" t="s">
        <v>162</v>
      </c>
      <c r="I97" s="17">
        <f>SUM(I98:I102)</f>
        <v>8320</v>
      </c>
      <c r="J97" s="17">
        <f>SUM(J98:J102)</f>
        <v>8020</v>
      </c>
      <c r="K97" s="30"/>
      <c r="L97" s="17"/>
      <c r="M97" s="17" t="s">
        <v>307</v>
      </c>
      <c r="N97" s="17"/>
      <c r="O97" s="17"/>
      <c r="P97" s="17"/>
      <c r="Q97" s="17">
        <v>271.39</v>
      </c>
      <c r="R97" s="32" t="s">
        <v>460</v>
      </c>
      <c r="S97" s="18" t="s">
        <v>35</v>
      </c>
      <c r="T97" s="18"/>
      <c r="U97" s="18" t="s">
        <v>35</v>
      </c>
      <c r="V97" s="18"/>
      <c r="W97" s="18" t="s">
        <v>295</v>
      </c>
    </row>
    <row r="98" s="1" customFormat="true" ht="89.25" spans="1:23">
      <c r="A98" s="17"/>
      <c r="B98" s="44" t="s">
        <v>461</v>
      </c>
      <c r="C98" s="17" t="s">
        <v>462</v>
      </c>
      <c r="D98" s="17"/>
      <c r="E98" s="17" t="s">
        <v>62</v>
      </c>
      <c r="F98" s="17" t="s">
        <v>291</v>
      </c>
      <c r="G98" s="17" t="s">
        <v>291</v>
      </c>
      <c r="H98" s="17" t="s">
        <v>162</v>
      </c>
      <c r="I98" s="20">
        <v>6000</v>
      </c>
      <c r="J98" s="20">
        <v>6000</v>
      </c>
      <c r="K98" s="48" t="s">
        <v>463</v>
      </c>
      <c r="L98" s="20" t="s">
        <v>77</v>
      </c>
      <c r="M98" s="20" t="s">
        <v>307</v>
      </c>
      <c r="N98" s="18"/>
      <c r="O98" s="18"/>
      <c r="P98" s="18"/>
      <c r="Q98" s="18">
        <v>271.39</v>
      </c>
      <c r="R98" s="18" t="s">
        <v>464</v>
      </c>
      <c r="S98" s="18" t="s">
        <v>35</v>
      </c>
      <c r="T98" s="37" t="s">
        <v>38</v>
      </c>
      <c r="U98" s="18" t="s">
        <v>35</v>
      </c>
      <c r="V98" s="18"/>
      <c r="W98" s="18" t="s">
        <v>295</v>
      </c>
    </row>
    <row r="99" s="1" customFormat="true" ht="38.25" spans="1:23">
      <c r="A99" s="17"/>
      <c r="B99" s="44" t="s">
        <v>465</v>
      </c>
      <c r="C99" s="17" t="s">
        <v>466</v>
      </c>
      <c r="D99" s="20"/>
      <c r="E99" s="20" t="s">
        <v>62</v>
      </c>
      <c r="F99" s="20" t="s">
        <v>291</v>
      </c>
      <c r="G99" s="20" t="s">
        <v>311</v>
      </c>
      <c r="H99" s="20" t="s">
        <v>162</v>
      </c>
      <c r="I99" s="20">
        <v>700</v>
      </c>
      <c r="J99" s="20">
        <v>700</v>
      </c>
      <c r="K99" s="48" t="s">
        <v>467</v>
      </c>
      <c r="L99" s="20" t="s">
        <v>87</v>
      </c>
      <c r="M99" s="20" t="s">
        <v>307</v>
      </c>
      <c r="N99" s="20"/>
      <c r="O99" s="20"/>
      <c r="P99" s="20"/>
      <c r="Q99" s="20"/>
      <c r="R99" s="32"/>
      <c r="S99" s="18"/>
      <c r="T99" s="18"/>
      <c r="U99" s="18"/>
      <c r="V99" s="18"/>
      <c r="W99" s="18" t="s">
        <v>316</v>
      </c>
    </row>
    <row r="100" s="1" customFormat="true" ht="38.25" spans="1:23">
      <c r="A100" s="17"/>
      <c r="B100" s="44" t="s">
        <v>468</v>
      </c>
      <c r="C100" s="17" t="s">
        <v>469</v>
      </c>
      <c r="D100" s="17"/>
      <c r="E100" s="17" t="s">
        <v>62</v>
      </c>
      <c r="F100" s="17" t="s">
        <v>291</v>
      </c>
      <c r="G100" s="17" t="s">
        <v>470</v>
      </c>
      <c r="H100" s="17" t="s">
        <v>162</v>
      </c>
      <c r="I100" s="17">
        <v>520</v>
      </c>
      <c r="J100" s="17">
        <v>520</v>
      </c>
      <c r="K100" s="30" t="s">
        <v>471</v>
      </c>
      <c r="L100" s="17" t="s">
        <v>472</v>
      </c>
      <c r="M100" s="17" t="s">
        <v>307</v>
      </c>
      <c r="N100" s="17"/>
      <c r="O100" s="17"/>
      <c r="P100" s="17"/>
      <c r="Q100" s="17"/>
      <c r="R100" s="32" t="s">
        <v>473</v>
      </c>
      <c r="S100" s="18"/>
      <c r="T100" s="18" t="s">
        <v>216</v>
      </c>
      <c r="U100" s="18"/>
      <c r="V100" s="18"/>
      <c r="W100" s="18" t="s">
        <v>474</v>
      </c>
    </row>
    <row r="101" s="1" customFormat="true" ht="38.25" spans="1:23">
      <c r="A101" s="17"/>
      <c r="B101" s="44" t="s">
        <v>475</v>
      </c>
      <c r="C101" s="17" t="s">
        <v>476</v>
      </c>
      <c r="D101" s="20"/>
      <c r="E101" s="20" t="s">
        <v>62</v>
      </c>
      <c r="F101" s="20" t="s">
        <v>291</v>
      </c>
      <c r="G101" s="20" t="s">
        <v>230</v>
      </c>
      <c r="H101" s="20" t="s">
        <v>162</v>
      </c>
      <c r="I101" s="20">
        <v>500</v>
      </c>
      <c r="J101" s="20">
        <v>200</v>
      </c>
      <c r="K101" s="48" t="s">
        <v>477</v>
      </c>
      <c r="L101" s="20" t="s">
        <v>478</v>
      </c>
      <c r="M101" s="20" t="s">
        <v>307</v>
      </c>
      <c r="N101" s="20"/>
      <c r="O101" s="20"/>
      <c r="P101" s="20"/>
      <c r="Q101" s="20"/>
      <c r="R101" s="32" t="s">
        <v>479</v>
      </c>
      <c r="S101" s="18"/>
      <c r="T101" s="18"/>
      <c r="U101" s="18"/>
      <c r="V101" s="18"/>
      <c r="W101" s="18" t="s">
        <v>396</v>
      </c>
    </row>
    <row r="102" s="1" customFormat="true" ht="38.25" spans="1:23">
      <c r="A102" s="17"/>
      <c r="B102" s="44" t="s">
        <v>480</v>
      </c>
      <c r="C102" s="17" t="s">
        <v>481</v>
      </c>
      <c r="D102" s="20"/>
      <c r="E102" s="20" t="s">
        <v>62</v>
      </c>
      <c r="F102" s="20" t="s">
        <v>291</v>
      </c>
      <c r="G102" s="20" t="s">
        <v>338</v>
      </c>
      <c r="H102" s="20" t="s">
        <v>162</v>
      </c>
      <c r="I102" s="20">
        <v>600</v>
      </c>
      <c r="J102" s="20">
        <v>600</v>
      </c>
      <c r="K102" s="48" t="s">
        <v>482</v>
      </c>
      <c r="L102" s="20" t="s">
        <v>457</v>
      </c>
      <c r="M102" s="20" t="s">
        <v>307</v>
      </c>
      <c r="N102" s="20"/>
      <c r="O102" s="20"/>
      <c r="P102" s="20"/>
      <c r="Q102" s="20"/>
      <c r="R102" s="48" t="s">
        <v>483</v>
      </c>
      <c r="S102" s="20"/>
      <c r="T102" s="20" t="s">
        <v>135</v>
      </c>
      <c r="U102" s="20"/>
      <c r="V102" s="18"/>
      <c r="W102" s="18" t="s">
        <v>342</v>
      </c>
    </row>
    <row r="103" s="1" customFormat="true" ht="409.5" spans="1:23">
      <c r="A103" s="17">
        <f>A97+1</f>
        <v>46</v>
      </c>
      <c r="B103" s="19"/>
      <c r="C103" s="17" t="s">
        <v>484</v>
      </c>
      <c r="D103" s="17"/>
      <c r="E103" s="17" t="s">
        <v>154</v>
      </c>
      <c r="F103" s="17" t="s">
        <v>291</v>
      </c>
      <c r="G103" s="17" t="s">
        <v>291</v>
      </c>
      <c r="H103" s="17" t="s">
        <v>162</v>
      </c>
      <c r="I103" s="17">
        <v>7651.9</v>
      </c>
      <c r="J103" s="17"/>
      <c r="K103" s="30" t="s">
        <v>485</v>
      </c>
      <c r="L103" s="17"/>
      <c r="M103" s="17" t="s">
        <v>259</v>
      </c>
      <c r="N103" s="17"/>
      <c r="O103" s="17"/>
      <c r="P103" s="17"/>
      <c r="Q103" s="17"/>
      <c r="R103" s="32"/>
      <c r="S103" s="18"/>
      <c r="T103" s="18"/>
      <c r="U103" s="18"/>
      <c r="V103" s="50" t="s">
        <v>486</v>
      </c>
      <c r="W103" s="18" t="s">
        <v>295</v>
      </c>
    </row>
    <row r="104" s="1" customFormat="true" ht="76.5" spans="1:23">
      <c r="A104" s="17"/>
      <c r="B104" s="23" t="s">
        <v>487</v>
      </c>
      <c r="C104" s="17" t="s">
        <v>488</v>
      </c>
      <c r="D104" s="17"/>
      <c r="E104" s="17" t="s">
        <v>154</v>
      </c>
      <c r="F104" s="17" t="s">
        <v>291</v>
      </c>
      <c r="G104" s="17" t="s">
        <v>345</v>
      </c>
      <c r="H104" s="17" t="s">
        <v>162</v>
      </c>
      <c r="I104" s="17">
        <v>3000</v>
      </c>
      <c r="J104" s="17"/>
      <c r="K104" s="30" t="s">
        <v>489</v>
      </c>
      <c r="L104" s="17"/>
      <c r="M104" s="17" t="s">
        <v>259</v>
      </c>
      <c r="N104" s="17"/>
      <c r="O104" s="17"/>
      <c r="P104" s="17"/>
      <c r="Q104" s="17"/>
      <c r="R104" s="32"/>
      <c r="S104" s="18"/>
      <c r="T104" s="18"/>
      <c r="U104" s="18"/>
      <c r="V104" s="18"/>
      <c r="W104" s="18" t="s">
        <v>349</v>
      </c>
    </row>
    <row r="105" s="1" customFormat="true" ht="38.25" spans="1:23">
      <c r="A105" s="19">
        <f>A103+1</f>
        <v>47</v>
      </c>
      <c r="B105" s="17"/>
      <c r="C105" s="17" t="s">
        <v>490</v>
      </c>
      <c r="D105" s="17"/>
      <c r="E105" s="17" t="s">
        <v>154</v>
      </c>
      <c r="F105" s="17" t="s">
        <v>291</v>
      </c>
      <c r="G105" s="17" t="s">
        <v>291</v>
      </c>
      <c r="H105" s="17" t="s">
        <v>162</v>
      </c>
      <c r="I105" s="17">
        <v>13662.9</v>
      </c>
      <c r="J105" s="17"/>
      <c r="K105" s="30" t="s">
        <v>491</v>
      </c>
      <c r="L105" s="17"/>
      <c r="M105" s="17" t="s">
        <v>307</v>
      </c>
      <c r="N105" s="17"/>
      <c r="O105" s="17"/>
      <c r="P105" s="17"/>
      <c r="Q105" s="17"/>
      <c r="R105" s="32"/>
      <c r="S105" s="18"/>
      <c r="T105" s="18"/>
      <c r="U105" s="18"/>
      <c r="V105" s="18"/>
      <c r="W105" s="17" t="s">
        <v>295</v>
      </c>
    </row>
    <row r="106" s="1" customFormat="true" ht="38.25" spans="1:23">
      <c r="A106" s="17">
        <f t="shared" ref="A106:A114" si="2">A105+1</f>
        <v>48</v>
      </c>
      <c r="B106" s="17"/>
      <c r="C106" s="17" t="s">
        <v>492</v>
      </c>
      <c r="D106" s="17"/>
      <c r="E106" s="17" t="s">
        <v>154</v>
      </c>
      <c r="F106" s="17" t="s">
        <v>291</v>
      </c>
      <c r="G106" s="17" t="s">
        <v>291</v>
      </c>
      <c r="H106" s="17" t="s">
        <v>162</v>
      </c>
      <c r="I106" s="17">
        <v>26942</v>
      </c>
      <c r="J106" s="17"/>
      <c r="K106" s="30" t="s">
        <v>493</v>
      </c>
      <c r="L106" s="17"/>
      <c r="M106" s="17" t="s">
        <v>307</v>
      </c>
      <c r="N106" s="17"/>
      <c r="O106" s="17"/>
      <c r="P106" s="17"/>
      <c r="Q106" s="17"/>
      <c r="R106" s="32"/>
      <c r="S106" s="18"/>
      <c r="T106" s="18"/>
      <c r="U106" s="18"/>
      <c r="V106" s="18"/>
      <c r="W106" s="17" t="s">
        <v>295</v>
      </c>
    </row>
    <row r="107" s="1" customFormat="true" ht="38.25" spans="1:23">
      <c r="A107" s="17">
        <f t="shared" si="2"/>
        <v>49</v>
      </c>
      <c r="B107" s="17"/>
      <c r="C107" s="17" t="s">
        <v>494</v>
      </c>
      <c r="D107" s="17"/>
      <c r="E107" s="17" t="s">
        <v>154</v>
      </c>
      <c r="F107" s="17" t="s">
        <v>291</v>
      </c>
      <c r="G107" s="17" t="s">
        <v>291</v>
      </c>
      <c r="H107" s="17" t="s">
        <v>162</v>
      </c>
      <c r="I107" s="17">
        <v>5870.14</v>
      </c>
      <c r="J107" s="17"/>
      <c r="K107" s="30" t="s">
        <v>495</v>
      </c>
      <c r="L107" s="17"/>
      <c r="M107" s="17" t="s">
        <v>307</v>
      </c>
      <c r="N107" s="17"/>
      <c r="O107" s="17"/>
      <c r="P107" s="17"/>
      <c r="Q107" s="17"/>
      <c r="R107" s="32"/>
      <c r="S107" s="18"/>
      <c r="T107" s="18"/>
      <c r="U107" s="18"/>
      <c r="V107" s="18"/>
      <c r="W107" s="17" t="s">
        <v>295</v>
      </c>
    </row>
    <row r="108" s="1" customFormat="true" ht="127.5" spans="1:23">
      <c r="A108" s="17">
        <f t="shared" si="2"/>
        <v>50</v>
      </c>
      <c r="B108" s="17"/>
      <c r="C108" s="17" t="s">
        <v>496</v>
      </c>
      <c r="D108" s="17"/>
      <c r="E108" s="17" t="s">
        <v>154</v>
      </c>
      <c r="F108" s="17" t="s">
        <v>291</v>
      </c>
      <c r="G108" s="17" t="s">
        <v>291</v>
      </c>
      <c r="H108" s="17" t="s">
        <v>162</v>
      </c>
      <c r="I108" s="17">
        <v>33800</v>
      </c>
      <c r="J108" s="17"/>
      <c r="K108" s="30" t="s">
        <v>497</v>
      </c>
      <c r="L108" s="17"/>
      <c r="M108" s="17" t="s">
        <v>307</v>
      </c>
      <c r="N108" s="17"/>
      <c r="O108" s="17"/>
      <c r="P108" s="17"/>
      <c r="Q108" s="17"/>
      <c r="R108" s="32"/>
      <c r="S108" s="18"/>
      <c r="T108" s="18"/>
      <c r="U108" s="18"/>
      <c r="V108" s="18"/>
      <c r="W108" s="17" t="s">
        <v>295</v>
      </c>
    </row>
    <row r="109" s="1" customFormat="true" ht="89.25" spans="1:23">
      <c r="A109" s="17">
        <f t="shared" si="2"/>
        <v>51</v>
      </c>
      <c r="B109" s="17"/>
      <c r="C109" s="17" t="s">
        <v>498</v>
      </c>
      <c r="D109" s="17"/>
      <c r="E109" s="17" t="s">
        <v>154</v>
      </c>
      <c r="F109" s="17" t="s">
        <v>291</v>
      </c>
      <c r="G109" s="17" t="s">
        <v>499</v>
      </c>
      <c r="H109" s="17" t="s">
        <v>162</v>
      </c>
      <c r="I109" s="17">
        <v>22400</v>
      </c>
      <c r="J109" s="17"/>
      <c r="K109" s="30" t="s">
        <v>500</v>
      </c>
      <c r="L109" s="17"/>
      <c r="M109" s="17" t="s">
        <v>34</v>
      </c>
      <c r="N109" s="17"/>
      <c r="O109" s="17"/>
      <c r="P109" s="17"/>
      <c r="Q109" s="17"/>
      <c r="R109" s="32"/>
      <c r="S109" s="18"/>
      <c r="T109" s="18"/>
      <c r="U109" s="18"/>
      <c r="V109" s="18" t="s">
        <v>501</v>
      </c>
      <c r="W109" s="17" t="s">
        <v>295</v>
      </c>
    </row>
    <row r="110" s="1" customFormat="true" ht="76.5" spans="1:23">
      <c r="A110" s="17">
        <f t="shared" si="2"/>
        <v>52</v>
      </c>
      <c r="B110" s="17"/>
      <c r="C110" s="17" t="s">
        <v>502</v>
      </c>
      <c r="D110" s="17"/>
      <c r="E110" s="17" t="s">
        <v>154</v>
      </c>
      <c r="F110" s="17" t="s">
        <v>291</v>
      </c>
      <c r="G110" s="17" t="s">
        <v>503</v>
      </c>
      <c r="H110" s="17" t="s">
        <v>162</v>
      </c>
      <c r="I110" s="17">
        <v>3000</v>
      </c>
      <c r="J110" s="17"/>
      <c r="K110" s="30" t="s">
        <v>504</v>
      </c>
      <c r="L110" s="17"/>
      <c r="M110" s="17" t="s">
        <v>307</v>
      </c>
      <c r="N110" s="17"/>
      <c r="O110" s="17"/>
      <c r="P110" s="17"/>
      <c r="Q110" s="17"/>
      <c r="R110" s="32"/>
      <c r="S110" s="18"/>
      <c r="T110" s="18"/>
      <c r="U110" s="18"/>
      <c r="V110" s="18"/>
      <c r="W110" s="17" t="s">
        <v>295</v>
      </c>
    </row>
    <row r="111" s="1" customFormat="true" ht="38.25" spans="1:23">
      <c r="A111" s="17">
        <f t="shared" si="2"/>
        <v>53</v>
      </c>
      <c r="B111" s="17"/>
      <c r="C111" s="17" t="s">
        <v>304</v>
      </c>
      <c r="D111" s="17"/>
      <c r="E111" s="17" t="s">
        <v>154</v>
      </c>
      <c r="F111" s="17" t="s">
        <v>291</v>
      </c>
      <c r="G111" s="17" t="s">
        <v>503</v>
      </c>
      <c r="H111" s="17" t="s">
        <v>162</v>
      </c>
      <c r="I111" s="17">
        <v>4000</v>
      </c>
      <c r="J111" s="17"/>
      <c r="K111" s="30" t="s">
        <v>505</v>
      </c>
      <c r="L111" s="17"/>
      <c r="M111" s="17" t="s">
        <v>307</v>
      </c>
      <c r="N111" s="17"/>
      <c r="O111" s="17"/>
      <c r="P111" s="17"/>
      <c r="Q111" s="17"/>
      <c r="R111" s="32"/>
      <c r="S111" s="18"/>
      <c r="T111" s="18"/>
      <c r="U111" s="18"/>
      <c r="V111" s="18"/>
      <c r="W111" s="17" t="s">
        <v>295</v>
      </c>
    </row>
    <row r="112" s="1" customFormat="true" ht="63.75" spans="1:23">
      <c r="A112" s="17">
        <f t="shared" si="2"/>
        <v>54</v>
      </c>
      <c r="B112" s="17"/>
      <c r="C112" s="17" t="s">
        <v>506</v>
      </c>
      <c r="D112" s="17"/>
      <c r="E112" s="17" t="s">
        <v>154</v>
      </c>
      <c r="F112" s="17" t="s">
        <v>291</v>
      </c>
      <c r="G112" s="17" t="s">
        <v>503</v>
      </c>
      <c r="H112" s="17" t="s">
        <v>162</v>
      </c>
      <c r="I112" s="17">
        <v>4680</v>
      </c>
      <c r="J112" s="17"/>
      <c r="K112" s="30" t="s">
        <v>507</v>
      </c>
      <c r="L112" s="17"/>
      <c r="M112" s="17" t="s">
        <v>307</v>
      </c>
      <c r="N112" s="17"/>
      <c r="O112" s="17"/>
      <c r="P112" s="17"/>
      <c r="Q112" s="17"/>
      <c r="R112" s="32"/>
      <c r="S112" s="18"/>
      <c r="T112" s="18"/>
      <c r="U112" s="18"/>
      <c r="V112" s="18"/>
      <c r="W112" s="17" t="s">
        <v>295</v>
      </c>
    </row>
    <row r="113" s="1" customFormat="true" ht="153" spans="1:23">
      <c r="A113" s="17">
        <f t="shared" si="2"/>
        <v>55</v>
      </c>
      <c r="B113" s="17"/>
      <c r="C113" s="17" t="s">
        <v>508</v>
      </c>
      <c r="D113" s="17"/>
      <c r="E113" s="17" t="s">
        <v>154</v>
      </c>
      <c r="F113" s="17" t="s">
        <v>291</v>
      </c>
      <c r="G113" s="17" t="s">
        <v>503</v>
      </c>
      <c r="H113" s="17" t="s">
        <v>162</v>
      </c>
      <c r="I113" s="17">
        <v>17345.19</v>
      </c>
      <c r="J113" s="17"/>
      <c r="K113" s="30" t="s">
        <v>509</v>
      </c>
      <c r="L113" s="17"/>
      <c r="M113" s="17" t="s">
        <v>307</v>
      </c>
      <c r="N113" s="17"/>
      <c r="O113" s="17"/>
      <c r="P113" s="17"/>
      <c r="Q113" s="17"/>
      <c r="R113" s="32"/>
      <c r="S113" s="18"/>
      <c r="T113" s="18"/>
      <c r="U113" s="18"/>
      <c r="V113" s="18"/>
      <c r="W113" s="17" t="s">
        <v>295</v>
      </c>
    </row>
    <row r="114" s="1" customFormat="true" ht="51" spans="1:23">
      <c r="A114" s="17">
        <f t="shared" si="2"/>
        <v>56</v>
      </c>
      <c r="B114" s="17"/>
      <c r="C114" s="17" t="s">
        <v>510</v>
      </c>
      <c r="D114" s="17"/>
      <c r="E114" s="17" t="s">
        <v>154</v>
      </c>
      <c r="F114" s="17" t="s">
        <v>291</v>
      </c>
      <c r="G114" s="17" t="s">
        <v>503</v>
      </c>
      <c r="H114" s="17" t="s">
        <v>162</v>
      </c>
      <c r="I114" s="17">
        <v>12475.18</v>
      </c>
      <c r="J114" s="17"/>
      <c r="K114" s="30" t="s">
        <v>511</v>
      </c>
      <c r="L114" s="17"/>
      <c r="M114" s="17" t="s">
        <v>34</v>
      </c>
      <c r="N114" s="17"/>
      <c r="O114" s="17"/>
      <c r="P114" s="17"/>
      <c r="Q114" s="17"/>
      <c r="R114" s="32"/>
      <c r="S114" s="18"/>
      <c r="T114" s="18"/>
      <c r="U114" s="18"/>
      <c r="V114" s="18"/>
      <c r="W114" s="17" t="s">
        <v>295</v>
      </c>
    </row>
    <row r="115" s="1" customFormat="true" spans="1:23">
      <c r="A115" s="21" t="s">
        <v>512</v>
      </c>
      <c r="B115" s="14"/>
      <c r="C115" s="15"/>
      <c r="D115" s="16"/>
      <c r="E115" s="16"/>
      <c r="F115" s="16"/>
      <c r="G115" s="16"/>
      <c r="H115" s="16"/>
      <c r="I115" s="27">
        <f>SUM(I116:I117,I120:I122,I126:I129,I131:I140)</f>
        <v>745343</v>
      </c>
      <c r="J115" s="27">
        <f>SUM(J116:J117,J120:J122,J126:J129,J131:J140)</f>
        <v>102810</v>
      </c>
      <c r="K115" s="28"/>
      <c r="L115" s="27"/>
      <c r="M115" s="27"/>
      <c r="N115" s="27"/>
      <c r="O115" s="27"/>
      <c r="P115" s="27">
        <f>SUM(P116:P117,P120:P122,P126:P129,P131:P140)</f>
        <v>27000</v>
      </c>
      <c r="Q115" s="27">
        <f>SUM(Q116:Q117,Q120:Q122,Q126:Q129,Q131:Q140)</f>
        <v>29587</v>
      </c>
      <c r="R115" s="32"/>
      <c r="S115" s="18"/>
      <c r="T115" s="18"/>
      <c r="U115" s="16"/>
      <c r="V115" s="16"/>
      <c r="W115" s="16"/>
    </row>
    <row r="116" s="1" customFormat="true" ht="76.5" spans="1:23">
      <c r="A116" s="19">
        <f>A114+1</f>
        <v>57</v>
      </c>
      <c r="B116" s="17"/>
      <c r="C116" s="17" t="s">
        <v>513</v>
      </c>
      <c r="D116" s="17"/>
      <c r="E116" s="17" t="s">
        <v>28</v>
      </c>
      <c r="F116" s="17" t="s">
        <v>452</v>
      </c>
      <c r="G116" s="17" t="s">
        <v>514</v>
      </c>
      <c r="H116" s="17" t="s">
        <v>31</v>
      </c>
      <c r="I116" s="17">
        <v>370000</v>
      </c>
      <c r="J116" s="17">
        <v>80000</v>
      </c>
      <c r="K116" s="30" t="s">
        <v>515</v>
      </c>
      <c r="L116" s="17" t="s">
        <v>516</v>
      </c>
      <c r="M116" s="17" t="s">
        <v>34</v>
      </c>
      <c r="N116" s="17"/>
      <c r="O116" s="17"/>
      <c r="P116" s="17">
        <v>27000</v>
      </c>
      <c r="Q116" s="17">
        <v>27000</v>
      </c>
      <c r="R116" s="32" t="s">
        <v>517</v>
      </c>
      <c r="S116" s="18" t="s">
        <v>35</v>
      </c>
      <c r="T116" s="18"/>
      <c r="U116" s="18"/>
      <c r="V116" s="18"/>
      <c r="W116" s="18" t="s">
        <v>518</v>
      </c>
    </row>
    <row r="117" s="1" customFormat="true" ht="102" spans="1:23">
      <c r="A117" s="17">
        <f t="shared" ref="A117:A122" si="3">A116+1</f>
        <v>58</v>
      </c>
      <c r="B117" s="17"/>
      <c r="C117" s="17" t="s">
        <v>519</v>
      </c>
      <c r="D117" s="17" t="s">
        <v>40</v>
      </c>
      <c r="E117" s="17" t="s">
        <v>62</v>
      </c>
      <c r="F117" s="17" t="s">
        <v>452</v>
      </c>
      <c r="G117" s="17" t="s">
        <v>452</v>
      </c>
      <c r="H117" s="17" t="s">
        <v>162</v>
      </c>
      <c r="I117" s="17">
        <v>27181</v>
      </c>
      <c r="J117" s="17">
        <v>10000</v>
      </c>
      <c r="K117" s="30" t="s">
        <v>520</v>
      </c>
      <c r="L117" s="17" t="s">
        <v>521</v>
      </c>
      <c r="M117" s="17" t="s">
        <v>34</v>
      </c>
      <c r="N117" s="17"/>
      <c r="O117" s="17"/>
      <c r="P117" s="17"/>
      <c r="Q117" s="17">
        <v>1500</v>
      </c>
      <c r="R117" s="32" t="s">
        <v>522</v>
      </c>
      <c r="S117" s="18" t="s">
        <v>35</v>
      </c>
      <c r="T117" s="18" t="s">
        <v>152</v>
      </c>
      <c r="U117" s="18"/>
      <c r="V117" s="17"/>
      <c r="W117" s="18" t="s">
        <v>518</v>
      </c>
    </row>
    <row r="118" s="1" customFormat="true" ht="51" spans="1:23">
      <c r="A118" s="17"/>
      <c r="B118" s="23" t="s">
        <v>523</v>
      </c>
      <c r="C118" s="17" t="s">
        <v>524</v>
      </c>
      <c r="D118" s="17"/>
      <c r="E118" s="17" t="s">
        <v>62</v>
      </c>
      <c r="F118" s="18" t="s">
        <v>311</v>
      </c>
      <c r="G118" s="18" t="s">
        <v>311</v>
      </c>
      <c r="H118" s="17" t="s">
        <v>162</v>
      </c>
      <c r="I118" s="17">
        <v>520</v>
      </c>
      <c r="J118" s="17">
        <v>520</v>
      </c>
      <c r="K118" s="30" t="s">
        <v>525</v>
      </c>
      <c r="L118" s="17" t="s">
        <v>526</v>
      </c>
      <c r="M118" s="17" t="s">
        <v>527</v>
      </c>
      <c r="N118" s="17"/>
      <c r="O118" s="17"/>
      <c r="P118" s="17"/>
      <c r="Q118" s="17"/>
      <c r="R118" s="32" t="s">
        <v>528</v>
      </c>
      <c r="S118" s="18"/>
      <c r="T118" s="18" t="s">
        <v>529</v>
      </c>
      <c r="U118" s="18" t="s">
        <v>35</v>
      </c>
      <c r="V118" s="18"/>
      <c r="W118" s="18" t="s">
        <v>316</v>
      </c>
    </row>
    <row r="119" s="1" customFormat="true" ht="38.25" spans="1:23">
      <c r="A119" s="17"/>
      <c r="B119" s="23" t="s">
        <v>530</v>
      </c>
      <c r="C119" s="29" t="s">
        <v>531</v>
      </c>
      <c r="D119" s="17"/>
      <c r="E119" s="17" t="s">
        <v>62</v>
      </c>
      <c r="F119" s="18" t="s">
        <v>311</v>
      </c>
      <c r="G119" s="18" t="s">
        <v>311</v>
      </c>
      <c r="H119" s="17" t="s">
        <v>162</v>
      </c>
      <c r="I119" s="17">
        <v>500</v>
      </c>
      <c r="J119" s="17">
        <v>350</v>
      </c>
      <c r="K119" s="30" t="s">
        <v>532</v>
      </c>
      <c r="L119" s="17" t="s">
        <v>533</v>
      </c>
      <c r="M119" s="17" t="s">
        <v>527</v>
      </c>
      <c r="N119" s="17"/>
      <c r="O119" s="17"/>
      <c r="P119" s="17"/>
      <c r="Q119" s="17"/>
      <c r="R119" s="32" t="s">
        <v>528</v>
      </c>
      <c r="S119" s="18"/>
      <c r="T119" s="18" t="s">
        <v>211</v>
      </c>
      <c r="U119" s="18" t="s">
        <v>35</v>
      </c>
      <c r="V119" s="18"/>
      <c r="W119" s="18" t="s">
        <v>316</v>
      </c>
    </row>
    <row r="120" s="1" customFormat="true" ht="63.75" spans="1:23">
      <c r="A120" s="19">
        <f>A117+1</f>
        <v>59</v>
      </c>
      <c r="B120" s="19"/>
      <c r="C120" s="17" t="s">
        <v>534</v>
      </c>
      <c r="D120" s="17"/>
      <c r="E120" s="17" t="s">
        <v>62</v>
      </c>
      <c r="F120" s="17" t="s">
        <v>452</v>
      </c>
      <c r="G120" s="17" t="s">
        <v>452</v>
      </c>
      <c r="H120" s="17" t="s">
        <v>162</v>
      </c>
      <c r="I120" s="17">
        <v>3417</v>
      </c>
      <c r="J120" s="17">
        <v>1500</v>
      </c>
      <c r="K120" s="30" t="s">
        <v>535</v>
      </c>
      <c r="L120" s="17" t="s">
        <v>536</v>
      </c>
      <c r="M120" s="17" t="s">
        <v>34</v>
      </c>
      <c r="N120" s="17"/>
      <c r="O120" s="17"/>
      <c r="P120" s="17"/>
      <c r="Q120" s="17"/>
      <c r="R120" s="32"/>
      <c r="S120" s="18"/>
      <c r="T120" s="18" t="s">
        <v>211</v>
      </c>
      <c r="U120" s="18"/>
      <c r="V120" s="18"/>
      <c r="W120" s="18" t="s">
        <v>518</v>
      </c>
    </row>
    <row r="121" s="1" customFormat="true" ht="51" spans="1:23">
      <c r="A121" s="19">
        <f t="shared" si="3"/>
        <v>60</v>
      </c>
      <c r="B121" s="19"/>
      <c r="C121" s="17" t="s">
        <v>537</v>
      </c>
      <c r="D121" s="17" t="s">
        <v>40</v>
      </c>
      <c r="E121" s="17" t="s">
        <v>62</v>
      </c>
      <c r="F121" s="17" t="s">
        <v>452</v>
      </c>
      <c r="G121" s="17" t="s">
        <v>452</v>
      </c>
      <c r="H121" s="17" t="s">
        <v>162</v>
      </c>
      <c r="I121" s="17">
        <v>34769</v>
      </c>
      <c r="J121" s="17">
        <v>5000</v>
      </c>
      <c r="K121" s="30" t="s">
        <v>538</v>
      </c>
      <c r="L121" s="17" t="s">
        <v>539</v>
      </c>
      <c r="M121" s="17" t="s">
        <v>34</v>
      </c>
      <c r="N121" s="17"/>
      <c r="O121" s="17"/>
      <c r="P121" s="17"/>
      <c r="Q121" s="17"/>
      <c r="R121" s="32"/>
      <c r="S121" s="18"/>
      <c r="T121" s="18" t="s">
        <v>216</v>
      </c>
      <c r="U121" s="18"/>
      <c r="V121" s="18"/>
      <c r="W121" s="18" t="s">
        <v>518</v>
      </c>
    </row>
    <row r="122" s="1" customFormat="true" ht="36" customHeight="true" spans="1:23">
      <c r="A122" s="19">
        <f t="shared" si="3"/>
        <v>61</v>
      </c>
      <c r="B122" s="19"/>
      <c r="C122" s="17" t="s">
        <v>540</v>
      </c>
      <c r="D122" s="17" t="s">
        <v>40</v>
      </c>
      <c r="E122" s="17" t="s">
        <v>62</v>
      </c>
      <c r="F122" s="17" t="s">
        <v>452</v>
      </c>
      <c r="G122" s="17" t="s">
        <v>452</v>
      </c>
      <c r="H122" s="17" t="s">
        <v>162</v>
      </c>
      <c r="I122" s="17">
        <v>6125</v>
      </c>
      <c r="J122" s="17">
        <f>SUM(J123:J125)</f>
        <v>4050</v>
      </c>
      <c r="K122" s="30" t="s">
        <v>541</v>
      </c>
      <c r="L122" s="17" t="s">
        <v>542</v>
      </c>
      <c r="M122" s="17" t="s">
        <v>34</v>
      </c>
      <c r="N122" s="17"/>
      <c r="O122" s="17"/>
      <c r="P122" s="17"/>
      <c r="Q122" s="17">
        <f>SUM(Q123:Q125)</f>
        <v>1087</v>
      </c>
      <c r="R122" s="32" t="s">
        <v>543</v>
      </c>
      <c r="S122" s="18" t="s">
        <v>35</v>
      </c>
      <c r="T122" s="18"/>
      <c r="U122" s="18" t="s">
        <v>35</v>
      </c>
      <c r="V122" s="18"/>
      <c r="W122" s="18" t="s">
        <v>518</v>
      </c>
    </row>
    <row r="123" s="1" customFormat="true" ht="51" spans="1:23">
      <c r="A123" s="19"/>
      <c r="B123" s="23" t="s">
        <v>544</v>
      </c>
      <c r="C123" s="17" t="s">
        <v>545</v>
      </c>
      <c r="D123" s="17"/>
      <c r="E123" s="17" t="s">
        <v>28</v>
      </c>
      <c r="F123" s="17" t="s">
        <v>452</v>
      </c>
      <c r="G123" s="17" t="s">
        <v>546</v>
      </c>
      <c r="H123" s="17" t="s">
        <v>162</v>
      </c>
      <c r="I123" s="17">
        <v>3000</v>
      </c>
      <c r="J123" s="17">
        <v>2000</v>
      </c>
      <c r="K123" s="30" t="s">
        <v>547</v>
      </c>
      <c r="L123" s="17" t="s">
        <v>548</v>
      </c>
      <c r="M123" s="17" t="s">
        <v>34</v>
      </c>
      <c r="N123" s="17" t="s">
        <v>35</v>
      </c>
      <c r="O123" s="17" t="s">
        <v>545</v>
      </c>
      <c r="P123" s="17"/>
      <c r="Q123" s="17">
        <v>1087</v>
      </c>
      <c r="R123" s="32" t="s">
        <v>549</v>
      </c>
      <c r="S123" s="18" t="s">
        <v>35</v>
      </c>
      <c r="T123" s="18"/>
      <c r="U123" s="18"/>
      <c r="V123" s="17"/>
      <c r="W123" s="17" t="s">
        <v>550</v>
      </c>
    </row>
    <row r="124" s="1" customFormat="true" ht="38.25" spans="1:23">
      <c r="A124" s="19"/>
      <c r="B124" s="23" t="s">
        <v>551</v>
      </c>
      <c r="C124" s="17" t="s">
        <v>552</v>
      </c>
      <c r="D124" s="17"/>
      <c r="E124" s="17" t="s">
        <v>62</v>
      </c>
      <c r="F124" s="17" t="s">
        <v>452</v>
      </c>
      <c r="G124" s="17" t="s">
        <v>546</v>
      </c>
      <c r="H124" s="17" t="s">
        <v>162</v>
      </c>
      <c r="I124" s="17">
        <v>1100</v>
      </c>
      <c r="J124" s="17">
        <v>1100</v>
      </c>
      <c r="K124" s="30" t="s">
        <v>553</v>
      </c>
      <c r="L124" s="17" t="s">
        <v>533</v>
      </c>
      <c r="M124" s="17" t="s">
        <v>34</v>
      </c>
      <c r="N124" s="17"/>
      <c r="O124" s="17"/>
      <c r="P124" s="17"/>
      <c r="Q124" s="17"/>
      <c r="R124" s="32"/>
      <c r="S124" s="18"/>
      <c r="T124" s="18"/>
      <c r="U124" s="18" t="s">
        <v>35</v>
      </c>
      <c r="V124" s="17"/>
      <c r="W124" s="17" t="s">
        <v>550</v>
      </c>
    </row>
    <row r="125" s="1" customFormat="true" ht="51" spans="1:23">
      <c r="A125" s="19"/>
      <c r="B125" s="23" t="s">
        <v>554</v>
      </c>
      <c r="C125" s="17" t="s">
        <v>555</v>
      </c>
      <c r="D125" s="17"/>
      <c r="E125" s="17" t="s">
        <v>62</v>
      </c>
      <c r="F125" s="17" t="s">
        <v>452</v>
      </c>
      <c r="G125" s="17" t="s">
        <v>470</v>
      </c>
      <c r="H125" s="17" t="s">
        <v>162</v>
      </c>
      <c r="I125" s="17">
        <v>950</v>
      </c>
      <c r="J125" s="17">
        <v>950</v>
      </c>
      <c r="K125" s="30" t="s">
        <v>556</v>
      </c>
      <c r="L125" s="17" t="s">
        <v>557</v>
      </c>
      <c r="M125" s="17" t="s">
        <v>34</v>
      </c>
      <c r="N125" s="17"/>
      <c r="O125" s="17"/>
      <c r="P125" s="17"/>
      <c r="Q125" s="17"/>
      <c r="R125" s="32" t="s">
        <v>558</v>
      </c>
      <c r="S125" s="18"/>
      <c r="T125" s="49" t="s">
        <v>211</v>
      </c>
      <c r="U125" s="18" t="s">
        <v>35</v>
      </c>
      <c r="V125" s="17"/>
      <c r="W125" s="17" t="s">
        <v>474</v>
      </c>
    </row>
    <row r="126" s="1" customFormat="true" ht="38.25" spans="1:23">
      <c r="A126" s="19">
        <f>A122+1</f>
        <v>62</v>
      </c>
      <c r="B126" s="19"/>
      <c r="C126" s="17" t="s">
        <v>559</v>
      </c>
      <c r="D126" s="17"/>
      <c r="E126" s="17" t="s">
        <v>62</v>
      </c>
      <c r="F126" s="17" t="s">
        <v>452</v>
      </c>
      <c r="G126" s="17" t="s">
        <v>452</v>
      </c>
      <c r="H126" s="17" t="s">
        <v>162</v>
      </c>
      <c r="I126" s="17">
        <v>560</v>
      </c>
      <c r="J126" s="17">
        <v>560</v>
      </c>
      <c r="K126" s="30" t="s">
        <v>560</v>
      </c>
      <c r="L126" s="17" t="s">
        <v>561</v>
      </c>
      <c r="M126" s="17" t="s">
        <v>34</v>
      </c>
      <c r="N126" s="17"/>
      <c r="O126" s="17"/>
      <c r="P126" s="17"/>
      <c r="Q126" s="17"/>
      <c r="R126" s="32"/>
      <c r="S126" s="18"/>
      <c r="T126" s="18" t="s">
        <v>135</v>
      </c>
      <c r="U126" s="18" t="s">
        <v>35</v>
      </c>
      <c r="V126" s="17" t="s">
        <v>562</v>
      </c>
      <c r="W126" s="18" t="s">
        <v>518</v>
      </c>
    </row>
    <row r="127" s="1" customFormat="true" ht="38.25" spans="1:23">
      <c r="A127" s="19">
        <f t="shared" ref="A127:A129" si="4">A126+1</f>
        <v>63</v>
      </c>
      <c r="B127" s="19"/>
      <c r="C127" s="17" t="s">
        <v>563</v>
      </c>
      <c r="D127" s="17"/>
      <c r="E127" s="17" t="s">
        <v>62</v>
      </c>
      <c r="F127" s="17" t="s">
        <v>452</v>
      </c>
      <c r="G127" s="17" t="s">
        <v>452</v>
      </c>
      <c r="H127" s="17" t="s">
        <v>162</v>
      </c>
      <c r="I127" s="17">
        <v>1700</v>
      </c>
      <c r="J127" s="17">
        <v>1700</v>
      </c>
      <c r="K127" s="30" t="s">
        <v>564</v>
      </c>
      <c r="L127" s="17" t="s">
        <v>565</v>
      </c>
      <c r="M127" s="17" t="s">
        <v>34</v>
      </c>
      <c r="N127" s="17"/>
      <c r="O127" s="17"/>
      <c r="P127" s="17"/>
      <c r="Q127" s="17"/>
      <c r="R127" s="32"/>
      <c r="S127" s="18"/>
      <c r="T127" s="18" t="s">
        <v>135</v>
      </c>
      <c r="U127" s="18" t="s">
        <v>35</v>
      </c>
      <c r="V127" s="18"/>
      <c r="W127" s="18" t="s">
        <v>518</v>
      </c>
    </row>
    <row r="128" s="1" customFormat="true" ht="38.25" spans="1:23">
      <c r="A128" s="17">
        <f t="shared" si="4"/>
        <v>64</v>
      </c>
      <c r="B128" s="17"/>
      <c r="C128" s="17" t="s">
        <v>566</v>
      </c>
      <c r="D128" s="17"/>
      <c r="E128" s="17" t="s">
        <v>154</v>
      </c>
      <c r="F128" s="17" t="s">
        <v>452</v>
      </c>
      <c r="G128" s="17" t="s">
        <v>452</v>
      </c>
      <c r="H128" s="17" t="s">
        <v>162</v>
      </c>
      <c r="I128" s="17">
        <v>26000</v>
      </c>
      <c r="J128" s="17"/>
      <c r="K128" s="30" t="s">
        <v>567</v>
      </c>
      <c r="L128" s="17"/>
      <c r="M128" s="17" t="s">
        <v>34</v>
      </c>
      <c r="N128" s="17"/>
      <c r="O128" s="17"/>
      <c r="P128" s="17"/>
      <c r="Q128" s="17"/>
      <c r="R128" s="32"/>
      <c r="S128" s="18"/>
      <c r="T128" s="18"/>
      <c r="U128" s="18"/>
      <c r="V128" s="18"/>
      <c r="W128" s="18" t="s">
        <v>518</v>
      </c>
    </row>
    <row r="129" s="1" customFormat="true" ht="25.5" spans="1:23">
      <c r="A129" s="19">
        <f t="shared" si="4"/>
        <v>65</v>
      </c>
      <c r="B129" s="17"/>
      <c r="C129" s="17" t="s">
        <v>568</v>
      </c>
      <c r="D129" s="17"/>
      <c r="E129" s="17" t="s">
        <v>154</v>
      </c>
      <c r="F129" s="17" t="s">
        <v>452</v>
      </c>
      <c r="G129" s="17" t="s">
        <v>452</v>
      </c>
      <c r="H129" s="17" t="s">
        <v>162</v>
      </c>
      <c r="I129" s="17">
        <v>11467</v>
      </c>
      <c r="J129" s="17"/>
      <c r="K129" s="30" t="s">
        <v>569</v>
      </c>
      <c r="L129" s="17"/>
      <c r="M129" s="17" t="s">
        <v>34</v>
      </c>
      <c r="N129" s="17"/>
      <c r="O129" s="17"/>
      <c r="P129" s="17"/>
      <c r="Q129" s="17"/>
      <c r="R129" s="32"/>
      <c r="S129" s="18"/>
      <c r="T129" s="18"/>
      <c r="U129" s="18"/>
      <c r="V129" s="18"/>
      <c r="W129" s="18" t="s">
        <v>518</v>
      </c>
    </row>
    <row r="130" s="1" customFormat="true" ht="127.5" spans="1:23">
      <c r="A130" s="19"/>
      <c r="B130" s="22" t="s">
        <v>570</v>
      </c>
      <c r="C130" s="17" t="s">
        <v>571</v>
      </c>
      <c r="D130" s="17"/>
      <c r="E130" s="17" t="s">
        <v>154</v>
      </c>
      <c r="F130" s="17" t="s">
        <v>572</v>
      </c>
      <c r="G130" s="17" t="s">
        <v>572</v>
      </c>
      <c r="H130" s="17" t="s">
        <v>162</v>
      </c>
      <c r="I130" s="17">
        <v>2000</v>
      </c>
      <c r="J130" s="17"/>
      <c r="K130" s="30" t="s">
        <v>573</v>
      </c>
      <c r="L130" s="17"/>
      <c r="M130" s="17" t="s">
        <v>257</v>
      </c>
      <c r="N130" s="17"/>
      <c r="O130" s="17"/>
      <c r="P130" s="17"/>
      <c r="Q130" s="17"/>
      <c r="R130" s="32"/>
      <c r="S130" s="18"/>
      <c r="T130" s="18"/>
      <c r="U130" s="18"/>
      <c r="V130" s="18"/>
      <c r="W130" s="18" t="s">
        <v>574</v>
      </c>
    </row>
    <row r="131" s="1" customFormat="true" ht="38.25" spans="1:23">
      <c r="A131" s="19">
        <f>A129+1</f>
        <v>66</v>
      </c>
      <c r="B131" s="17"/>
      <c r="C131" s="17" t="s">
        <v>575</v>
      </c>
      <c r="D131" s="17"/>
      <c r="E131" s="17" t="s">
        <v>154</v>
      </c>
      <c r="F131" s="17" t="s">
        <v>452</v>
      </c>
      <c r="G131" s="17" t="s">
        <v>452</v>
      </c>
      <c r="H131" s="17" t="s">
        <v>162</v>
      </c>
      <c r="I131" s="17">
        <v>21300</v>
      </c>
      <c r="J131" s="17"/>
      <c r="K131" s="30" t="s">
        <v>576</v>
      </c>
      <c r="L131" s="17"/>
      <c r="M131" s="17" t="s">
        <v>34</v>
      </c>
      <c r="N131" s="17"/>
      <c r="O131" s="17"/>
      <c r="P131" s="17"/>
      <c r="Q131" s="17"/>
      <c r="R131" s="32"/>
      <c r="S131" s="18"/>
      <c r="T131" s="18"/>
      <c r="U131" s="18"/>
      <c r="V131" s="18"/>
      <c r="W131" s="18" t="s">
        <v>518</v>
      </c>
    </row>
    <row r="132" s="1" customFormat="true" ht="51" spans="1:23">
      <c r="A132" s="19">
        <f t="shared" ref="A132:A140" si="5">A131+1</f>
        <v>67</v>
      </c>
      <c r="B132" s="17"/>
      <c r="C132" s="17" t="s">
        <v>577</v>
      </c>
      <c r="D132" s="17"/>
      <c r="E132" s="17" t="s">
        <v>154</v>
      </c>
      <c r="F132" s="17" t="s">
        <v>452</v>
      </c>
      <c r="G132" s="17" t="s">
        <v>452</v>
      </c>
      <c r="H132" s="17" t="s">
        <v>162</v>
      </c>
      <c r="I132" s="17">
        <v>31487</v>
      </c>
      <c r="J132" s="17"/>
      <c r="K132" s="30" t="s">
        <v>578</v>
      </c>
      <c r="L132" s="17"/>
      <c r="M132" s="17" t="s">
        <v>34</v>
      </c>
      <c r="N132" s="17"/>
      <c r="O132" s="17"/>
      <c r="P132" s="17"/>
      <c r="Q132" s="17"/>
      <c r="R132" s="32"/>
      <c r="S132" s="18"/>
      <c r="T132" s="18"/>
      <c r="U132" s="18"/>
      <c r="V132" s="18"/>
      <c r="W132" s="18" t="s">
        <v>518</v>
      </c>
    </row>
    <row r="133" s="1" customFormat="true" ht="51" spans="1:23">
      <c r="A133" s="19">
        <f t="shared" si="5"/>
        <v>68</v>
      </c>
      <c r="B133" s="17"/>
      <c r="C133" s="17" t="s">
        <v>579</v>
      </c>
      <c r="D133" s="17"/>
      <c r="E133" s="17" t="s">
        <v>154</v>
      </c>
      <c r="F133" s="17" t="s">
        <v>452</v>
      </c>
      <c r="G133" s="17" t="s">
        <v>452</v>
      </c>
      <c r="H133" s="17" t="s">
        <v>162</v>
      </c>
      <c r="I133" s="17">
        <v>13349</v>
      </c>
      <c r="J133" s="17"/>
      <c r="K133" s="30" t="s">
        <v>580</v>
      </c>
      <c r="L133" s="17"/>
      <c r="M133" s="17" t="s">
        <v>34</v>
      </c>
      <c r="N133" s="17"/>
      <c r="O133" s="17"/>
      <c r="P133" s="17"/>
      <c r="Q133" s="17"/>
      <c r="R133" s="32"/>
      <c r="S133" s="18"/>
      <c r="T133" s="18"/>
      <c r="U133" s="18"/>
      <c r="V133" s="18"/>
      <c r="W133" s="18" t="s">
        <v>518</v>
      </c>
    </row>
    <row r="134" s="1" customFormat="true" ht="51" spans="1:23">
      <c r="A134" s="17">
        <f t="shared" si="5"/>
        <v>69</v>
      </c>
      <c r="B134" s="17"/>
      <c r="C134" s="17" t="s">
        <v>581</v>
      </c>
      <c r="D134" s="17"/>
      <c r="E134" s="17" t="s">
        <v>154</v>
      </c>
      <c r="F134" s="17" t="s">
        <v>452</v>
      </c>
      <c r="G134" s="17" t="s">
        <v>452</v>
      </c>
      <c r="H134" s="17" t="s">
        <v>162</v>
      </c>
      <c r="I134" s="17">
        <v>30000</v>
      </c>
      <c r="J134" s="17"/>
      <c r="K134" s="30" t="s">
        <v>582</v>
      </c>
      <c r="L134" s="17"/>
      <c r="M134" s="17" t="s">
        <v>34</v>
      </c>
      <c r="N134" s="17"/>
      <c r="O134" s="17"/>
      <c r="P134" s="17"/>
      <c r="Q134" s="17"/>
      <c r="R134" s="32"/>
      <c r="S134" s="18"/>
      <c r="T134" s="18"/>
      <c r="U134" s="18"/>
      <c r="V134" s="18"/>
      <c r="W134" s="18" t="s">
        <v>518</v>
      </c>
    </row>
    <row r="135" s="1" customFormat="true" ht="38.25" spans="1:23">
      <c r="A135" s="19">
        <f t="shared" si="5"/>
        <v>70</v>
      </c>
      <c r="B135" s="17"/>
      <c r="C135" s="17" t="s">
        <v>583</v>
      </c>
      <c r="D135" s="17"/>
      <c r="E135" s="17" t="s">
        <v>154</v>
      </c>
      <c r="F135" s="17" t="s">
        <v>452</v>
      </c>
      <c r="G135" s="17" t="s">
        <v>452</v>
      </c>
      <c r="H135" s="17" t="s">
        <v>162</v>
      </c>
      <c r="I135" s="17">
        <v>1088</v>
      </c>
      <c r="J135" s="17"/>
      <c r="K135" s="30" t="s">
        <v>584</v>
      </c>
      <c r="L135" s="17"/>
      <c r="M135" s="17" t="s">
        <v>34</v>
      </c>
      <c r="N135" s="17"/>
      <c r="O135" s="17"/>
      <c r="P135" s="17"/>
      <c r="Q135" s="17"/>
      <c r="R135" s="32"/>
      <c r="S135" s="18"/>
      <c r="T135" s="18"/>
      <c r="U135" s="18"/>
      <c r="V135" s="18"/>
      <c r="W135" s="18" t="s">
        <v>518</v>
      </c>
    </row>
    <row r="136" s="1" customFormat="true" ht="51" spans="1:23">
      <c r="A136" s="19">
        <f t="shared" si="5"/>
        <v>71</v>
      </c>
      <c r="B136" s="17"/>
      <c r="C136" s="17" t="s">
        <v>585</v>
      </c>
      <c r="D136" s="17"/>
      <c r="E136" s="17" t="s">
        <v>154</v>
      </c>
      <c r="F136" s="17" t="s">
        <v>452</v>
      </c>
      <c r="G136" s="17" t="s">
        <v>452</v>
      </c>
      <c r="H136" s="17" t="s">
        <v>162</v>
      </c>
      <c r="I136" s="17">
        <v>53000</v>
      </c>
      <c r="J136" s="17"/>
      <c r="K136" s="30" t="s">
        <v>586</v>
      </c>
      <c r="L136" s="17"/>
      <c r="M136" s="17" t="s">
        <v>34</v>
      </c>
      <c r="N136" s="17"/>
      <c r="O136" s="17"/>
      <c r="P136" s="17"/>
      <c r="Q136" s="17"/>
      <c r="R136" s="32"/>
      <c r="S136" s="18"/>
      <c r="T136" s="18"/>
      <c r="U136" s="18"/>
      <c r="V136" s="18"/>
      <c r="W136" s="18" t="s">
        <v>518</v>
      </c>
    </row>
    <row r="137" s="1" customFormat="true" ht="114.75" spans="1:23">
      <c r="A137" s="19">
        <f t="shared" si="5"/>
        <v>72</v>
      </c>
      <c r="B137" s="17"/>
      <c r="C137" s="17" t="s">
        <v>587</v>
      </c>
      <c r="D137" s="17"/>
      <c r="E137" s="17" t="s">
        <v>154</v>
      </c>
      <c r="F137" s="17" t="s">
        <v>452</v>
      </c>
      <c r="G137" s="17" t="s">
        <v>452</v>
      </c>
      <c r="H137" s="17" t="s">
        <v>162</v>
      </c>
      <c r="I137" s="17">
        <v>18900</v>
      </c>
      <c r="J137" s="17"/>
      <c r="K137" s="30" t="s">
        <v>588</v>
      </c>
      <c r="L137" s="17"/>
      <c r="M137" s="17" t="s">
        <v>34</v>
      </c>
      <c r="N137" s="17"/>
      <c r="O137" s="17"/>
      <c r="P137" s="17"/>
      <c r="Q137" s="17"/>
      <c r="R137" s="32"/>
      <c r="S137" s="18"/>
      <c r="T137" s="18"/>
      <c r="U137" s="18"/>
      <c r="V137" s="18"/>
      <c r="W137" s="18" t="s">
        <v>518</v>
      </c>
    </row>
    <row r="138" s="1" customFormat="true" ht="25.5" spans="1:23">
      <c r="A138" s="19">
        <f t="shared" si="5"/>
        <v>73</v>
      </c>
      <c r="B138" s="17"/>
      <c r="C138" s="17" t="s">
        <v>589</v>
      </c>
      <c r="D138" s="17"/>
      <c r="E138" s="17" t="s">
        <v>154</v>
      </c>
      <c r="F138" s="17" t="s">
        <v>452</v>
      </c>
      <c r="G138" s="17" t="s">
        <v>452</v>
      </c>
      <c r="H138" s="17" t="s">
        <v>162</v>
      </c>
      <c r="I138" s="17">
        <v>73900</v>
      </c>
      <c r="J138" s="17"/>
      <c r="K138" s="30" t="s">
        <v>590</v>
      </c>
      <c r="L138" s="17"/>
      <c r="M138" s="17" t="s">
        <v>34</v>
      </c>
      <c r="N138" s="17"/>
      <c r="O138" s="17"/>
      <c r="P138" s="17"/>
      <c r="Q138" s="17"/>
      <c r="R138" s="32"/>
      <c r="S138" s="18"/>
      <c r="T138" s="18"/>
      <c r="U138" s="18"/>
      <c r="V138" s="18"/>
      <c r="W138" s="18" t="s">
        <v>518</v>
      </c>
    </row>
    <row r="139" s="1" customFormat="true" ht="102" spans="1:23">
      <c r="A139" s="17">
        <f t="shared" si="5"/>
        <v>74</v>
      </c>
      <c r="B139" s="17"/>
      <c r="C139" s="17" t="s">
        <v>591</v>
      </c>
      <c r="D139" s="17"/>
      <c r="E139" s="17" t="s">
        <v>154</v>
      </c>
      <c r="F139" s="17" t="s">
        <v>452</v>
      </c>
      <c r="G139" s="17" t="s">
        <v>452</v>
      </c>
      <c r="H139" s="17" t="s">
        <v>162</v>
      </c>
      <c r="I139" s="17">
        <v>600</v>
      </c>
      <c r="J139" s="17"/>
      <c r="K139" s="30" t="s">
        <v>592</v>
      </c>
      <c r="L139" s="17"/>
      <c r="M139" s="17" t="s">
        <v>34</v>
      </c>
      <c r="N139" s="17"/>
      <c r="O139" s="17"/>
      <c r="P139" s="17"/>
      <c r="Q139" s="17"/>
      <c r="R139" s="32"/>
      <c r="S139" s="18"/>
      <c r="T139" s="18"/>
      <c r="U139" s="18"/>
      <c r="V139" s="18"/>
      <c r="W139" s="18" t="s">
        <v>518</v>
      </c>
    </row>
    <row r="140" s="1" customFormat="true" ht="63.75" spans="1:23">
      <c r="A140" s="19">
        <f t="shared" si="5"/>
        <v>75</v>
      </c>
      <c r="B140" s="17"/>
      <c r="C140" s="17" t="s">
        <v>593</v>
      </c>
      <c r="D140" s="17"/>
      <c r="E140" s="17" t="s">
        <v>154</v>
      </c>
      <c r="F140" s="17" t="s">
        <v>452</v>
      </c>
      <c r="G140" s="17" t="s">
        <v>452</v>
      </c>
      <c r="H140" s="17" t="s">
        <v>162</v>
      </c>
      <c r="I140" s="17">
        <v>20500</v>
      </c>
      <c r="J140" s="17"/>
      <c r="K140" s="30" t="s">
        <v>594</v>
      </c>
      <c r="L140" s="17"/>
      <c r="M140" s="17" t="s">
        <v>34</v>
      </c>
      <c r="N140" s="17"/>
      <c r="O140" s="17"/>
      <c r="P140" s="17"/>
      <c r="Q140" s="17"/>
      <c r="R140" s="32"/>
      <c r="S140" s="18"/>
      <c r="T140" s="18"/>
      <c r="U140" s="18"/>
      <c r="V140" s="18"/>
      <c r="W140" s="18" t="s">
        <v>518</v>
      </c>
    </row>
    <row r="141" s="1" customFormat="true" spans="1:23">
      <c r="A141" s="21" t="s">
        <v>595</v>
      </c>
      <c r="B141" s="14"/>
      <c r="C141" s="15"/>
      <c r="D141" s="16"/>
      <c r="E141" s="16"/>
      <c r="F141" s="16"/>
      <c r="G141" s="16"/>
      <c r="H141" s="16"/>
      <c r="I141" s="27">
        <f>SUM(I142:I161)</f>
        <v>244277</v>
      </c>
      <c r="J141" s="27">
        <f>SUM(J142:J161)</f>
        <v>35326</v>
      </c>
      <c r="K141" s="28"/>
      <c r="L141" s="27"/>
      <c r="M141" s="27"/>
      <c r="N141" s="27"/>
      <c r="O141" s="27"/>
      <c r="P141" s="27">
        <f>SUM(P142:P161)</f>
        <v>6151</v>
      </c>
      <c r="Q141" s="27">
        <f>SUM(Q142:Q161)</f>
        <v>8550</v>
      </c>
      <c r="R141" s="32"/>
      <c r="S141" s="18"/>
      <c r="T141" s="18"/>
      <c r="U141" s="16"/>
      <c r="V141" s="16"/>
      <c r="W141" s="16"/>
    </row>
    <row r="142" s="1" customFormat="true" ht="102" spans="1:23">
      <c r="A142" s="19">
        <f>A140+1</f>
        <v>76</v>
      </c>
      <c r="B142" s="17"/>
      <c r="C142" s="17" t="s">
        <v>596</v>
      </c>
      <c r="D142" s="17" t="s">
        <v>40</v>
      </c>
      <c r="E142" s="17" t="s">
        <v>28</v>
      </c>
      <c r="F142" s="17" t="s">
        <v>597</v>
      </c>
      <c r="G142" s="17" t="s">
        <v>597</v>
      </c>
      <c r="H142" s="17" t="s">
        <v>162</v>
      </c>
      <c r="I142" s="17">
        <v>12377</v>
      </c>
      <c r="J142" s="17">
        <v>10000</v>
      </c>
      <c r="K142" s="30" t="s">
        <v>598</v>
      </c>
      <c r="L142" s="17" t="s">
        <v>599</v>
      </c>
      <c r="M142" s="17" t="s">
        <v>34</v>
      </c>
      <c r="N142" s="17" t="s">
        <v>35</v>
      </c>
      <c r="O142" s="17" t="s">
        <v>600</v>
      </c>
      <c r="P142" s="17">
        <v>203</v>
      </c>
      <c r="Q142" s="17">
        <v>1450</v>
      </c>
      <c r="R142" s="32" t="s">
        <v>601</v>
      </c>
      <c r="S142" s="18" t="s">
        <v>35</v>
      </c>
      <c r="T142" s="18"/>
      <c r="U142" s="18"/>
      <c r="V142" s="18"/>
      <c r="W142" s="18" t="s">
        <v>602</v>
      </c>
    </row>
    <row r="143" s="1" customFormat="true" ht="51" spans="1:23">
      <c r="A143" s="17">
        <f t="shared" ref="A143:A161" si="6">A142+1</f>
        <v>77</v>
      </c>
      <c r="B143" s="17"/>
      <c r="C143" s="29" t="s">
        <v>603</v>
      </c>
      <c r="D143" s="29" t="s">
        <v>604</v>
      </c>
      <c r="E143" s="17" t="s">
        <v>28</v>
      </c>
      <c r="F143" s="18" t="s">
        <v>311</v>
      </c>
      <c r="G143" s="18" t="s">
        <v>605</v>
      </c>
      <c r="H143" s="17" t="s">
        <v>31</v>
      </c>
      <c r="I143" s="29">
        <v>76000</v>
      </c>
      <c r="J143" s="29">
        <v>13000</v>
      </c>
      <c r="K143" s="33" t="s">
        <v>606</v>
      </c>
      <c r="L143" s="29" t="s">
        <v>607</v>
      </c>
      <c r="M143" s="29" t="s">
        <v>193</v>
      </c>
      <c r="N143" s="29" t="s">
        <v>608</v>
      </c>
      <c r="O143" s="29" t="s">
        <v>603</v>
      </c>
      <c r="P143" s="29">
        <v>2503</v>
      </c>
      <c r="Q143" s="29">
        <v>4000</v>
      </c>
      <c r="R143" s="32" t="s">
        <v>609</v>
      </c>
      <c r="S143" s="18" t="s">
        <v>35</v>
      </c>
      <c r="T143" s="18"/>
      <c r="U143" s="18"/>
      <c r="V143" s="18"/>
      <c r="W143" s="18" t="s">
        <v>316</v>
      </c>
    </row>
    <row r="144" s="1" customFormat="true" ht="38.25" spans="1:23">
      <c r="A144" s="19">
        <f t="shared" si="6"/>
        <v>78</v>
      </c>
      <c r="B144" s="19"/>
      <c r="C144" s="29" t="s">
        <v>610</v>
      </c>
      <c r="D144" s="29" t="s">
        <v>604</v>
      </c>
      <c r="E144" s="17" t="s">
        <v>28</v>
      </c>
      <c r="F144" s="18" t="s">
        <v>311</v>
      </c>
      <c r="G144" s="18" t="s">
        <v>611</v>
      </c>
      <c r="H144" s="17" t="s">
        <v>31</v>
      </c>
      <c r="I144" s="29">
        <v>30000</v>
      </c>
      <c r="J144" s="29">
        <v>500</v>
      </c>
      <c r="K144" s="33" t="s">
        <v>612</v>
      </c>
      <c r="L144" s="29" t="s">
        <v>613</v>
      </c>
      <c r="M144" s="29" t="s">
        <v>193</v>
      </c>
      <c r="N144" s="29" t="s">
        <v>608</v>
      </c>
      <c r="O144" s="29" t="s">
        <v>610</v>
      </c>
      <c r="P144" s="29">
        <v>1813</v>
      </c>
      <c r="Q144" s="29">
        <v>1000</v>
      </c>
      <c r="R144" s="32" t="s">
        <v>614</v>
      </c>
      <c r="S144" s="18" t="s">
        <v>35</v>
      </c>
      <c r="T144" s="18"/>
      <c r="U144" s="18" t="s">
        <v>35</v>
      </c>
      <c r="V144" s="18"/>
      <c r="W144" s="18" t="s">
        <v>316</v>
      </c>
    </row>
    <row r="145" s="1" customFormat="true" ht="38.25" spans="1:23">
      <c r="A145" s="17">
        <f t="shared" si="6"/>
        <v>79</v>
      </c>
      <c r="B145" s="17"/>
      <c r="C145" s="18" t="s">
        <v>615</v>
      </c>
      <c r="D145" s="29" t="s">
        <v>604</v>
      </c>
      <c r="E145" s="17" t="s">
        <v>28</v>
      </c>
      <c r="F145" s="17" t="s">
        <v>386</v>
      </c>
      <c r="G145" s="18" t="s">
        <v>616</v>
      </c>
      <c r="H145" s="17" t="s">
        <v>31</v>
      </c>
      <c r="I145" s="29">
        <v>10000</v>
      </c>
      <c r="J145" s="17">
        <v>1960</v>
      </c>
      <c r="K145" s="30" t="s">
        <v>617</v>
      </c>
      <c r="L145" s="17" t="s">
        <v>618</v>
      </c>
      <c r="M145" s="17" t="s">
        <v>34</v>
      </c>
      <c r="N145" s="17" t="s">
        <v>35</v>
      </c>
      <c r="O145" s="17" t="s">
        <v>619</v>
      </c>
      <c r="P145" s="17">
        <v>622</v>
      </c>
      <c r="Q145" s="17">
        <v>700</v>
      </c>
      <c r="R145" s="32" t="s">
        <v>620</v>
      </c>
      <c r="S145" s="18" t="s">
        <v>35</v>
      </c>
      <c r="T145" s="18"/>
      <c r="U145" s="18" t="s">
        <v>35</v>
      </c>
      <c r="V145" s="18"/>
      <c r="W145" s="18" t="s">
        <v>391</v>
      </c>
    </row>
    <row r="146" s="1" customFormat="true" ht="38.25" spans="1:23">
      <c r="A146" s="17">
        <f t="shared" si="6"/>
        <v>80</v>
      </c>
      <c r="B146" s="17"/>
      <c r="C146" s="18" t="s">
        <v>621</v>
      </c>
      <c r="D146" s="29" t="s">
        <v>604</v>
      </c>
      <c r="E146" s="17" t="s">
        <v>28</v>
      </c>
      <c r="F146" s="17" t="s">
        <v>386</v>
      </c>
      <c r="G146" s="18" t="s">
        <v>622</v>
      </c>
      <c r="H146" s="17" t="s">
        <v>31</v>
      </c>
      <c r="I146" s="29">
        <v>13900</v>
      </c>
      <c r="J146" s="17">
        <v>4000</v>
      </c>
      <c r="K146" s="30" t="s">
        <v>623</v>
      </c>
      <c r="L146" s="17" t="s">
        <v>624</v>
      </c>
      <c r="M146" s="17" t="s">
        <v>34</v>
      </c>
      <c r="N146" s="17" t="s">
        <v>35</v>
      </c>
      <c r="O146" s="17" t="s">
        <v>625</v>
      </c>
      <c r="P146" s="17">
        <v>1010</v>
      </c>
      <c r="Q146" s="17">
        <v>1400</v>
      </c>
      <c r="R146" s="32" t="s">
        <v>626</v>
      </c>
      <c r="S146" s="18" t="s">
        <v>35</v>
      </c>
      <c r="T146" s="18"/>
      <c r="U146" s="18" t="s">
        <v>35</v>
      </c>
      <c r="V146" s="18"/>
      <c r="W146" s="18" t="s">
        <v>391</v>
      </c>
    </row>
    <row r="147" s="1" customFormat="true" ht="38.25" spans="1:23">
      <c r="A147" s="17">
        <f t="shared" si="6"/>
        <v>81</v>
      </c>
      <c r="B147" s="17"/>
      <c r="C147" s="17" t="s">
        <v>627</v>
      </c>
      <c r="D147" s="29"/>
      <c r="E147" s="17" t="s">
        <v>28</v>
      </c>
      <c r="F147" s="17" t="s">
        <v>358</v>
      </c>
      <c r="G147" s="17" t="s">
        <v>628</v>
      </c>
      <c r="H147" s="17" t="s">
        <v>31</v>
      </c>
      <c r="I147" s="17">
        <v>3000</v>
      </c>
      <c r="J147" s="17">
        <v>3000</v>
      </c>
      <c r="K147" s="30" t="s">
        <v>629</v>
      </c>
      <c r="L147" s="17" t="s">
        <v>630</v>
      </c>
      <c r="M147" s="17" t="s">
        <v>34</v>
      </c>
      <c r="N147" s="17" t="s">
        <v>35</v>
      </c>
      <c r="O147" s="17" t="s">
        <v>627</v>
      </c>
      <c r="P147" s="17"/>
      <c r="Q147" s="17"/>
      <c r="R147" s="32" t="s">
        <v>631</v>
      </c>
      <c r="S147" s="18" t="s">
        <v>35</v>
      </c>
      <c r="T147" s="18"/>
      <c r="U147" s="18"/>
      <c r="V147" s="18"/>
      <c r="W147" s="18" t="s">
        <v>363</v>
      </c>
    </row>
    <row r="148" s="1" customFormat="true" ht="51" spans="1:23">
      <c r="A148" s="19">
        <f t="shared" si="6"/>
        <v>82</v>
      </c>
      <c r="B148" s="19"/>
      <c r="C148" s="17" t="s">
        <v>632</v>
      </c>
      <c r="D148" s="17"/>
      <c r="E148" s="17" t="s">
        <v>62</v>
      </c>
      <c r="F148" s="17" t="s">
        <v>597</v>
      </c>
      <c r="G148" s="17" t="s">
        <v>597</v>
      </c>
      <c r="H148" s="17" t="s">
        <v>162</v>
      </c>
      <c r="I148" s="17">
        <v>1866</v>
      </c>
      <c r="J148" s="17">
        <v>1866</v>
      </c>
      <c r="K148" s="30" t="s">
        <v>633</v>
      </c>
      <c r="L148" s="17" t="s">
        <v>271</v>
      </c>
      <c r="M148" s="17" t="s">
        <v>34</v>
      </c>
      <c r="N148" s="17"/>
      <c r="O148" s="17"/>
      <c r="P148" s="17"/>
      <c r="Q148" s="17"/>
      <c r="R148" s="32"/>
      <c r="S148" s="18"/>
      <c r="T148" s="18" t="s">
        <v>113</v>
      </c>
      <c r="U148" s="18"/>
      <c r="V148" s="18" t="s">
        <v>634</v>
      </c>
      <c r="W148" s="18" t="s">
        <v>602</v>
      </c>
    </row>
    <row r="149" s="1" customFormat="true" ht="38.25" spans="1:23">
      <c r="A149" s="19">
        <f t="shared" si="6"/>
        <v>83</v>
      </c>
      <c r="B149" s="19"/>
      <c r="C149" s="17" t="s">
        <v>635</v>
      </c>
      <c r="D149" s="17"/>
      <c r="E149" s="17" t="s">
        <v>62</v>
      </c>
      <c r="F149" s="17" t="s">
        <v>597</v>
      </c>
      <c r="G149" s="17" t="s">
        <v>597</v>
      </c>
      <c r="H149" s="17" t="s">
        <v>162</v>
      </c>
      <c r="I149" s="17">
        <v>500</v>
      </c>
      <c r="J149" s="17">
        <v>500</v>
      </c>
      <c r="K149" s="30" t="s">
        <v>636</v>
      </c>
      <c r="L149" s="17" t="s">
        <v>209</v>
      </c>
      <c r="M149" s="17" t="s">
        <v>34</v>
      </c>
      <c r="N149" s="17"/>
      <c r="O149" s="17"/>
      <c r="P149" s="17"/>
      <c r="Q149" s="17"/>
      <c r="R149" s="32" t="s">
        <v>637</v>
      </c>
      <c r="S149" s="18"/>
      <c r="T149" s="18" t="s">
        <v>89</v>
      </c>
      <c r="U149" s="18"/>
      <c r="V149" s="18"/>
      <c r="W149" s="18" t="s">
        <v>602</v>
      </c>
    </row>
    <row r="150" s="1" customFormat="true" ht="140.25" spans="1:23">
      <c r="A150" s="19">
        <f t="shared" si="6"/>
        <v>84</v>
      </c>
      <c r="B150" s="19"/>
      <c r="C150" s="18" t="s">
        <v>638</v>
      </c>
      <c r="D150" s="17"/>
      <c r="E150" s="17" t="s">
        <v>62</v>
      </c>
      <c r="F150" s="17" t="s">
        <v>597</v>
      </c>
      <c r="G150" s="17" t="s">
        <v>639</v>
      </c>
      <c r="H150" s="17" t="s">
        <v>31</v>
      </c>
      <c r="I150" s="53">
        <v>500</v>
      </c>
      <c r="J150" s="17">
        <v>500</v>
      </c>
      <c r="K150" s="30" t="s">
        <v>640</v>
      </c>
      <c r="L150" s="17" t="s">
        <v>641</v>
      </c>
      <c r="M150" s="17" t="s">
        <v>34</v>
      </c>
      <c r="N150" s="17"/>
      <c r="O150" s="17"/>
      <c r="P150" s="17"/>
      <c r="Q150" s="17"/>
      <c r="R150" s="32"/>
      <c r="S150" s="18"/>
      <c r="T150" s="18" t="s">
        <v>642</v>
      </c>
      <c r="U150" s="18"/>
      <c r="V150" s="18"/>
      <c r="W150" s="18" t="s">
        <v>602</v>
      </c>
    </row>
    <row r="151" s="1" customFormat="true" ht="51" spans="1:23">
      <c r="A151" s="19">
        <f t="shared" si="6"/>
        <v>85</v>
      </c>
      <c r="B151" s="19"/>
      <c r="C151" s="17" t="s">
        <v>643</v>
      </c>
      <c r="D151" s="17"/>
      <c r="E151" s="17" t="s">
        <v>154</v>
      </c>
      <c r="F151" s="18" t="s">
        <v>311</v>
      </c>
      <c r="G151" s="17" t="s">
        <v>644</v>
      </c>
      <c r="H151" s="17" t="s">
        <v>31</v>
      </c>
      <c r="I151" s="17">
        <v>26000</v>
      </c>
      <c r="J151" s="17"/>
      <c r="K151" s="30" t="s">
        <v>645</v>
      </c>
      <c r="L151" s="17"/>
      <c r="M151" s="17" t="s">
        <v>34</v>
      </c>
      <c r="N151" s="17"/>
      <c r="O151" s="17"/>
      <c r="P151" s="17"/>
      <c r="Q151" s="17"/>
      <c r="R151" s="32"/>
      <c r="S151" s="18"/>
      <c r="T151" s="18"/>
      <c r="U151" s="18"/>
      <c r="V151" s="32"/>
      <c r="W151" s="18" t="s">
        <v>316</v>
      </c>
    </row>
    <row r="152" s="1" customFormat="true" ht="76.5" spans="1:23">
      <c r="A152" s="19">
        <f t="shared" si="6"/>
        <v>86</v>
      </c>
      <c r="B152" s="19"/>
      <c r="C152" s="17" t="s">
        <v>646</v>
      </c>
      <c r="D152" s="17"/>
      <c r="E152" s="17" t="s">
        <v>154</v>
      </c>
      <c r="F152" s="17" t="s">
        <v>597</v>
      </c>
      <c r="G152" s="17" t="s">
        <v>597</v>
      </c>
      <c r="H152" s="17" t="s">
        <v>162</v>
      </c>
      <c r="I152" s="17">
        <v>3000</v>
      </c>
      <c r="J152" s="17"/>
      <c r="K152" s="30" t="s">
        <v>647</v>
      </c>
      <c r="L152" s="17"/>
      <c r="M152" s="17" t="s">
        <v>34</v>
      </c>
      <c r="N152" s="17"/>
      <c r="O152" s="17"/>
      <c r="P152" s="17"/>
      <c r="Q152" s="17"/>
      <c r="R152" s="32"/>
      <c r="S152" s="18"/>
      <c r="T152" s="18"/>
      <c r="U152" s="18"/>
      <c r="V152" s="18"/>
      <c r="W152" s="18" t="s">
        <v>602</v>
      </c>
    </row>
    <row r="153" s="1" customFormat="true" ht="25.5" spans="1:23">
      <c r="A153" s="19">
        <f t="shared" si="6"/>
        <v>87</v>
      </c>
      <c r="B153" s="19"/>
      <c r="C153" s="17" t="s">
        <v>648</v>
      </c>
      <c r="D153" s="17"/>
      <c r="E153" s="17" t="s">
        <v>154</v>
      </c>
      <c r="F153" s="17" t="s">
        <v>597</v>
      </c>
      <c r="G153" s="17" t="s">
        <v>597</v>
      </c>
      <c r="H153" s="17" t="s">
        <v>162</v>
      </c>
      <c r="I153" s="17">
        <v>1500</v>
      </c>
      <c r="J153" s="17"/>
      <c r="K153" s="30" t="s">
        <v>649</v>
      </c>
      <c r="L153" s="17"/>
      <c r="M153" s="17" t="s">
        <v>34</v>
      </c>
      <c r="N153" s="17"/>
      <c r="O153" s="17"/>
      <c r="P153" s="17"/>
      <c r="Q153" s="17"/>
      <c r="R153" s="32"/>
      <c r="S153" s="18"/>
      <c r="T153" s="18"/>
      <c r="U153" s="18"/>
      <c r="V153" s="18"/>
      <c r="W153" s="18" t="s">
        <v>602</v>
      </c>
    </row>
    <row r="154" s="1" customFormat="true" ht="165.75" spans="1:23">
      <c r="A154" s="19">
        <f t="shared" si="6"/>
        <v>88</v>
      </c>
      <c r="B154" s="19"/>
      <c r="C154" s="18" t="s">
        <v>650</v>
      </c>
      <c r="D154" s="17"/>
      <c r="E154" s="17" t="s">
        <v>154</v>
      </c>
      <c r="F154" s="17" t="s">
        <v>597</v>
      </c>
      <c r="G154" s="17" t="s">
        <v>597</v>
      </c>
      <c r="H154" s="17" t="s">
        <v>162</v>
      </c>
      <c r="I154" s="54">
        <v>3500</v>
      </c>
      <c r="J154" s="17"/>
      <c r="K154" s="30" t="s">
        <v>651</v>
      </c>
      <c r="L154" s="17"/>
      <c r="M154" s="17" t="s">
        <v>34</v>
      </c>
      <c r="N154" s="17"/>
      <c r="O154" s="17"/>
      <c r="P154" s="17"/>
      <c r="Q154" s="17"/>
      <c r="R154" s="32"/>
      <c r="S154" s="18"/>
      <c r="T154" s="18"/>
      <c r="U154" s="18"/>
      <c r="V154" s="38"/>
      <c r="W154" s="18" t="s">
        <v>602</v>
      </c>
    </row>
    <row r="155" s="1" customFormat="true" ht="140.25" spans="1:23">
      <c r="A155" s="19">
        <f t="shared" si="6"/>
        <v>89</v>
      </c>
      <c r="B155" s="19"/>
      <c r="C155" s="18" t="s">
        <v>652</v>
      </c>
      <c r="D155" s="17"/>
      <c r="E155" s="17" t="s">
        <v>154</v>
      </c>
      <c r="F155" s="17" t="s">
        <v>597</v>
      </c>
      <c r="G155" s="17" t="s">
        <v>597</v>
      </c>
      <c r="H155" s="17" t="s">
        <v>162</v>
      </c>
      <c r="I155" s="54" t="s">
        <v>653</v>
      </c>
      <c r="J155" s="17"/>
      <c r="K155" s="30" t="s">
        <v>654</v>
      </c>
      <c r="L155" s="17"/>
      <c r="M155" s="17" t="s">
        <v>34</v>
      </c>
      <c r="N155" s="17"/>
      <c r="O155" s="17"/>
      <c r="P155" s="17"/>
      <c r="Q155" s="17"/>
      <c r="R155" s="32"/>
      <c r="S155" s="18"/>
      <c r="T155" s="18"/>
      <c r="U155" s="18"/>
      <c r="V155" s="38"/>
      <c r="W155" s="18" t="s">
        <v>602</v>
      </c>
    </row>
    <row r="156" s="1" customFormat="true" ht="63.75" spans="1:23">
      <c r="A156" s="19">
        <f t="shared" si="6"/>
        <v>90</v>
      </c>
      <c r="B156" s="19"/>
      <c r="C156" s="18" t="s">
        <v>655</v>
      </c>
      <c r="D156" s="17"/>
      <c r="E156" s="17" t="s">
        <v>154</v>
      </c>
      <c r="F156" s="17" t="s">
        <v>597</v>
      </c>
      <c r="G156" s="17" t="s">
        <v>597</v>
      </c>
      <c r="H156" s="17" t="s">
        <v>162</v>
      </c>
      <c r="I156" s="53">
        <v>5500</v>
      </c>
      <c r="J156" s="17"/>
      <c r="K156" s="30" t="s">
        <v>656</v>
      </c>
      <c r="L156" s="17"/>
      <c r="M156" s="17" t="s">
        <v>34</v>
      </c>
      <c r="N156" s="17"/>
      <c r="O156" s="17"/>
      <c r="P156" s="17"/>
      <c r="Q156" s="17"/>
      <c r="R156" s="32"/>
      <c r="S156" s="18"/>
      <c r="T156" s="18"/>
      <c r="U156" s="18"/>
      <c r="V156" s="18"/>
      <c r="W156" s="18" t="s">
        <v>602</v>
      </c>
    </row>
    <row r="157" s="1" customFormat="true" ht="63.75" spans="1:23">
      <c r="A157" s="19">
        <f t="shared" si="6"/>
        <v>91</v>
      </c>
      <c r="B157" s="19"/>
      <c r="C157" s="18" t="s">
        <v>657</v>
      </c>
      <c r="D157" s="17"/>
      <c r="E157" s="17" t="s">
        <v>154</v>
      </c>
      <c r="F157" s="17" t="s">
        <v>597</v>
      </c>
      <c r="G157" s="17" t="s">
        <v>597</v>
      </c>
      <c r="H157" s="17" t="s">
        <v>162</v>
      </c>
      <c r="I157" s="54">
        <v>8800</v>
      </c>
      <c r="J157" s="17"/>
      <c r="K157" s="30" t="s">
        <v>658</v>
      </c>
      <c r="L157" s="17"/>
      <c r="M157" s="17" t="s">
        <v>34</v>
      </c>
      <c r="N157" s="17"/>
      <c r="O157" s="17"/>
      <c r="P157" s="17"/>
      <c r="Q157" s="17"/>
      <c r="R157" s="32"/>
      <c r="S157" s="18"/>
      <c r="T157" s="18"/>
      <c r="U157" s="18"/>
      <c r="V157" s="60"/>
      <c r="W157" s="18" t="s">
        <v>602</v>
      </c>
    </row>
    <row r="158" s="1" customFormat="true" ht="63.75" spans="1:23">
      <c r="A158" s="19">
        <f t="shared" si="6"/>
        <v>92</v>
      </c>
      <c r="B158" s="19"/>
      <c r="C158" s="18" t="s">
        <v>659</v>
      </c>
      <c r="D158" s="17"/>
      <c r="E158" s="17" t="s">
        <v>154</v>
      </c>
      <c r="F158" s="17" t="s">
        <v>597</v>
      </c>
      <c r="G158" s="17" t="s">
        <v>597</v>
      </c>
      <c r="H158" s="17" t="s">
        <v>162</v>
      </c>
      <c r="I158" s="54">
        <v>3500</v>
      </c>
      <c r="J158" s="17"/>
      <c r="K158" s="30" t="s">
        <v>660</v>
      </c>
      <c r="L158" s="17"/>
      <c r="M158" s="17" t="s">
        <v>34</v>
      </c>
      <c r="N158" s="17"/>
      <c r="O158" s="17"/>
      <c r="P158" s="17"/>
      <c r="Q158" s="17"/>
      <c r="R158" s="32"/>
      <c r="S158" s="18"/>
      <c r="T158" s="18"/>
      <c r="U158" s="18"/>
      <c r="V158" s="60"/>
      <c r="W158" s="18" t="s">
        <v>602</v>
      </c>
    </row>
    <row r="159" s="1" customFormat="true" ht="51" spans="1:23">
      <c r="A159" s="19">
        <f t="shared" si="6"/>
        <v>93</v>
      </c>
      <c r="B159" s="19"/>
      <c r="C159" s="18" t="s">
        <v>661</v>
      </c>
      <c r="D159" s="17"/>
      <c r="E159" s="17" t="s">
        <v>154</v>
      </c>
      <c r="F159" s="17" t="s">
        <v>597</v>
      </c>
      <c r="G159" s="17" t="s">
        <v>597</v>
      </c>
      <c r="H159" s="17" t="s">
        <v>162</v>
      </c>
      <c r="I159" s="53">
        <v>12334</v>
      </c>
      <c r="J159" s="17"/>
      <c r="K159" s="30" t="s">
        <v>662</v>
      </c>
      <c r="L159" s="17"/>
      <c r="M159" s="17" t="s">
        <v>34</v>
      </c>
      <c r="N159" s="17"/>
      <c r="O159" s="17"/>
      <c r="P159" s="17"/>
      <c r="Q159" s="17"/>
      <c r="R159" s="32"/>
      <c r="S159" s="18"/>
      <c r="T159" s="18"/>
      <c r="U159" s="18"/>
      <c r="V159" s="18"/>
      <c r="W159" s="18" t="s">
        <v>602</v>
      </c>
    </row>
    <row r="160" s="1" customFormat="true" ht="38.25" spans="1:23">
      <c r="A160" s="51">
        <f t="shared" si="6"/>
        <v>94</v>
      </c>
      <c r="B160" s="51"/>
      <c r="C160" s="49" t="s">
        <v>663</v>
      </c>
      <c r="D160" s="17"/>
      <c r="E160" s="17" t="s">
        <v>154</v>
      </c>
      <c r="F160" s="17" t="s">
        <v>597</v>
      </c>
      <c r="G160" s="17" t="s">
        <v>597</v>
      </c>
      <c r="H160" s="17" t="s">
        <v>162</v>
      </c>
      <c r="I160" s="55">
        <v>4000</v>
      </c>
      <c r="J160" s="17"/>
      <c r="K160" s="30" t="s">
        <v>664</v>
      </c>
      <c r="L160" s="17"/>
      <c r="M160" s="17" t="s">
        <v>34</v>
      </c>
      <c r="N160" s="17"/>
      <c r="O160" s="17"/>
      <c r="P160" s="17"/>
      <c r="Q160" s="17"/>
      <c r="R160" s="32"/>
      <c r="S160" s="18"/>
      <c r="T160" s="18"/>
      <c r="U160" s="18"/>
      <c r="V160" s="61"/>
      <c r="W160" s="18" t="s">
        <v>602</v>
      </c>
    </row>
    <row r="161" s="1" customFormat="true" ht="140.25" spans="1:23">
      <c r="A161" s="17">
        <f t="shared" si="6"/>
        <v>95</v>
      </c>
      <c r="B161" s="17"/>
      <c r="C161" s="18" t="s">
        <v>665</v>
      </c>
      <c r="D161" s="17"/>
      <c r="E161" s="17" t="s">
        <v>154</v>
      </c>
      <c r="F161" s="17" t="s">
        <v>597</v>
      </c>
      <c r="G161" s="17" t="s">
        <v>597</v>
      </c>
      <c r="H161" s="17" t="s">
        <v>162</v>
      </c>
      <c r="I161" s="18">
        <v>28000</v>
      </c>
      <c r="J161" s="17"/>
      <c r="K161" s="30" t="s">
        <v>666</v>
      </c>
      <c r="L161" s="17"/>
      <c r="M161" s="17" t="s">
        <v>34</v>
      </c>
      <c r="N161" s="17"/>
      <c r="O161" s="17"/>
      <c r="P161" s="17"/>
      <c r="Q161" s="17"/>
      <c r="R161" s="32"/>
      <c r="S161" s="18"/>
      <c r="T161" s="18"/>
      <c r="U161" s="18"/>
      <c r="V161" s="32"/>
      <c r="W161" s="18" t="s">
        <v>602</v>
      </c>
    </row>
    <row r="162" s="1" customFormat="true" spans="1:23">
      <c r="A162" s="21" t="s">
        <v>667</v>
      </c>
      <c r="B162" s="14"/>
      <c r="C162" s="15"/>
      <c r="D162" s="16"/>
      <c r="E162" s="16"/>
      <c r="F162" s="16"/>
      <c r="G162" s="16"/>
      <c r="H162" s="16"/>
      <c r="I162" s="27">
        <f>SUM(I163:I168)</f>
        <v>83800</v>
      </c>
      <c r="J162" s="27">
        <f>SUM(J163:J168)</f>
        <v>6500</v>
      </c>
      <c r="K162" s="28"/>
      <c r="L162" s="27"/>
      <c r="M162" s="27"/>
      <c r="N162" s="27"/>
      <c r="O162" s="27"/>
      <c r="P162" s="27">
        <f>SUM(P163:P168)</f>
        <v>273</v>
      </c>
      <c r="Q162" s="27">
        <f>SUM(Q163:Q168)</f>
        <v>1560</v>
      </c>
      <c r="R162" s="32"/>
      <c r="S162" s="18"/>
      <c r="T162" s="18"/>
      <c r="U162" s="16"/>
      <c r="V162" s="16"/>
      <c r="W162" s="16"/>
    </row>
    <row r="163" s="1" customFormat="true" ht="63.75" spans="1:23">
      <c r="A163" s="17">
        <f>A161+1</f>
        <v>96</v>
      </c>
      <c r="B163" s="17"/>
      <c r="C163" s="17" t="s">
        <v>668</v>
      </c>
      <c r="D163" s="17"/>
      <c r="E163" s="17" t="s">
        <v>28</v>
      </c>
      <c r="F163" s="17" t="s">
        <v>669</v>
      </c>
      <c r="G163" s="17" t="s">
        <v>669</v>
      </c>
      <c r="H163" s="17" t="s">
        <v>162</v>
      </c>
      <c r="I163" s="17">
        <v>26700</v>
      </c>
      <c r="J163" s="17">
        <v>5000</v>
      </c>
      <c r="K163" s="30" t="s">
        <v>670</v>
      </c>
      <c r="L163" s="17" t="s">
        <v>671</v>
      </c>
      <c r="M163" s="17" t="s">
        <v>527</v>
      </c>
      <c r="N163" s="17" t="s">
        <v>35</v>
      </c>
      <c r="O163" s="17" t="s">
        <v>668</v>
      </c>
      <c r="P163" s="17"/>
      <c r="Q163" s="17">
        <v>900</v>
      </c>
      <c r="R163" s="32" t="s">
        <v>672</v>
      </c>
      <c r="S163" s="18" t="s">
        <v>35</v>
      </c>
      <c r="T163" s="18"/>
      <c r="U163" s="18"/>
      <c r="V163" s="18"/>
      <c r="W163" s="18" t="s">
        <v>673</v>
      </c>
    </row>
    <row r="164" s="1" customFormat="true" ht="76.5" spans="1:23">
      <c r="A164" s="19">
        <f t="shared" ref="A164:A168" si="7">A163+1</f>
        <v>97</v>
      </c>
      <c r="B164" s="19"/>
      <c r="C164" s="17" t="s">
        <v>674</v>
      </c>
      <c r="D164" s="17" t="s">
        <v>40</v>
      </c>
      <c r="E164" s="17" t="s">
        <v>62</v>
      </c>
      <c r="F164" s="17" t="s">
        <v>669</v>
      </c>
      <c r="G164" s="17" t="s">
        <v>669</v>
      </c>
      <c r="H164" s="17" t="s">
        <v>162</v>
      </c>
      <c r="I164" s="17">
        <v>12000</v>
      </c>
      <c r="J164" s="17">
        <v>1500</v>
      </c>
      <c r="K164" s="30" t="s">
        <v>675</v>
      </c>
      <c r="L164" s="17" t="s">
        <v>676</v>
      </c>
      <c r="M164" s="17" t="s">
        <v>527</v>
      </c>
      <c r="N164" s="17" t="s">
        <v>35</v>
      </c>
      <c r="O164" s="17" t="s">
        <v>677</v>
      </c>
      <c r="P164" s="17">
        <v>273</v>
      </c>
      <c r="Q164" s="17">
        <v>660</v>
      </c>
      <c r="R164" s="32" t="s">
        <v>678</v>
      </c>
      <c r="S164" s="18" t="s">
        <v>35</v>
      </c>
      <c r="T164" s="18"/>
      <c r="U164" s="18"/>
      <c r="V164" s="18"/>
      <c r="W164" s="18" t="s">
        <v>673</v>
      </c>
    </row>
    <row r="165" s="1" customFormat="true" ht="51" spans="1:23">
      <c r="A165" s="19">
        <f t="shared" si="7"/>
        <v>98</v>
      </c>
      <c r="B165" s="19"/>
      <c r="C165" s="52" t="s">
        <v>679</v>
      </c>
      <c r="D165" s="17"/>
      <c r="E165" s="17" t="s">
        <v>154</v>
      </c>
      <c r="F165" s="17" t="s">
        <v>669</v>
      </c>
      <c r="G165" s="17" t="s">
        <v>669</v>
      </c>
      <c r="H165" s="17" t="s">
        <v>162</v>
      </c>
      <c r="I165" s="52">
        <v>4000</v>
      </c>
      <c r="J165" s="17"/>
      <c r="K165" s="30" t="s">
        <v>680</v>
      </c>
      <c r="L165" s="17"/>
      <c r="M165" s="17" t="s">
        <v>527</v>
      </c>
      <c r="N165" s="17"/>
      <c r="O165" s="17"/>
      <c r="P165" s="17"/>
      <c r="Q165" s="17"/>
      <c r="R165" s="32"/>
      <c r="S165" s="18"/>
      <c r="T165" s="18"/>
      <c r="U165" s="18"/>
      <c r="V165" s="18"/>
      <c r="W165" s="18" t="s">
        <v>673</v>
      </c>
    </row>
    <row r="166" s="1" customFormat="true" ht="51" spans="1:23">
      <c r="A166" s="19">
        <f t="shared" si="7"/>
        <v>99</v>
      </c>
      <c r="B166" s="19"/>
      <c r="C166" s="18" t="s">
        <v>681</v>
      </c>
      <c r="D166" s="17"/>
      <c r="E166" s="17" t="s">
        <v>154</v>
      </c>
      <c r="F166" s="17" t="s">
        <v>669</v>
      </c>
      <c r="G166" s="17" t="s">
        <v>669</v>
      </c>
      <c r="H166" s="17" t="s">
        <v>162</v>
      </c>
      <c r="I166" s="18">
        <v>15500</v>
      </c>
      <c r="J166" s="17"/>
      <c r="K166" s="30" t="s">
        <v>682</v>
      </c>
      <c r="L166" s="17"/>
      <c r="M166" s="17" t="s">
        <v>527</v>
      </c>
      <c r="N166" s="17"/>
      <c r="O166" s="17"/>
      <c r="P166" s="17"/>
      <c r="Q166" s="17"/>
      <c r="R166" s="32"/>
      <c r="S166" s="18"/>
      <c r="T166" s="18"/>
      <c r="U166" s="18"/>
      <c r="V166" s="18"/>
      <c r="W166" s="18" t="s">
        <v>673</v>
      </c>
    </row>
    <row r="167" s="1" customFormat="true" ht="51" spans="1:23">
      <c r="A167" s="19">
        <f t="shared" si="7"/>
        <v>100</v>
      </c>
      <c r="B167" s="19"/>
      <c r="C167" s="18" t="s">
        <v>683</v>
      </c>
      <c r="D167" s="17"/>
      <c r="E167" s="17" t="s">
        <v>154</v>
      </c>
      <c r="F167" s="17" t="s">
        <v>669</v>
      </c>
      <c r="G167" s="17" t="s">
        <v>669</v>
      </c>
      <c r="H167" s="17" t="s">
        <v>162</v>
      </c>
      <c r="I167" s="18">
        <v>10000</v>
      </c>
      <c r="J167" s="17"/>
      <c r="K167" s="30" t="s">
        <v>684</v>
      </c>
      <c r="L167" s="17"/>
      <c r="M167" s="17" t="s">
        <v>527</v>
      </c>
      <c r="N167" s="17"/>
      <c r="O167" s="17"/>
      <c r="P167" s="17"/>
      <c r="Q167" s="17"/>
      <c r="R167" s="32"/>
      <c r="S167" s="18"/>
      <c r="T167" s="18"/>
      <c r="U167" s="18"/>
      <c r="V167" s="18"/>
      <c r="W167" s="18" t="s">
        <v>673</v>
      </c>
    </row>
    <row r="168" s="1" customFormat="true" ht="127.5" spans="1:23">
      <c r="A168" s="19">
        <f t="shared" si="7"/>
        <v>101</v>
      </c>
      <c r="B168" s="19"/>
      <c r="C168" s="18" t="s">
        <v>685</v>
      </c>
      <c r="D168" s="17"/>
      <c r="E168" s="17" t="s">
        <v>154</v>
      </c>
      <c r="F168" s="17" t="s">
        <v>669</v>
      </c>
      <c r="G168" s="17" t="s">
        <v>669</v>
      </c>
      <c r="H168" s="17" t="s">
        <v>162</v>
      </c>
      <c r="I168" s="18">
        <v>15600</v>
      </c>
      <c r="J168" s="17"/>
      <c r="K168" s="30" t="s">
        <v>686</v>
      </c>
      <c r="L168" s="17"/>
      <c r="M168" s="17" t="s">
        <v>527</v>
      </c>
      <c r="N168" s="17"/>
      <c r="O168" s="17"/>
      <c r="P168" s="17"/>
      <c r="Q168" s="17"/>
      <c r="R168" s="32"/>
      <c r="S168" s="18"/>
      <c r="T168" s="18"/>
      <c r="U168" s="18"/>
      <c r="V168" s="18"/>
      <c r="W168" s="18" t="s">
        <v>673</v>
      </c>
    </row>
    <row r="169" s="1" customFormat="true" spans="1:23">
      <c r="A169" s="21" t="s">
        <v>687</v>
      </c>
      <c r="B169" s="14"/>
      <c r="C169" s="15"/>
      <c r="D169" s="16"/>
      <c r="E169" s="16"/>
      <c r="F169" s="16"/>
      <c r="G169" s="16"/>
      <c r="H169" s="16"/>
      <c r="I169" s="27">
        <f>SUM(I170:I175)</f>
        <v>24440</v>
      </c>
      <c r="J169" s="27">
        <f>SUM(J170:J175)</f>
        <v>14300</v>
      </c>
      <c r="K169" s="28"/>
      <c r="L169" s="27"/>
      <c r="M169" s="27"/>
      <c r="N169" s="27"/>
      <c r="O169" s="27"/>
      <c r="P169" s="27">
        <f>SUM(P170:P175)</f>
        <v>170</v>
      </c>
      <c r="Q169" s="27">
        <f>SUM(Q170:Q175)</f>
        <v>1280</v>
      </c>
      <c r="R169" s="32"/>
      <c r="S169" s="18"/>
      <c r="T169" s="18"/>
      <c r="U169" s="16"/>
      <c r="V169" s="16"/>
      <c r="W169" s="16"/>
    </row>
    <row r="170" s="1" customFormat="true" ht="114.75" spans="1:23">
      <c r="A170" s="17">
        <f>A168+1</f>
        <v>102</v>
      </c>
      <c r="B170" s="17"/>
      <c r="C170" s="17" t="s">
        <v>688</v>
      </c>
      <c r="D170" s="17" t="s">
        <v>40</v>
      </c>
      <c r="E170" s="17" t="s">
        <v>28</v>
      </c>
      <c r="F170" s="17" t="s">
        <v>689</v>
      </c>
      <c r="G170" s="17" t="s">
        <v>689</v>
      </c>
      <c r="H170" s="17" t="s">
        <v>162</v>
      </c>
      <c r="I170" s="17">
        <v>12000</v>
      </c>
      <c r="J170" s="17">
        <v>7000</v>
      </c>
      <c r="K170" s="30" t="s">
        <v>690</v>
      </c>
      <c r="L170" s="17" t="s">
        <v>691</v>
      </c>
      <c r="M170" s="17" t="s">
        <v>527</v>
      </c>
      <c r="N170" s="17" t="s">
        <v>35</v>
      </c>
      <c r="O170" s="17" t="s">
        <v>692</v>
      </c>
      <c r="P170" s="17">
        <v>170</v>
      </c>
      <c r="Q170" s="17">
        <v>1280</v>
      </c>
      <c r="R170" s="32" t="s">
        <v>693</v>
      </c>
      <c r="S170" s="18" t="s">
        <v>35</v>
      </c>
      <c r="T170" s="18"/>
      <c r="U170" s="18"/>
      <c r="V170" s="17" t="s">
        <v>694</v>
      </c>
      <c r="W170" s="18" t="s">
        <v>695</v>
      </c>
    </row>
    <row r="171" s="1" customFormat="true" ht="127.5" spans="1:23">
      <c r="A171" s="19">
        <f t="shared" ref="A171:A175" si="8">A170+1</f>
        <v>103</v>
      </c>
      <c r="B171" s="19"/>
      <c r="C171" s="17" t="s">
        <v>696</v>
      </c>
      <c r="D171" s="17"/>
      <c r="E171" s="17" t="s">
        <v>62</v>
      </c>
      <c r="F171" s="17" t="s">
        <v>689</v>
      </c>
      <c r="G171" s="17" t="s">
        <v>689</v>
      </c>
      <c r="H171" s="17" t="s">
        <v>162</v>
      </c>
      <c r="I171" s="17">
        <v>1100</v>
      </c>
      <c r="J171" s="17">
        <v>1100</v>
      </c>
      <c r="K171" s="30" t="s">
        <v>697</v>
      </c>
      <c r="L171" s="17" t="s">
        <v>698</v>
      </c>
      <c r="M171" s="17" t="s">
        <v>527</v>
      </c>
      <c r="N171" s="17"/>
      <c r="O171" s="17"/>
      <c r="P171" s="17"/>
      <c r="Q171" s="17"/>
      <c r="R171" s="32" t="s">
        <v>699</v>
      </c>
      <c r="S171" s="18"/>
      <c r="T171" s="37" t="s">
        <v>135</v>
      </c>
      <c r="U171" s="18" t="s">
        <v>35</v>
      </c>
      <c r="V171" s="18"/>
      <c r="W171" s="18" t="s">
        <v>695</v>
      </c>
    </row>
    <row r="172" s="1" customFormat="true" ht="51" spans="1:23">
      <c r="A172" s="19">
        <f t="shared" si="8"/>
        <v>104</v>
      </c>
      <c r="B172" s="19"/>
      <c r="C172" s="17" t="s">
        <v>700</v>
      </c>
      <c r="D172" s="17"/>
      <c r="E172" s="17" t="s">
        <v>62</v>
      </c>
      <c r="F172" s="17" t="s">
        <v>689</v>
      </c>
      <c r="G172" s="17" t="s">
        <v>689</v>
      </c>
      <c r="H172" s="17" t="s">
        <v>162</v>
      </c>
      <c r="I172" s="17">
        <v>1000</v>
      </c>
      <c r="J172" s="17">
        <v>1000</v>
      </c>
      <c r="K172" s="30" t="s">
        <v>701</v>
      </c>
      <c r="L172" s="17" t="s">
        <v>209</v>
      </c>
      <c r="M172" s="17" t="s">
        <v>527</v>
      </c>
      <c r="N172" s="17"/>
      <c r="O172" s="17"/>
      <c r="P172" s="17"/>
      <c r="Q172" s="17"/>
      <c r="R172" s="32" t="s">
        <v>699</v>
      </c>
      <c r="S172" s="18"/>
      <c r="T172" s="37" t="s">
        <v>211</v>
      </c>
      <c r="U172" s="18" t="s">
        <v>35</v>
      </c>
      <c r="V172" s="18"/>
      <c r="W172" s="18" t="s">
        <v>695</v>
      </c>
    </row>
    <row r="173" s="1" customFormat="true" ht="102" spans="1:23">
      <c r="A173" s="19">
        <f t="shared" si="8"/>
        <v>105</v>
      </c>
      <c r="B173" s="19"/>
      <c r="C173" s="17" t="s">
        <v>702</v>
      </c>
      <c r="D173" s="17"/>
      <c r="E173" s="17" t="s">
        <v>62</v>
      </c>
      <c r="F173" s="17" t="s">
        <v>689</v>
      </c>
      <c r="G173" s="17" t="s">
        <v>703</v>
      </c>
      <c r="H173" s="17" t="s">
        <v>31</v>
      </c>
      <c r="I173" s="17">
        <v>2000</v>
      </c>
      <c r="J173" s="17">
        <v>2000</v>
      </c>
      <c r="K173" s="30" t="s">
        <v>704</v>
      </c>
      <c r="L173" s="17" t="s">
        <v>144</v>
      </c>
      <c r="M173" s="17" t="s">
        <v>527</v>
      </c>
      <c r="N173" s="17"/>
      <c r="O173" s="17"/>
      <c r="P173" s="17"/>
      <c r="Q173" s="17"/>
      <c r="R173" s="32" t="s">
        <v>705</v>
      </c>
      <c r="S173" s="18"/>
      <c r="T173" s="37" t="s">
        <v>135</v>
      </c>
      <c r="U173" s="18" t="s">
        <v>35</v>
      </c>
      <c r="V173" s="18"/>
      <c r="W173" s="18" t="s">
        <v>695</v>
      </c>
    </row>
    <row r="174" s="1" customFormat="true" ht="51" spans="1:23">
      <c r="A174" s="17">
        <f t="shared" si="8"/>
        <v>106</v>
      </c>
      <c r="B174" s="17"/>
      <c r="C174" s="17" t="s">
        <v>706</v>
      </c>
      <c r="D174" s="17" t="s">
        <v>40</v>
      </c>
      <c r="E174" s="17" t="s">
        <v>62</v>
      </c>
      <c r="F174" s="17" t="s">
        <v>689</v>
      </c>
      <c r="G174" s="17" t="s">
        <v>707</v>
      </c>
      <c r="H174" s="17" t="s">
        <v>31</v>
      </c>
      <c r="I174" s="17">
        <v>3200</v>
      </c>
      <c r="J174" s="17">
        <v>3200</v>
      </c>
      <c r="K174" s="30" t="s">
        <v>708</v>
      </c>
      <c r="L174" s="17" t="s">
        <v>144</v>
      </c>
      <c r="M174" s="17" t="s">
        <v>527</v>
      </c>
      <c r="N174" s="17"/>
      <c r="O174" s="17"/>
      <c r="P174" s="17"/>
      <c r="Q174" s="17"/>
      <c r="R174" s="32" t="s">
        <v>705</v>
      </c>
      <c r="S174" s="18"/>
      <c r="T174" s="58" t="s">
        <v>135</v>
      </c>
      <c r="U174" s="18" t="s">
        <v>35</v>
      </c>
      <c r="V174" s="18"/>
      <c r="W174" s="18" t="s">
        <v>695</v>
      </c>
    </row>
    <row r="175" s="1" customFormat="true" ht="51" spans="1:23">
      <c r="A175" s="19">
        <f t="shared" si="8"/>
        <v>107</v>
      </c>
      <c r="B175" s="19"/>
      <c r="C175" s="17" t="s">
        <v>709</v>
      </c>
      <c r="D175" s="17"/>
      <c r="E175" s="17" t="s">
        <v>154</v>
      </c>
      <c r="F175" s="17" t="s">
        <v>689</v>
      </c>
      <c r="G175" s="17" t="s">
        <v>689</v>
      </c>
      <c r="H175" s="17" t="s">
        <v>162</v>
      </c>
      <c r="I175" s="17">
        <v>5140</v>
      </c>
      <c r="J175" s="17"/>
      <c r="K175" s="30" t="s">
        <v>710</v>
      </c>
      <c r="L175" s="17"/>
      <c r="M175" s="17" t="s">
        <v>527</v>
      </c>
      <c r="N175" s="17"/>
      <c r="O175" s="17"/>
      <c r="P175" s="17"/>
      <c r="Q175" s="17"/>
      <c r="R175" s="32" t="s">
        <v>699</v>
      </c>
      <c r="S175" s="18"/>
      <c r="T175" s="59"/>
      <c r="U175" s="18"/>
      <c r="V175" s="18"/>
      <c r="W175" s="18" t="s">
        <v>695</v>
      </c>
    </row>
    <row r="176" s="1" customFormat="true" spans="1:23">
      <c r="A176" s="21" t="s">
        <v>711</v>
      </c>
      <c r="B176" s="14"/>
      <c r="C176" s="15"/>
      <c r="D176" s="16"/>
      <c r="E176" s="16"/>
      <c r="F176" s="16"/>
      <c r="G176" s="16"/>
      <c r="H176" s="16"/>
      <c r="I176" s="27">
        <f>SUM(I177:I181)</f>
        <v>16487</v>
      </c>
      <c r="J176" s="27">
        <f>SUM(J177:J181)</f>
        <v>866</v>
      </c>
      <c r="K176" s="28"/>
      <c r="L176" s="27"/>
      <c r="M176" s="27"/>
      <c r="N176" s="27"/>
      <c r="O176" s="27"/>
      <c r="P176" s="27">
        <f>SUM(P177:P181)</f>
        <v>0</v>
      </c>
      <c r="Q176" s="27">
        <f>SUM(Q177:Q181)</f>
        <v>266</v>
      </c>
      <c r="R176" s="32"/>
      <c r="S176" s="18"/>
      <c r="T176" s="18"/>
      <c r="U176" s="16"/>
      <c r="V176" s="16"/>
      <c r="W176" s="16"/>
    </row>
    <row r="177" s="1" customFormat="true" ht="38.25" spans="1:23">
      <c r="A177" s="17">
        <f>A175+1</f>
        <v>108</v>
      </c>
      <c r="B177" s="17"/>
      <c r="C177" s="18" t="s">
        <v>712</v>
      </c>
      <c r="D177" s="17"/>
      <c r="E177" s="17" t="s">
        <v>28</v>
      </c>
      <c r="F177" s="17" t="s">
        <v>713</v>
      </c>
      <c r="G177" s="17" t="s">
        <v>713</v>
      </c>
      <c r="H177" s="17" t="s">
        <v>162</v>
      </c>
      <c r="I177" s="17">
        <v>800</v>
      </c>
      <c r="J177" s="17">
        <v>266</v>
      </c>
      <c r="K177" s="30" t="s">
        <v>714</v>
      </c>
      <c r="L177" s="17" t="s">
        <v>715</v>
      </c>
      <c r="M177" s="17" t="s">
        <v>527</v>
      </c>
      <c r="N177" s="17"/>
      <c r="O177" s="17"/>
      <c r="P177" s="17"/>
      <c r="Q177" s="17">
        <v>266</v>
      </c>
      <c r="R177" s="32" t="s">
        <v>716</v>
      </c>
      <c r="S177" s="18" t="s">
        <v>35</v>
      </c>
      <c r="T177" s="18"/>
      <c r="U177" s="18" t="s">
        <v>35</v>
      </c>
      <c r="V177" s="18" t="s">
        <v>717</v>
      </c>
      <c r="W177" s="18" t="s">
        <v>718</v>
      </c>
    </row>
    <row r="178" s="1" customFormat="true" ht="63.75" spans="1:23">
      <c r="A178" s="17">
        <f t="shared" ref="A178:A181" si="9">A177+1</f>
        <v>109</v>
      </c>
      <c r="B178" s="17"/>
      <c r="C178" s="18" t="s">
        <v>719</v>
      </c>
      <c r="D178" s="17"/>
      <c r="E178" s="17" t="s">
        <v>62</v>
      </c>
      <c r="F178" s="17" t="s">
        <v>713</v>
      </c>
      <c r="G178" s="17" t="s">
        <v>713</v>
      </c>
      <c r="H178" s="17" t="s">
        <v>162</v>
      </c>
      <c r="I178" s="17">
        <v>1645</v>
      </c>
      <c r="J178" s="17">
        <v>600</v>
      </c>
      <c r="K178" s="30" t="s">
        <v>720</v>
      </c>
      <c r="L178" s="17" t="s">
        <v>77</v>
      </c>
      <c r="M178" s="17" t="s">
        <v>527</v>
      </c>
      <c r="N178" s="17"/>
      <c r="O178" s="17"/>
      <c r="P178" s="17"/>
      <c r="Q178" s="17"/>
      <c r="R178" s="32" t="s">
        <v>721</v>
      </c>
      <c r="S178" s="18"/>
      <c r="T178" s="18" t="s">
        <v>113</v>
      </c>
      <c r="U178" s="18"/>
      <c r="V178" s="18"/>
      <c r="W178" s="18" t="s">
        <v>718</v>
      </c>
    </row>
    <row r="179" s="1" customFormat="true" ht="38.25" spans="1:23">
      <c r="A179" s="17">
        <f t="shared" si="9"/>
        <v>110</v>
      </c>
      <c r="B179" s="17"/>
      <c r="C179" s="18" t="s">
        <v>722</v>
      </c>
      <c r="D179" s="17"/>
      <c r="E179" s="17" t="s">
        <v>154</v>
      </c>
      <c r="F179" s="17" t="s">
        <v>713</v>
      </c>
      <c r="G179" s="17" t="s">
        <v>713</v>
      </c>
      <c r="H179" s="17" t="s">
        <v>162</v>
      </c>
      <c r="I179" s="17">
        <v>3000</v>
      </c>
      <c r="J179" s="17"/>
      <c r="K179" s="30" t="s">
        <v>723</v>
      </c>
      <c r="L179" s="17"/>
      <c r="M179" s="17" t="s">
        <v>527</v>
      </c>
      <c r="N179" s="17"/>
      <c r="O179" s="17"/>
      <c r="P179" s="17"/>
      <c r="Q179" s="17"/>
      <c r="R179" s="32"/>
      <c r="S179" s="18"/>
      <c r="T179" s="18"/>
      <c r="U179" s="18"/>
      <c r="V179" s="18" t="s">
        <v>724</v>
      </c>
      <c r="W179" s="18" t="s">
        <v>718</v>
      </c>
    </row>
    <row r="180" s="1" customFormat="true" ht="127.5" spans="1:23">
      <c r="A180" s="17">
        <f t="shared" si="9"/>
        <v>111</v>
      </c>
      <c r="B180" s="17"/>
      <c r="C180" s="18" t="s">
        <v>725</v>
      </c>
      <c r="D180" s="17"/>
      <c r="E180" s="17" t="s">
        <v>154</v>
      </c>
      <c r="F180" s="17" t="s">
        <v>713</v>
      </c>
      <c r="G180" s="17" t="s">
        <v>713</v>
      </c>
      <c r="H180" s="17" t="s">
        <v>162</v>
      </c>
      <c r="I180" s="17">
        <v>7285</v>
      </c>
      <c r="J180" s="17"/>
      <c r="K180" s="30" t="s">
        <v>726</v>
      </c>
      <c r="L180" s="17"/>
      <c r="M180" s="17" t="s">
        <v>527</v>
      </c>
      <c r="N180" s="17"/>
      <c r="O180" s="17"/>
      <c r="P180" s="17"/>
      <c r="Q180" s="17"/>
      <c r="R180" s="32"/>
      <c r="S180" s="18"/>
      <c r="T180" s="18"/>
      <c r="U180" s="18"/>
      <c r="V180" s="18"/>
      <c r="W180" s="18" t="s">
        <v>718</v>
      </c>
    </row>
    <row r="181" s="1" customFormat="true" ht="38.25" spans="1:23">
      <c r="A181" s="17">
        <f t="shared" si="9"/>
        <v>112</v>
      </c>
      <c r="B181" s="17"/>
      <c r="C181" s="18" t="s">
        <v>727</v>
      </c>
      <c r="D181" s="17"/>
      <c r="E181" s="17" t="s">
        <v>154</v>
      </c>
      <c r="F181" s="17" t="s">
        <v>713</v>
      </c>
      <c r="G181" s="17" t="s">
        <v>713</v>
      </c>
      <c r="H181" s="17" t="s">
        <v>162</v>
      </c>
      <c r="I181" s="17">
        <v>3757</v>
      </c>
      <c r="J181" s="17"/>
      <c r="K181" s="30" t="s">
        <v>728</v>
      </c>
      <c r="L181" s="17"/>
      <c r="M181" s="17" t="s">
        <v>527</v>
      </c>
      <c r="N181" s="17"/>
      <c r="O181" s="17"/>
      <c r="P181" s="17"/>
      <c r="Q181" s="17"/>
      <c r="R181" s="32"/>
      <c r="S181" s="18"/>
      <c r="T181" s="18"/>
      <c r="U181" s="18"/>
      <c r="V181" s="18" t="s">
        <v>729</v>
      </c>
      <c r="W181" s="18" t="s">
        <v>718</v>
      </c>
    </row>
    <row r="182" s="1" customFormat="true" spans="1:23">
      <c r="A182" s="21" t="s">
        <v>730</v>
      </c>
      <c r="B182" s="14"/>
      <c r="C182" s="15"/>
      <c r="D182" s="16"/>
      <c r="E182" s="16"/>
      <c r="F182" s="16"/>
      <c r="G182" s="16"/>
      <c r="H182" s="16"/>
      <c r="I182" s="27">
        <f>SUM(I183:I188)</f>
        <v>6014.4</v>
      </c>
      <c r="J182" s="27">
        <f>SUM(J183:J188)</f>
        <v>908.79</v>
      </c>
      <c r="K182" s="28"/>
      <c r="L182" s="27"/>
      <c r="M182" s="27"/>
      <c r="N182" s="27"/>
      <c r="O182" s="27"/>
      <c r="P182" s="27">
        <f>SUM(P183:P188)</f>
        <v>0</v>
      </c>
      <c r="Q182" s="27">
        <f>SUM(Q183:Q188)</f>
        <v>50</v>
      </c>
      <c r="R182" s="32"/>
      <c r="S182" s="18"/>
      <c r="T182" s="18"/>
      <c r="U182" s="16"/>
      <c r="V182" s="16"/>
      <c r="W182" s="16"/>
    </row>
    <row r="183" s="1" customFormat="true" ht="144" customHeight="true" spans="1:23">
      <c r="A183" s="17">
        <f>A181+1</f>
        <v>113</v>
      </c>
      <c r="B183" s="17"/>
      <c r="C183" s="18" t="s">
        <v>731</v>
      </c>
      <c r="D183" s="18"/>
      <c r="E183" s="18" t="s">
        <v>28</v>
      </c>
      <c r="F183" s="18" t="s">
        <v>732</v>
      </c>
      <c r="G183" s="18" t="s">
        <v>732</v>
      </c>
      <c r="H183" s="18" t="s">
        <v>162</v>
      </c>
      <c r="I183" s="18">
        <v>742.4</v>
      </c>
      <c r="J183" s="18">
        <v>508.79</v>
      </c>
      <c r="K183" s="32" t="s">
        <v>733</v>
      </c>
      <c r="L183" s="18" t="s">
        <v>734</v>
      </c>
      <c r="M183" s="18" t="s">
        <v>527</v>
      </c>
      <c r="N183" s="18"/>
      <c r="O183" s="18"/>
      <c r="P183" s="18"/>
      <c r="Q183" s="18">
        <v>50</v>
      </c>
      <c r="R183" s="32" t="s">
        <v>735</v>
      </c>
      <c r="S183" s="18" t="s">
        <v>35</v>
      </c>
      <c r="T183" s="18"/>
      <c r="U183" s="18" t="s">
        <v>35</v>
      </c>
      <c r="V183" s="18"/>
      <c r="W183" s="18" t="s">
        <v>736</v>
      </c>
    </row>
    <row r="184" s="1" customFormat="true" ht="114.75" spans="1:23">
      <c r="A184" s="17">
        <f t="shared" ref="A184:A188" si="10">A183+1</f>
        <v>114</v>
      </c>
      <c r="B184" s="17"/>
      <c r="C184" s="18" t="s">
        <v>737</v>
      </c>
      <c r="D184" s="18"/>
      <c r="E184" s="18" t="s">
        <v>62</v>
      </c>
      <c r="F184" s="18" t="s">
        <v>732</v>
      </c>
      <c r="G184" s="18" t="s">
        <v>732</v>
      </c>
      <c r="H184" s="18" t="s">
        <v>162</v>
      </c>
      <c r="I184" s="18">
        <v>2072</v>
      </c>
      <c r="J184" s="18">
        <v>400</v>
      </c>
      <c r="K184" s="32" t="s">
        <v>738</v>
      </c>
      <c r="L184" s="18" t="s">
        <v>739</v>
      </c>
      <c r="M184" s="18" t="s">
        <v>527</v>
      </c>
      <c r="N184" s="18"/>
      <c r="O184" s="18"/>
      <c r="P184" s="18"/>
      <c r="Q184" s="18"/>
      <c r="R184" s="32"/>
      <c r="S184" s="18"/>
      <c r="T184" s="18" t="s">
        <v>216</v>
      </c>
      <c r="U184" s="18"/>
      <c r="V184" s="18"/>
      <c r="W184" s="18" t="s">
        <v>736</v>
      </c>
    </row>
    <row r="185" s="1" customFormat="true" ht="51" spans="1:23">
      <c r="A185" s="17">
        <f t="shared" si="10"/>
        <v>115</v>
      </c>
      <c r="B185" s="17"/>
      <c r="C185" s="18" t="s">
        <v>740</v>
      </c>
      <c r="D185" s="18"/>
      <c r="E185" s="18" t="s">
        <v>154</v>
      </c>
      <c r="F185" s="18" t="s">
        <v>732</v>
      </c>
      <c r="G185" s="18" t="s">
        <v>732</v>
      </c>
      <c r="H185" s="18" t="s">
        <v>162</v>
      </c>
      <c r="I185" s="18">
        <v>850</v>
      </c>
      <c r="J185" s="56"/>
      <c r="K185" s="57" t="s">
        <v>741</v>
      </c>
      <c r="L185" s="56"/>
      <c r="M185" s="56" t="s">
        <v>527</v>
      </c>
      <c r="N185" s="56"/>
      <c r="O185" s="56"/>
      <c r="P185" s="56"/>
      <c r="Q185" s="56"/>
      <c r="R185" s="32"/>
      <c r="S185" s="18"/>
      <c r="T185" s="18"/>
      <c r="U185" s="18"/>
      <c r="V185" s="18"/>
      <c r="W185" s="18" t="s">
        <v>736</v>
      </c>
    </row>
    <row r="186" s="1" customFormat="true" ht="25.5" spans="1:23">
      <c r="A186" s="17">
        <f t="shared" si="10"/>
        <v>116</v>
      </c>
      <c r="B186" s="17"/>
      <c r="C186" s="18" t="s">
        <v>742</v>
      </c>
      <c r="D186" s="18"/>
      <c r="E186" s="18" t="s">
        <v>154</v>
      </c>
      <c r="F186" s="18" t="s">
        <v>732</v>
      </c>
      <c r="G186" s="18" t="s">
        <v>732</v>
      </c>
      <c r="H186" s="18" t="s">
        <v>162</v>
      </c>
      <c r="I186" s="18">
        <v>1000</v>
      </c>
      <c r="J186" s="56"/>
      <c r="K186" s="57" t="s">
        <v>743</v>
      </c>
      <c r="L186" s="56"/>
      <c r="M186" s="56" t="s">
        <v>527</v>
      </c>
      <c r="N186" s="56"/>
      <c r="O186" s="56"/>
      <c r="P186" s="56"/>
      <c r="Q186" s="56"/>
      <c r="R186" s="32"/>
      <c r="S186" s="18"/>
      <c r="T186" s="18"/>
      <c r="U186" s="18"/>
      <c r="V186" s="18"/>
      <c r="W186" s="18" t="s">
        <v>736</v>
      </c>
    </row>
    <row r="187" s="1" customFormat="true" ht="25.5" spans="1:23">
      <c r="A187" s="19">
        <f t="shared" si="10"/>
        <v>117</v>
      </c>
      <c r="B187" s="17"/>
      <c r="C187" s="18" t="s">
        <v>744</v>
      </c>
      <c r="D187" s="18"/>
      <c r="E187" s="18" t="s">
        <v>154</v>
      </c>
      <c r="F187" s="18" t="s">
        <v>732</v>
      </c>
      <c r="G187" s="18" t="s">
        <v>732</v>
      </c>
      <c r="H187" s="18" t="s">
        <v>162</v>
      </c>
      <c r="I187" s="18">
        <v>800</v>
      </c>
      <c r="J187" s="56"/>
      <c r="K187" s="57" t="s">
        <v>745</v>
      </c>
      <c r="L187" s="56"/>
      <c r="M187" s="56" t="s">
        <v>527</v>
      </c>
      <c r="N187" s="56"/>
      <c r="O187" s="56"/>
      <c r="P187" s="56"/>
      <c r="Q187" s="56"/>
      <c r="R187" s="32"/>
      <c r="S187" s="18"/>
      <c r="T187" s="18"/>
      <c r="U187" s="18"/>
      <c r="V187" s="18"/>
      <c r="W187" s="18" t="s">
        <v>736</v>
      </c>
    </row>
    <row r="188" s="1" customFormat="true" ht="38.25" spans="1:23">
      <c r="A188" s="19">
        <f t="shared" si="10"/>
        <v>118</v>
      </c>
      <c r="B188" s="17"/>
      <c r="C188" s="18" t="s">
        <v>746</v>
      </c>
      <c r="D188" s="18"/>
      <c r="E188" s="18" t="s">
        <v>154</v>
      </c>
      <c r="F188" s="18" t="s">
        <v>732</v>
      </c>
      <c r="G188" s="18" t="s">
        <v>732</v>
      </c>
      <c r="H188" s="18" t="s">
        <v>162</v>
      </c>
      <c r="I188" s="18">
        <v>550</v>
      </c>
      <c r="J188" s="56"/>
      <c r="K188" s="57" t="s">
        <v>747</v>
      </c>
      <c r="L188" s="56"/>
      <c r="M188" s="56" t="s">
        <v>527</v>
      </c>
      <c r="N188" s="56"/>
      <c r="O188" s="56"/>
      <c r="P188" s="56"/>
      <c r="Q188" s="56"/>
      <c r="R188" s="32"/>
      <c r="S188" s="18"/>
      <c r="T188" s="18"/>
      <c r="U188" s="18"/>
      <c r="V188" s="18"/>
      <c r="W188" s="18" t="s">
        <v>736</v>
      </c>
    </row>
    <row r="189" s="1" customFormat="true" spans="1:23">
      <c r="A189" s="21" t="s">
        <v>748</v>
      </c>
      <c r="B189" s="14"/>
      <c r="C189" s="15"/>
      <c r="D189" s="16"/>
      <c r="E189" s="16"/>
      <c r="F189" s="16"/>
      <c r="G189" s="16"/>
      <c r="H189" s="16"/>
      <c r="I189" s="27">
        <f>SUM(I190)</f>
        <v>600</v>
      </c>
      <c r="J189" s="27">
        <f>SUM(J190)</f>
        <v>0</v>
      </c>
      <c r="K189" s="28"/>
      <c r="L189" s="27"/>
      <c r="M189" s="27"/>
      <c r="N189" s="27"/>
      <c r="O189" s="27"/>
      <c r="P189" s="27">
        <f>SUM(P190)</f>
        <v>0</v>
      </c>
      <c r="Q189" s="27">
        <f>SUM(Q190)</f>
        <v>0</v>
      </c>
      <c r="R189" s="32"/>
      <c r="S189" s="18"/>
      <c r="T189" s="18"/>
      <c r="U189" s="16"/>
      <c r="V189" s="16"/>
      <c r="W189" s="16"/>
    </row>
    <row r="190" s="1" customFormat="true" ht="140.25" spans="1:23">
      <c r="A190" s="19">
        <f t="shared" ref="A190:A194" si="11">A188+1</f>
        <v>119</v>
      </c>
      <c r="B190" s="19"/>
      <c r="C190" s="17" t="s">
        <v>749</v>
      </c>
      <c r="D190" s="17"/>
      <c r="E190" s="17" t="s">
        <v>154</v>
      </c>
      <c r="F190" s="17" t="s">
        <v>750</v>
      </c>
      <c r="G190" s="17" t="s">
        <v>751</v>
      </c>
      <c r="H190" s="17" t="s">
        <v>162</v>
      </c>
      <c r="I190" s="18">
        <v>600</v>
      </c>
      <c r="J190" s="18"/>
      <c r="K190" s="32" t="s">
        <v>752</v>
      </c>
      <c r="L190" s="18"/>
      <c r="M190" s="18" t="s">
        <v>257</v>
      </c>
      <c r="N190" s="18"/>
      <c r="O190" s="18"/>
      <c r="P190" s="18"/>
      <c r="Q190" s="18"/>
      <c r="R190" s="32"/>
      <c r="S190" s="18"/>
      <c r="T190" s="18"/>
      <c r="U190" s="18"/>
      <c r="V190" s="18"/>
      <c r="W190" s="18" t="s">
        <v>753</v>
      </c>
    </row>
    <row r="191" s="1" customFormat="true" spans="1:23">
      <c r="A191" s="21" t="s">
        <v>754</v>
      </c>
      <c r="B191" s="14"/>
      <c r="C191" s="15"/>
      <c r="D191" s="16"/>
      <c r="E191" s="16"/>
      <c r="F191" s="16"/>
      <c r="G191" s="16"/>
      <c r="H191" s="16"/>
      <c r="I191" s="27">
        <f>SUM(I192)</f>
        <v>8296</v>
      </c>
      <c r="J191" s="27">
        <f>SUM(J192)</f>
        <v>0</v>
      </c>
      <c r="K191" s="28"/>
      <c r="L191" s="27"/>
      <c r="M191" s="27"/>
      <c r="N191" s="27"/>
      <c r="O191" s="27"/>
      <c r="P191" s="27">
        <f>SUM(P192)</f>
        <v>0</v>
      </c>
      <c r="Q191" s="27">
        <f>SUM(Q192)</f>
        <v>0</v>
      </c>
      <c r="R191" s="32"/>
      <c r="S191" s="18"/>
      <c r="T191" s="18"/>
      <c r="U191" s="16"/>
      <c r="V191" s="16"/>
      <c r="W191" s="16"/>
    </row>
    <row r="192" s="1" customFormat="true" ht="38.25" spans="1:23">
      <c r="A192" s="19">
        <f t="shared" si="11"/>
        <v>120</v>
      </c>
      <c r="B192" s="19"/>
      <c r="C192" s="18" t="s">
        <v>755</v>
      </c>
      <c r="D192" s="17"/>
      <c r="E192" s="17" t="s">
        <v>154</v>
      </c>
      <c r="F192" s="17" t="s">
        <v>756</v>
      </c>
      <c r="G192" s="17" t="s">
        <v>756</v>
      </c>
      <c r="H192" s="17" t="s">
        <v>162</v>
      </c>
      <c r="I192" s="18">
        <v>8296</v>
      </c>
      <c r="J192" s="17"/>
      <c r="K192" s="30" t="s">
        <v>757</v>
      </c>
      <c r="L192" s="17"/>
      <c r="M192" s="17" t="s">
        <v>34</v>
      </c>
      <c r="N192" s="17"/>
      <c r="O192" s="17"/>
      <c r="P192" s="17"/>
      <c r="Q192" s="17"/>
      <c r="R192" s="32"/>
      <c r="S192" s="18"/>
      <c r="T192" s="18"/>
      <c r="U192" s="18"/>
      <c r="V192" s="18"/>
      <c r="W192" s="18" t="s">
        <v>758</v>
      </c>
    </row>
    <row r="193" s="1" customFormat="true" spans="1:23">
      <c r="A193" s="21" t="s">
        <v>759</v>
      </c>
      <c r="B193" s="14"/>
      <c r="C193" s="15"/>
      <c r="D193" s="16"/>
      <c r="E193" s="16"/>
      <c r="F193" s="16"/>
      <c r="G193" s="16"/>
      <c r="H193" s="16"/>
      <c r="I193" s="27">
        <f>SUM(I194,I198:I199)</f>
        <v>9836.21</v>
      </c>
      <c r="J193" s="27">
        <f>SUM(J194,J198:J199)</f>
        <v>2000</v>
      </c>
      <c r="K193" s="28"/>
      <c r="L193" s="27"/>
      <c r="M193" s="27"/>
      <c r="N193" s="27"/>
      <c r="O193" s="27"/>
      <c r="P193" s="27">
        <f>SUM(P194,P198:P199)</f>
        <v>593</v>
      </c>
      <c r="Q193" s="27">
        <f>SUM(Q194,Q198:Q199)</f>
        <v>607</v>
      </c>
      <c r="R193" s="32"/>
      <c r="S193" s="18"/>
      <c r="T193" s="18"/>
      <c r="U193" s="16"/>
      <c r="V193" s="16"/>
      <c r="W193" s="16"/>
    </row>
    <row r="194" s="1" customFormat="true" ht="38.25" spans="1:23">
      <c r="A194" s="17">
        <f t="shared" si="11"/>
        <v>121</v>
      </c>
      <c r="B194" s="17"/>
      <c r="C194" s="18" t="s">
        <v>760</v>
      </c>
      <c r="D194" s="17"/>
      <c r="E194" s="17" t="s">
        <v>28</v>
      </c>
      <c r="F194" s="17" t="s">
        <v>761</v>
      </c>
      <c r="G194" s="17" t="s">
        <v>762</v>
      </c>
      <c r="H194" s="17" t="s">
        <v>162</v>
      </c>
      <c r="I194" s="17">
        <v>8336.21</v>
      </c>
      <c r="J194" s="17">
        <f>SUM(J195:J197)</f>
        <v>2000</v>
      </c>
      <c r="K194" s="30"/>
      <c r="L194" s="17"/>
      <c r="M194" s="17" t="s">
        <v>307</v>
      </c>
      <c r="N194" s="17"/>
      <c r="O194" s="17"/>
      <c r="P194" s="17">
        <f>SUM(P195:P197)</f>
        <v>593</v>
      </c>
      <c r="Q194" s="17">
        <f>SUM(Q195:Q197)</f>
        <v>607</v>
      </c>
      <c r="R194" s="32"/>
      <c r="S194" s="18" t="s">
        <v>35</v>
      </c>
      <c r="T194" s="18"/>
      <c r="U194" s="18"/>
      <c r="V194" s="18"/>
      <c r="W194" s="18" t="s">
        <v>763</v>
      </c>
    </row>
    <row r="195" s="1" customFormat="true" ht="38.25" spans="1:23">
      <c r="A195" s="17"/>
      <c r="B195" s="22" t="s">
        <v>764</v>
      </c>
      <c r="C195" s="17" t="s">
        <v>765</v>
      </c>
      <c r="D195" s="17"/>
      <c r="E195" s="17" t="s">
        <v>28</v>
      </c>
      <c r="F195" s="17" t="s">
        <v>761</v>
      </c>
      <c r="G195" s="17" t="s">
        <v>358</v>
      </c>
      <c r="H195" s="17" t="s">
        <v>162</v>
      </c>
      <c r="I195" s="17">
        <v>980</v>
      </c>
      <c r="J195" s="17">
        <v>980</v>
      </c>
      <c r="K195" s="30" t="s">
        <v>766</v>
      </c>
      <c r="L195" s="17" t="s">
        <v>767</v>
      </c>
      <c r="M195" s="17" t="s">
        <v>307</v>
      </c>
      <c r="N195" s="17" t="s">
        <v>35</v>
      </c>
      <c r="O195" s="17" t="s">
        <v>768</v>
      </c>
      <c r="P195" s="17"/>
      <c r="Q195" s="17">
        <v>10</v>
      </c>
      <c r="R195" s="32" t="s">
        <v>769</v>
      </c>
      <c r="S195" s="18" t="s">
        <v>35</v>
      </c>
      <c r="T195" s="18"/>
      <c r="U195" s="18" t="s">
        <v>35</v>
      </c>
      <c r="V195" s="18"/>
      <c r="W195" s="18" t="s">
        <v>363</v>
      </c>
    </row>
    <row r="196" s="1" customFormat="true" ht="38.25" spans="1:23">
      <c r="A196" s="19"/>
      <c r="B196" s="22" t="s">
        <v>770</v>
      </c>
      <c r="C196" s="17" t="s">
        <v>771</v>
      </c>
      <c r="D196" s="17"/>
      <c r="E196" s="17" t="s">
        <v>28</v>
      </c>
      <c r="F196" s="17" t="s">
        <v>761</v>
      </c>
      <c r="G196" s="17" t="s">
        <v>772</v>
      </c>
      <c r="H196" s="17" t="s">
        <v>162</v>
      </c>
      <c r="I196" s="17">
        <v>593</v>
      </c>
      <c r="J196" s="17">
        <v>320</v>
      </c>
      <c r="K196" s="30" t="s">
        <v>773</v>
      </c>
      <c r="L196" s="17" t="s">
        <v>43</v>
      </c>
      <c r="M196" s="17" t="s">
        <v>307</v>
      </c>
      <c r="N196" s="17" t="s">
        <v>35</v>
      </c>
      <c r="O196" s="17" t="s">
        <v>774</v>
      </c>
      <c r="P196" s="17">
        <v>143</v>
      </c>
      <c r="Q196" s="17">
        <v>147</v>
      </c>
      <c r="R196" s="32" t="s">
        <v>775</v>
      </c>
      <c r="S196" s="18" t="s">
        <v>35</v>
      </c>
      <c r="T196" s="18"/>
      <c r="U196" s="18" t="s">
        <v>35</v>
      </c>
      <c r="V196" s="18"/>
      <c r="W196" s="17" t="s">
        <v>776</v>
      </c>
    </row>
    <row r="197" s="1" customFormat="true" ht="51" spans="1:23">
      <c r="A197" s="19"/>
      <c r="B197" s="22" t="s">
        <v>777</v>
      </c>
      <c r="C197" s="17" t="s">
        <v>778</v>
      </c>
      <c r="D197" s="17"/>
      <c r="E197" s="17" t="s">
        <v>28</v>
      </c>
      <c r="F197" s="17" t="s">
        <v>761</v>
      </c>
      <c r="G197" s="17" t="s">
        <v>404</v>
      </c>
      <c r="H197" s="17" t="s">
        <v>162</v>
      </c>
      <c r="I197" s="17">
        <v>1585</v>
      </c>
      <c r="J197" s="17">
        <v>700</v>
      </c>
      <c r="K197" s="30" t="s">
        <v>779</v>
      </c>
      <c r="L197" s="17" t="s">
        <v>256</v>
      </c>
      <c r="M197" s="17" t="s">
        <v>307</v>
      </c>
      <c r="N197" s="17" t="s">
        <v>35</v>
      </c>
      <c r="O197" s="17" t="s">
        <v>778</v>
      </c>
      <c r="P197" s="17">
        <v>450</v>
      </c>
      <c r="Q197" s="17">
        <v>450</v>
      </c>
      <c r="R197" s="32" t="s">
        <v>780</v>
      </c>
      <c r="S197" s="18" t="s">
        <v>35</v>
      </c>
      <c r="T197" s="18"/>
      <c r="U197" s="18"/>
      <c r="V197" s="18"/>
      <c r="W197" s="18" t="s">
        <v>407</v>
      </c>
    </row>
    <row r="198" s="1" customFormat="true" ht="38.25" spans="1:23">
      <c r="A198" s="19">
        <f>A194+1</f>
        <v>122</v>
      </c>
      <c r="B198" s="17"/>
      <c r="C198" s="17" t="s">
        <v>781</v>
      </c>
      <c r="D198" s="17"/>
      <c r="E198" s="17" t="s">
        <v>154</v>
      </c>
      <c r="F198" s="17" t="s">
        <v>761</v>
      </c>
      <c r="G198" s="17" t="s">
        <v>761</v>
      </c>
      <c r="H198" s="17" t="s">
        <v>162</v>
      </c>
      <c r="I198" s="17">
        <v>1000</v>
      </c>
      <c r="J198" s="17"/>
      <c r="K198" s="30" t="s">
        <v>782</v>
      </c>
      <c r="L198" s="17"/>
      <c r="M198" s="17" t="s">
        <v>307</v>
      </c>
      <c r="N198" s="17"/>
      <c r="O198" s="17"/>
      <c r="P198" s="17"/>
      <c r="Q198" s="17"/>
      <c r="R198" s="32"/>
      <c r="S198" s="18"/>
      <c r="T198" s="18"/>
      <c r="U198" s="18"/>
      <c r="V198" s="18"/>
      <c r="W198" s="18" t="s">
        <v>763</v>
      </c>
    </row>
    <row r="199" s="1" customFormat="true" ht="63.75" spans="1:23">
      <c r="A199" s="19">
        <f t="shared" ref="A199:A203" si="12">A198+1</f>
        <v>123</v>
      </c>
      <c r="B199" s="17"/>
      <c r="C199" s="17" t="s">
        <v>783</v>
      </c>
      <c r="D199" s="17"/>
      <c r="E199" s="17" t="s">
        <v>154</v>
      </c>
      <c r="F199" s="17" t="s">
        <v>761</v>
      </c>
      <c r="G199" s="17" t="s">
        <v>761</v>
      </c>
      <c r="H199" s="17" t="s">
        <v>162</v>
      </c>
      <c r="I199" s="17">
        <v>500</v>
      </c>
      <c r="J199" s="17"/>
      <c r="K199" s="30" t="s">
        <v>784</v>
      </c>
      <c r="L199" s="17"/>
      <c r="M199" s="17" t="s">
        <v>307</v>
      </c>
      <c r="N199" s="17"/>
      <c r="O199" s="17"/>
      <c r="P199" s="17"/>
      <c r="Q199" s="17"/>
      <c r="R199" s="32"/>
      <c r="S199" s="18"/>
      <c r="T199" s="18"/>
      <c r="U199" s="18"/>
      <c r="V199" s="18"/>
      <c r="W199" s="18" t="s">
        <v>763</v>
      </c>
    </row>
    <row r="200" s="1" customFormat="true" spans="1:23">
      <c r="A200" s="62" t="s">
        <v>785</v>
      </c>
      <c r="B200" s="63"/>
      <c r="C200" s="64"/>
      <c r="D200" s="17"/>
      <c r="E200" s="17"/>
      <c r="F200" s="17"/>
      <c r="G200" s="17"/>
      <c r="H200" s="17"/>
      <c r="I200" s="12">
        <f>SUM(I201:I203)</f>
        <v>49860</v>
      </c>
      <c r="J200" s="12">
        <f>SUM(J201:J203)</f>
        <v>0</v>
      </c>
      <c r="K200" s="66"/>
      <c r="L200" s="12"/>
      <c r="M200" s="12"/>
      <c r="N200" s="12"/>
      <c r="O200" s="12"/>
      <c r="P200" s="12">
        <f>SUM(P201:P203)</f>
        <v>0</v>
      </c>
      <c r="Q200" s="12">
        <f>SUM(Q201:Q203)</f>
        <v>0</v>
      </c>
      <c r="R200" s="32"/>
      <c r="S200" s="18"/>
      <c r="T200" s="18"/>
      <c r="U200" s="18"/>
      <c r="V200" s="18"/>
      <c r="W200" s="18"/>
    </row>
    <row r="201" s="1" customFormat="true" ht="38.25" spans="1:23">
      <c r="A201" s="19">
        <f>A199+1</f>
        <v>124</v>
      </c>
      <c r="B201" s="17"/>
      <c r="C201" s="17" t="s">
        <v>786</v>
      </c>
      <c r="D201" s="17"/>
      <c r="E201" s="17" t="s">
        <v>154</v>
      </c>
      <c r="F201" s="17" t="s">
        <v>787</v>
      </c>
      <c r="G201" s="17" t="s">
        <v>787</v>
      </c>
      <c r="H201" s="17" t="s">
        <v>162</v>
      </c>
      <c r="I201" s="17">
        <v>7860</v>
      </c>
      <c r="J201" s="17"/>
      <c r="K201" s="30" t="s">
        <v>788</v>
      </c>
      <c r="L201" s="17"/>
      <c r="M201" s="17" t="s">
        <v>527</v>
      </c>
      <c r="N201" s="17"/>
      <c r="O201" s="17"/>
      <c r="P201" s="17"/>
      <c r="Q201" s="17"/>
      <c r="R201" s="32"/>
      <c r="S201" s="18"/>
      <c r="T201" s="18"/>
      <c r="U201" s="18"/>
      <c r="V201" s="18"/>
      <c r="W201" s="18" t="s">
        <v>789</v>
      </c>
    </row>
    <row r="202" s="1" customFormat="true" ht="51" spans="1:23">
      <c r="A202" s="19">
        <f t="shared" si="12"/>
        <v>125</v>
      </c>
      <c r="B202" s="17"/>
      <c r="C202" s="17" t="s">
        <v>790</v>
      </c>
      <c r="D202" s="17"/>
      <c r="E202" s="17" t="s">
        <v>154</v>
      </c>
      <c r="F202" s="17" t="s">
        <v>787</v>
      </c>
      <c r="G202" s="17" t="s">
        <v>791</v>
      </c>
      <c r="H202" s="17" t="s">
        <v>31</v>
      </c>
      <c r="I202" s="17">
        <v>40000</v>
      </c>
      <c r="J202" s="17"/>
      <c r="K202" s="30" t="s">
        <v>792</v>
      </c>
      <c r="L202" s="17"/>
      <c r="M202" s="17" t="s">
        <v>527</v>
      </c>
      <c r="N202" s="17"/>
      <c r="O202" s="17"/>
      <c r="P202" s="17"/>
      <c r="Q202" s="17"/>
      <c r="R202" s="32"/>
      <c r="S202" s="18"/>
      <c r="T202" s="18"/>
      <c r="U202" s="18"/>
      <c r="V202" s="18"/>
      <c r="W202" s="18" t="s">
        <v>789</v>
      </c>
    </row>
    <row r="203" s="1" customFormat="true" ht="63.75" spans="1:23">
      <c r="A203" s="19">
        <f t="shared" si="12"/>
        <v>126</v>
      </c>
      <c r="B203" s="17"/>
      <c r="C203" s="17" t="s">
        <v>793</v>
      </c>
      <c r="D203" s="17"/>
      <c r="E203" s="17" t="s">
        <v>154</v>
      </c>
      <c r="F203" s="17" t="s">
        <v>787</v>
      </c>
      <c r="G203" s="17" t="s">
        <v>787</v>
      </c>
      <c r="H203" s="17" t="s">
        <v>162</v>
      </c>
      <c r="I203" s="17">
        <v>2000</v>
      </c>
      <c r="J203" s="17"/>
      <c r="K203" s="30" t="s">
        <v>794</v>
      </c>
      <c r="L203" s="17"/>
      <c r="M203" s="17" t="s">
        <v>527</v>
      </c>
      <c r="N203" s="17"/>
      <c r="O203" s="17"/>
      <c r="P203" s="17"/>
      <c r="Q203" s="17"/>
      <c r="R203" s="32"/>
      <c r="S203" s="18"/>
      <c r="T203" s="18"/>
      <c r="U203" s="18"/>
      <c r="V203" s="18"/>
      <c r="W203" s="18" t="s">
        <v>789</v>
      </c>
    </row>
    <row r="204" s="1" customFormat="true" spans="1:23">
      <c r="A204" s="62" t="s">
        <v>795</v>
      </c>
      <c r="B204" s="63"/>
      <c r="C204" s="64"/>
      <c r="D204" s="17"/>
      <c r="E204" s="17"/>
      <c r="F204" s="17"/>
      <c r="G204" s="17"/>
      <c r="H204" s="17"/>
      <c r="I204" s="12">
        <f>SUM(I205,I209)</f>
        <v>11190.28</v>
      </c>
      <c r="J204" s="12">
        <f>SUM(J205,J209)</f>
        <v>3494</v>
      </c>
      <c r="K204" s="66"/>
      <c r="L204" s="12"/>
      <c r="M204" s="12"/>
      <c r="N204" s="12"/>
      <c r="O204" s="12"/>
      <c r="P204" s="12">
        <f>SUM(P205,P209)</f>
        <v>0</v>
      </c>
      <c r="Q204" s="12">
        <f>SUM(Q205,Q209)</f>
        <v>450</v>
      </c>
      <c r="R204" s="32"/>
      <c r="S204" s="18"/>
      <c r="T204" s="18"/>
      <c r="U204" s="18"/>
      <c r="V204" s="18"/>
      <c r="W204" s="18"/>
    </row>
    <row r="205" s="1" customFormat="true" ht="76.5" spans="1:23">
      <c r="A205" s="17">
        <f>A203+1</f>
        <v>127</v>
      </c>
      <c r="B205" s="17"/>
      <c r="C205" s="17" t="s">
        <v>796</v>
      </c>
      <c r="D205" s="17" t="s">
        <v>40</v>
      </c>
      <c r="E205" s="17" t="s">
        <v>28</v>
      </c>
      <c r="F205" s="17" t="s">
        <v>797</v>
      </c>
      <c r="G205" s="17"/>
      <c r="H205" s="17" t="s">
        <v>162</v>
      </c>
      <c r="I205" s="17">
        <v>10490.28</v>
      </c>
      <c r="J205" s="17">
        <f>SUM(J206:J208)</f>
        <v>3494</v>
      </c>
      <c r="K205" s="30"/>
      <c r="L205" s="17"/>
      <c r="M205" s="17" t="s">
        <v>259</v>
      </c>
      <c r="N205" s="17"/>
      <c r="O205" s="17"/>
      <c r="P205" s="17"/>
      <c r="Q205" s="17">
        <v>450</v>
      </c>
      <c r="R205" s="32"/>
      <c r="S205" s="18" t="s">
        <v>35</v>
      </c>
      <c r="T205" s="18"/>
      <c r="U205" s="18"/>
      <c r="V205" s="18"/>
      <c r="W205" s="18" t="s">
        <v>798</v>
      </c>
    </row>
    <row r="206" s="1" customFormat="true" ht="114.75" spans="1:23">
      <c r="A206" s="17"/>
      <c r="B206" s="22" t="s">
        <v>799</v>
      </c>
      <c r="C206" s="17" t="s">
        <v>800</v>
      </c>
      <c r="D206" s="17"/>
      <c r="E206" s="17" t="s">
        <v>28</v>
      </c>
      <c r="F206" s="17" t="s">
        <v>797</v>
      </c>
      <c r="G206" s="17" t="s">
        <v>246</v>
      </c>
      <c r="H206" s="17" t="s">
        <v>162</v>
      </c>
      <c r="I206" s="17">
        <v>2171.4</v>
      </c>
      <c r="J206" s="17">
        <v>1000</v>
      </c>
      <c r="K206" s="30" t="s">
        <v>801</v>
      </c>
      <c r="L206" s="17" t="s">
        <v>802</v>
      </c>
      <c r="M206" s="17" t="s">
        <v>259</v>
      </c>
      <c r="N206" s="17"/>
      <c r="O206" s="17"/>
      <c r="P206" s="17"/>
      <c r="Q206" s="17">
        <v>200</v>
      </c>
      <c r="R206" s="32" t="s">
        <v>803</v>
      </c>
      <c r="S206" s="18" t="s">
        <v>35</v>
      </c>
      <c r="T206" s="18"/>
      <c r="U206" s="18" t="s">
        <v>35</v>
      </c>
      <c r="V206" s="18"/>
      <c r="W206" s="18" t="s">
        <v>798</v>
      </c>
    </row>
    <row r="207" s="1" customFormat="true" ht="114.75" spans="1:23">
      <c r="A207" s="17"/>
      <c r="B207" s="22" t="s">
        <v>804</v>
      </c>
      <c r="C207" s="18" t="s">
        <v>805</v>
      </c>
      <c r="D207" s="17"/>
      <c r="E207" s="17" t="s">
        <v>28</v>
      </c>
      <c r="F207" s="17" t="s">
        <v>797</v>
      </c>
      <c r="G207" s="17" t="s">
        <v>546</v>
      </c>
      <c r="H207" s="17" t="s">
        <v>162</v>
      </c>
      <c r="I207" s="17">
        <v>2459.84</v>
      </c>
      <c r="J207" s="17">
        <v>1494</v>
      </c>
      <c r="K207" s="30" t="s">
        <v>806</v>
      </c>
      <c r="L207" s="17" t="s">
        <v>807</v>
      </c>
      <c r="M207" s="17" t="s">
        <v>259</v>
      </c>
      <c r="N207" s="17"/>
      <c r="O207" s="17"/>
      <c r="P207" s="17"/>
      <c r="Q207" s="17"/>
      <c r="R207" s="32" t="s">
        <v>808</v>
      </c>
      <c r="S207" s="18" t="s">
        <v>35</v>
      </c>
      <c r="T207" s="18"/>
      <c r="U207" s="18" t="s">
        <v>35</v>
      </c>
      <c r="V207" s="18"/>
      <c r="W207" s="18" t="s">
        <v>550</v>
      </c>
    </row>
    <row r="208" s="1" customFormat="true" ht="242.25" spans="1:23">
      <c r="A208" s="17"/>
      <c r="B208" s="22" t="s">
        <v>809</v>
      </c>
      <c r="C208" s="18" t="s">
        <v>810</v>
      </c>
      <c r="D208" s="17"/>
      <c r="E208" s="17" t="s">
        <v>28</v>
      </c>
      <c r="F208" s="17" t="s">
        <v>797</v>
      </c>
      <c r="G208" s="17" t="s">
        <v>811</v>
      </c>
      <c r="H208" s="17" t="s">
        <v>162</v>
      </c>
      <c r="I208" s="17">
        <v>2419.54</v>
      </c>
      <c r="J208" s="17">
        <v>1000</v>
      </c>
      <c r="K208" s="30" t="s">
        <v>812</v>
      </c>
      <c r="L208" s="17" t="s">
        <v>813</v>
      </c>
      <c r="M208" s="17" t="s">
        <v>259</v>
      </c>
      <c r="N208" s="17"/>
      <c r="O208" s="17"/>
      <c r="P208" s="17"/>
      <c r="Q208" s="17">
        <v>30</v>
      </c>
      <c r="R208" s="32" t="s">
        <v>814</v>
      </c>
      <c r="S208" s="18" t="s">
        <v>35</v>
      </c>
      <c r="T208" s="18" t="s">
        <v>135</v>
      </c>
      <c r="U208" s="18"/>
      <c r="V208" s="18"/>
      <c r="W208" s="18" t="s">
        <v>798</v>
      </c>
    </row>
    <row r="209" s="1" customFormat="true" ht="38.25" spans="1:23">
      <c r="A209" s="17">
        <f>A205+1</f>
        <v>128</v>
      </c>
      <c r="B209" s="17"/>
      <c r="C209" s="17" t="s">
        <v>815</v>
      </c>
      <c r="D209" s="17"/>
      <c r="E209" s="17" t="s">
        <v>154</v>
      </c>
      <c r="F209" s="17" t="s">
        <v>797</v>
      </c>
      <c r="G209" s="17" t="s">
        <v>797</v>
      </c>
      <c r="H209" s="17" t="s">
        <v>162</v>
      </c>
      <c r="I209" s="17">
        <v>700</v>
      </c>
      <c r="J209" s="17"/>
      <c r="K209" s="30" t="s">
        <v>816</v>
      </c>
      <c r="L209" s="17"/>
      <c r="M209" s="17" t="s">
        <v>34</v>
      </c>
      <c r="N209" s="17"/>
      <c r="O209" s="17"/>
      <c r="P209" s="17"/>
      <c r="Q209" s="17"/>
      <c r="R209" s="32"/>
      <c r="S209" s="18"/>
      <c r="T209" s="18"/>
      <c r="U209" s="18"/>
      <c r="V209" s="18"/>
      <c r="W209" s="18" t="s">
        <v>798</v>
      </c>
    </row>
    <row r="210" s="1" customFormat="true" spans="1:23">
      <c r="A210" s="62" t="s">
        <v>817</v>
      </c>
      <c r="B210" s="63"/>
      <c r="C210" s="64"/>
      <c r="D210" s="17"/>
      <c r="E210" s="17"/>
      <c r="F210" s="17"/>
      <c r="G210" s="17"/>
      <c r="H210" s="17"/>
      <c r="I210" s="12">
        <f>SUM(I211,I216:I217,I213,I220,I221,I226:I227)</f>
        <v>102302</v>
      </c>
      <c r="J210" s="12">
        <f>SUM(J211,J216:J217,J213,J221,J226:J227)</f>
        <v>4406.7</v>
      </c>
      <c r="K210" s="66"/>
      <c r="L210" s="12"/>
      <c r="M210" s="12"/>
      <c r="N210" s="12"/>
      <c r="O210" s="12"/>
      <c r="P210" s="12">
        <f>SUM(P211,P216:P217,P213,P221,P226:P227)</f>
        <v>574</v>
      </c>
      <c r="Q210" s="12">
        <f>SUM(Q211,Q216:Q217,Q213,Q221,Q226:Q227)</f>
        <v>574</v>
      </c>
      <c r="R210" s="32"/>
      <c r="S210" s="18"/>
      <c r="T210" s="18"/>
      <c r="U210" s="18"/>
      <c r="V210" s="18"/>
      <c r="W210" s="18"/>
    </row>
    <row r="211" s="1" customFormat="true" ht="63.75" spans="1:23">
      <c r="A211" s="19">
        <f>A209+1</f>
        <v>129</v>
      </c>
      <c r="B211" s="17"/>
      <c r="C211" s="17" t="s">
        <v>818</v>
      </c>
      <c r="D211" s="17"/>
      <c r="E211" s="17" t="s">
        <v>28</v>
      </c>
      <c r="F211" s="17" t="s">
        <v>819</v>
      </c>
      <c r="G211" s="17"/>
      <c r="H211" s="17" t="s">
        <v>162</v>
      </c>
      <c r="I211" s="17">
        <v>8262</v>
      </c>
      <c r="J211" s="17">
        <f>SUM(J212:J212)</f>
        <v>500</v>
      </c>
      <c r="K211" s="30"/>
      <c r="L211" s="17"/>
      <c r="M211" s="17" t="s">
        <v>527</v>
      </c>
      <c r="N211" s="17"/>
      <c r="O211" s="17"/>
      <c r="P211" s="17">
        <f>P212</f>
        <v>574</v>
      </c>
      <c r="Q211" s="17">
        <f>Q212</f>
        <v>574</v>
      </c>
      <c r="R211" s="32"/>
      <c r="S211" s="18" t="s">
        <v>35</v>
      </c>
      <c r="T211" s="18"/>
      <c r="U211" s="18"/>
      <c r="V211" s="18"/>
      <c r="W211" s="17" t="s">
        <v>820</v>
      </c>
    </row>
    <row r="212" s="1" customFormat="true" ht="409" customHeight="true" spans="1:23">
      <c r="A212" s="17"/>
      <c r="B212" s="22" t="s">
        <v>821</v>
      </c>
      <c r="C212" s="17" t="s">
        <v>822</v>
      </c>
      <c r="D212" s="18"/>
      <c r="E212" s="17" t="s">
        <v>28</v>
      </c>
      <c r="F212" s="17" t="s">
        <v>819</v>
      </c>
      <c r="G212" s="17" t="s">
        <v>379</v>
      </c>
      <c r="H212" s="17" t="s">
        <v>162</v>
      </c>
      <c r="I212" s="17">
        <v>1393.58</v>
      </c>
      <c r="J212" s="17">
        <v>500</v>
      </c>
      <c r="K212" s="30" t="s">
        <v>823</v>
      </c>
      <c r="L212" s="17" t="s">
        <v>824</v>
      </c>
      <c r="M212" s="17" t="s">
        <v>259</v>
      </c>
      <c r="N212" s="17" t="s">
        <v>35</v>
      </c>
      <c r="O212" s="17" t="s">
        <v>381</v>
      </c>
      <c r="P212" s="17">
        <v>574</v>
      </c>
      <c r="Q212" s="17">
        <v>574</v>
      </c>
      <c r="R212" s="33" t="s">
        <v>825</v>
      </c>
      <c r="S212" s="18" t="s">
        <v>35</v>
      </c>
      <c r="T212" s="18" t="s">
        <v>89</v>
      </c>
      <c r="U212" s="69" t="s">
        <v>608</v>
      </c>
      <c r="V212" s="70" t="s">
        <v>826</v>
      </c>
      <c r="W212" s="18" t="s">
        <v>383</v>
      </c>
    </row>
    <row r="213" s="1" customFormat="true" ht="409.5" spans="1:23">
      <c r="A213" s="19">
        <f>A211+1</f>
        <v>130</v>
      </c>
      <c r="B213" s="19"/>
      <c r="C213" s="17" t="s">
        <v>827</v>
      </c>
      <c r="D213" s="17"/>
      <c r="E213" s="17" t="s">
        <v>62</v>
      </c>
      <c r="F213" s="17" t="s">
        <v>819</v>
      </c>
      <c r="G213" s="17" t="s">
        <v>828</v>
      </c>
      <c r="H213" s="17" t="s">
        <v>162</v>
      </c>
      <c r="I213" s="17">
        <v>4679</v>
      </c>
      <c r="J213" s="17">
        <f>SUM(J214:J214)</f>
        <v>806.7</v>
      </c>
      <c r="K213" s="30" t="s">
        <v>829</v>
      </c>
      <c r="L213" s="17"/>
      <c r="M213" s="17" t="s">
        <v>259</v>
      </c>
      <c r="N213" s="17"/>
      <c r="O213" s="17"/>
      <c r="P213" s="17"/>
      <c r="Q213" s="17"/>
      <c r="R213" s="32" t="s">
        <v>830</v>
      </c>
      <c r="S213" s="18"/>
      <c r="T213" s="18"/>
      <c r="U213" s="18"/>
      <c r="V213" s="18"/>
      <c r="W213" s="18" t="s">
        <v>820</v>
      </c>
    </row>
    <row r="214" s="1" customFormat="true" ht="229.5" spans="1:23">
      <c r="A214" s="19"/>
      <c r="B214" s="19" t="s">
        <v>831</v>
      </c>
      <c r="C214" s="17" t="s">
        <v>832</v>
      </c>
      <c r="D214" s="18"/>
      <c r="E214" s="17" t="s">
        <v>62</v>
      </c>
      <c r="F214" s="17" t="s">
        <v>819</v>
      </c>
      <c r="G214" s="17" t="s">
        <v>438</v>
      </c>
      <c r="H214" s="17" t="s">
        <v>162</v>
      </c>
      <c r="I214" s="17">
        <v>806.7</v>
      </c>
      <c r="J214" s="17">
        <v>806.7</v>
      </c>
      <c r="K214" s="30" t="s">
        <v>833</v>
      </c>
      <c r="L214" s="17" t="s">
        <v>834</v>
      </c>
      <c r="M214" s="17" t="s">
        <v>259</v>
      </c>
      <c r="N214" s="17" t="s">
        <v>35</v>
      </c>
      <c r="O214" s="17" t="s">
        <v>835</v>
      </c>
      <c r="P214" s="17"/>
      <c r="Q214" s="17"/>
      <c r="R214" s="32"/>
      <c r="S214" s="18"/>
      <c r="T214" s="18" t="s">
        <v>152</v>
      </c>
      <c r="U214" s="18"/>
      <c r="V214" s="17" t="s">
        <v>836</v>
      </c>
      <c r="W214" s="17" t="s">
        <v>442</v>
      </c>
    </row>
    <row r="215" s="1" customFormat="true" ht="165.75" spans="1:23">
      <c r="A215" s="19"/>
      <c r="B215" s="19" t="s">
        <v>837</v>
      </c>
      <c r="C215" s="17" t="s">
        <v>838</v>
      </c>
      <c r="D215" s="17"/>
      <c r="E215" s="17" t="s">
        <v>154</v>
      </c>
      <c r="F215" s="17" t="s">
        <v>819</v>
      </c>
      <c r="G215" s="17" t="s">
        <v>230</v>
      </c>
      <c r="H215" s="17" t="s">
        <v>162</v>
      </c>
      <c r="I215" s="17">
        <v>1309.07</v>
      </c>
      <c r="J215" s="17"/>
      <c r="K215" s="30" t="s">
        <v>839</v>
      </c>
      <c r="L215" s="17"/>
      <c r="M215" s="17" t="s">
        <v>34</v>
      </c>
      <c r="N215" s="17"/>
      <c r="O215" s="17"/>
      <c r="P215" s="17"/>
      <c r="Q215" s="17"/>
      <c r="R215" s="32" t="s">
        <v>840</v>
      </c>
      <c r="S215" s="18"/>
      <c r="T215" s="18"/>
      <c r="U215" s="17"/>
      <c r="V215" s="17" t="s">
        <v>841</v>
      </c>
      <c r="W215" s="18" t="s">
        <v>396</v>
      </c>
    </row>
    <row r="216" s="1" customFormat="true" ht="153" spans="1:23">
      <c r="A216" s="19">
        <f>A213+1</f>
        <v>131</v>
      </c>
      <c r="B216" s="19"/>
      <c r="C216" s="17" t="s">
        <v>842</v>
      </c>
      <c r="D216" s="18"/>
      <c r="E216" s="17" t="s">
        <v>62</v>
      </c>
      <c r="F216" s="17" t="s">
        <v>819</v>
      </c>
      <c r="G216" s="17" t="s">
        <v>352</v>
      </c>
      <c r="H216" s="17" t="s">
        <v>162</v>
      </c>
      <c r="I216" s="17">
        <v>1600</v>
      </c>
      <c r="J216" s="17">
        <v>1600</v>
      </c>
      <c r="K216" s="30" t="s">
        <v>843</v>
      </c>
      <c r="L216" s="17" t="s">
        <v>844</v>
      </c>
      <c r="M216" s="17" t="s">
        <v>259</v>
      </c>
      <c r="N216" s="17"/>
      <c r="O216" s="17"/>
      <c r="P216" s="17"/>
      <c r="Q216" s="17"/>
      <c r="R216" s="32"/>
      <c r="S216" s="18"/>
      <c r="T216" s="18" t="s">
        <v>211</v>
      </c>
      <c r="U216" s="18" t="s">
        <v>35</v>
      </c>
      <c r="V216" s="18" t="s">
        <v>845</v>
      </c>
      <c r="W216" s="18" t="s">
        <v>355</v>
      </c>
    </row>
    <row r="217" s="1" customFormat="true" ht="409.5" spans="1:23">
      <c r="A217" s="19">
        <f>A216+1</f>
        <v>132</v>
      </c>
      <c r="B217" s="19"/>
      <c r="C217" s="17" t="s">
        <v>846</v>
      </c>
      <c r="D217" s="17"/>
      <c r="E217" s="17" t="s">
        <v>62</v>
      </c>
      <c r="F217" s="17" t="s">
        <v>819</v>
      </c>
      <c r="G217" s="17" t="s">
        <v>847</v>
      </c>
      <c r="H217" s="17" t="s">
        <v>162</v>
      </c>
      <c r="I217" s="17">
        <v>5333</v>
      </c>
      <c r="J217" s="17">
        <f>SUM(J218:J219)</f>
        <v>1500</v>
      </c>
      <c r="K217" s="30" t="s">
        <v>848</v>
      </c>
      <c r="L217" s="17"/>
      <c r="M217" s="17" t="s">
        <v>259</v>
      </c>
      <c r="N217" s="17"/>
      <c r="O217" s="17"/>
      <c r="P217" s="17"/>
      <c r="Q217" s="17"/>
      <c r="R217" s="32" t="s">
        <v>830</v>
      </c>
      <c r="S217" s="18"/>
      <c r="T217" s="18"/>
      <c r="U217" s="18"/>
      <c r="V217" s="18"/>
      <c r="W217" s="18" t="s">
        <v>820</v>
      </c>
    </row>
    <row r="218" s="1" customFormat="true" ht="38.25" spans="1:23">
      <c r="A218" s="19"/>
      <c r="B218" s="23" t="s">
        <v>849</v>
      </c>
      <c r="C218" s="17" t="s">
        <v>850</v>
      </c>
      <c r="D218" s="17"/>
      <c r="E218" s="17" t="s">
        <v>62</v>
      </c>
      <c r="F218" s="17" t="s">
        <v>819</v>
      </c>
      <c r="G218" s="17" t="s">
        <v>358</v>
      </c>
      <c r="H218" s="17" t="s">
        <v>162</v>
      </c>
      <c r="I218" s="17">
        <v>1500</v>
      </c>
      <c r="J218" s="17">
        <v>1500</v>
      </c>
      <c r="K218" s="30" t="s">
        <v>851</v>
      </c>
      <c r="L218" s="17" t="s">
        <v>82</v>
      </c>
      <c r="M218" s="17" t="s">
        <v>34</v>
      </c>
      <c r="N218" s="17"/>
      <c r="O218" s="17"/>
      <c r="P218" s="17"/>
      <c r="Q218" s="17"/>
      <c r="R218" s="32" t="s">
        <v>852</v>
      </c>
      <c r="S218" s="18"/>
      <c r="T218" s="18" t="s">
        <v>135</v>
      </c>
      <c r="U218" s="18" t="s">
        <v>35</v>
      </c>
      <c r="V218" s="18"/>
      <c r="W218" s="18" t="s">
        <v>363</v>
      </c>
    </row>
    <row r="219" s="1" customFormat="true" ht="216.75" spans="1:23">
      <c r="A219" s="19"/>
      <c r="B219" s="23" t="s">
        <v>853</v>
      </c>
      <c r="C219" s="17" t="s">
        <v>854</v>
      </c>
      <c r="D219" s="18"/>
      <c r="E219" s="17" t="s">
        <v>154</v>
      </c>
      <c r="F219" s="17" t="s">
        <v>819</v>
      </c>
      <c r="G219" s="17" t="s">
        <v>546</v>
      </c>
      <c r="H219" s="17" t="s">
        <v>162</v>
      </c>
      <c r="I219" s="17">
        <v>1205.19</v>
      </c>
      <c r="J219" s="17"/>
      <c r="K219" s="30" t="s">
        <v>855</v>
      </c>
      <c r="L219" s="17"/>
      <c r="M219" s="17" t="s">
        <v>259</v>
      </c>
      <c r="N219" s="17"/>
      <c r="O219" s="17"/>
      <c r="P219" s="17"/>
      <c r="Q219" s="17"/>
      <c r="R219" s="32"/>
      <c r="S219" s="18"/>
      <c r="T219" s="18"/>
      <c r="U219" s="18"/>
      <c r="V219" s="18"/>
      <c r="W219" s="17" t="s">
        <v>550</v>
      </c>
    </row>
    <row r="220" s="1" customFormat="true" ht="242.25" spans="1:23">
      <c r="A220" s="19">
        <f>A217+1</f>
        <v>133</v>
      </c>
      <c r="B220" s="19"/>
      <c r="C220" s="17" t="s">
        <v>856</v>
      </c>
      <c r="D220" s="17"/>
      <c r="E220" s="17" t="s">
        <v>154</v>
      </c>
      <c r="F220" s="17" t="s">
        <v>857</v>
      </c>
      <c r="G220" s="17" t="s">
        <v>858</v>
      </c>
      <c r="H220" s="17" t="s">
        <v>162</v>
      </c>
      <c r="I220" s="17">
        <v>12598</v>
      </c>
      <c r="J220" s="17"/>
      <c r="K220" s="30" t="s">
        <v>859</v>
      </c>
      <c r="L220" s="17"/>
      <c r="M220" s="17" t="s">
        <v>307</v>
      </c>
      <c r="N220" s="17"/>
      <c r="O220" s="17"/>
      <c r="P220" s="17"/>
      <c r="Q220" s="17"/>
      <c r="R220" s="32" t="s">
        <v>860</v>
      </c>
      <c r="S220" s="18"/>
      <c r="T220" s="18"/>
      <c r="U220" s="18"/>
      <c r="V220" s="18"/>
      <c r="W220" s="18" t="s">
        <v>280</v>
      </c>
    </row>
    <row r="221" s="1" customFormat="true" ht="409.5" spans="1:23">
      <c r="A221" s="19">
        <f>A220+1</f>
        <v>134</v>
      </c>
      <c r="B221" s="19"/>
      <c r="C221" s="17" t="s">
        <v>861</v>
      </c>
      <c r="D221" s="17"/>
      <c r="E221" s="17" t="s">
        <v>154</v>
      </c>
      <c r="F221" s="17" t="s">
        <v>857</v>
      </c>
      <c r="G221" s="17" t="s">
        <v>862</v>
      </c>
      <c r="H221" s="17" t="s">
        <v>162</v>
      </c>
      <c r="I221" s="17">
        <v>66840</v>
      </c>
      <c r="J221" s="17"/>
      <c r="K221" s="30" t="s">
        <v>863</v>
      </c>
      <c r="L221" s="17"/>
      <c r="M221" s="17" t="s">
        <v>259</v>
      </c>
      <c r="N221" s="17"/>
      <c r="O221" s="17"/>
      <c r="P221" s="17"/>
      <c r="Q221" s="17"/>
      <c r="R221" s="32" t="s">
        <v>864</v>
      </c>
      <c r="S221" s="18"/>
      <c r="T221" s="18"/>
      <c r="U221" s="18"/>
      <c r="V221" s="18"/>
      <c r="W221" s="18" t="s">
        <v>820</v>
      </c>
    </row>
    <row r="222" s="1" customFormat="true" ht="51" spans="1:23">
      <c r="A222" s="19"/>
      <c r="B222" s="19" t="s">
        <v>865</v>
      </c>
      <c r="C222" s="18" t="s">
        <v>866</v>
      </c>
      <c r="D222" s="17"/>
      <c r="E222" s="17" t="s">
        <v>154</v>
      </c>
      <c r="F222" s="17" t="s">
        <v>857</v>
      </c>
      <c r="G222" s="17" t="s">
        <v>858</v>
      </c>
      <c r="H222" s="17" t="s">
        <v>162</v>
      </c>
      <c r="I222" s="17">
        <v>1100</v>
      </c>
      <c r="J222" s="17"/>
      <c r="K222" s="30" t="s">
        <v>867</v>
      </c>
      <c r="L222" s="17"/>
      <c r="M222" s="17" t="s">
        <v>34</v>
      </c>
      <c r="N222" s="17"/>
      <c r="O222" s="17"/>
      <c r="P222" s="17"/>
      <c r="Q222" s="17"/>
      <c r="R222" s="32"/>
      <c r="S222" s="18"/>
      <c r="T222" s="18"/>
      <c r="U222" s="18"/>
      <c r="V222" s="18"/>
      <c r="W222" s="18" t="s">
        <v>280</v>
      </c>
    </row>
    <row r="223" s="1" customFormat="true" ht="76.5" spans="1:23">
      <c r="A223" s="17"/>
      <c r="B223" s="19" t="s">
        <v>868</v>
      </c>
      <c r="C223" s="17" t="s">
        <v>869</v>
      </c>
      <c r="D223" s="18"/>
      <c r="E223" s="17" t="s">
        <v>154</v>
      </c>
      <c r="F223" s="17" t="s">
        <v>857</v>
      </c>
      <c r="G223" s="17" t="s">
        <v>772</v>
      </c>
      <c r="H223" s="17" t="s">
        <v>162</v>
      </c>
      <c r="I223" s="17">
        <v>3200</v>
      </c>
      <c r="J223" s="17"/>
      <c r="K223" s="30" t="s">
        <v>870</v>
      </c>
      <c r="L223" s="17"/>
      <c r="M223" s="17" t="s">
        <v>259</v>
      </c>
      <c r="N223" s="17"/>
      <c r="O223" s="17"/>
      <c r="P223" s="17"/>
      <c r="Q223" s="17"/>
      <c r="R223" s="32"/>
      <c r="S223" s="18"/>
      <c r="T223" s="18"/>
      <c r="U223" s="18"/>
      <c r="V223" s="18"/>
      <c r="W223" s="17" t="s">
        <v>776</v>
      </c>
    </row>
    <row r="224" s="1" customFormat="true" ht="306" spans="1:23">
      <c r="A224" s="18"/>
      <c r="B224" s="19" t="s">
        <v>871</v>
      </c>
      <c r="C224" s="17" t="s">
        <v>872</v>
      </c>
      <c r="D224" s="18"/>
      <c r="E224" s="17" t="s">
        <v>154</v>
      </c>
      <c r="F224" s="17" t="s">
        <v>857</v>
      </c>
      <c r="G224" s="17" t="s">
        <v>379</v>
      </c>
      <c r="H224" s="17" t="s">
        <v>162</v>
      </c>
      <c r="I224" s="17">
        <v>32156.85</v>
      </c>
      <c r="J224" s="17"/>
      <c r="K224" s="30" t="s">
        <v>873</v>
      </c>
      <c r="L224" s="17"/>
      <c r="M224" s="17" t="s">
        <v>307</v>
      </c>
      <c r="N224" s="17"/>
      <c r="O224" s="17"/>
      <c r="P224" s="17"/>
      <c r="Q224" s="17"/>
      <c r="R224" s="32"/>
      <c r="S224" s="18"/>
      <c r="T224" s="18"/>
      <c r="U224" s="18"/>
      <c r="V224" s="18"/>
      <c r="W224" s="18" t="s">
        <v>383</v>
      </c>
    </row>
    <row r="225" s="1" customFormat="true" ht="114.75" spans="1:23">
      <c r="A225" s="18"/>
      <c r="B225" s="19" t="s">
        <v>874</v>
      </c>
      <c r="C225" s="17" t="s">
        <v>875</v>
      </c>
      <c r="D225" s="18"/>
      <c r="E225" s="17" t="s">
        <v>154</v>
      </c>
      <c r="F225" s="17" t="s">
        <v>857</v>
      </c>
      <c r="G225" s="17" t="s">
        <v>379</v>
      </c>
      <c r="H225" s="17" t="s">
        <v>162</v>
      </c>
      <c r="I225" s="17">
        <v>3350</v>
      </c>
      <c r="J225" s="17"/>
      <c r="K225" s="30" t="s">
        <v>876</v>
      </c>
      <c r="L225" s="17"/>
      <c r="M225" s="17" t="s">
        <v>259</v>
      </c>
      <c r="N225" s="17"/>
      <c r="O225" s="17"/>
      <c r="P225" s="17"/>
      <c r="Q225" s="17"/>
      <c r="R225" s="32"/>
      <c r="S225" s="18"/>
      <c r="T225" s="18"/>
      <c r="U225" s="69"/>
      <c r="V225" s="18"/>
      <c r="W225" s="18" t="s">
        <v>383</v>
      </c>
    </row>
    <row r="226" s="1" customFormat="true" ht="89.25" spans="1:23">
      <c r="A226" s="19">
        <f>A221+1</f>
        <v>135</v>
      </c>
      <c r="B226" s="23"/>
      <c r="C226" s="55" t="s">
        <v>877</v>
      </c>
      <c r="D226" s="18"/>
      <c r="E226" s="17" t="s">
        <v>154</v>
      </c>
      <c r="F226" s="17" t="s">
        <v>819</v>
      </c>
      <c r="G226" s="17" t="s">
        <v>597</v>
      </c>
      <c r="H226" s="17" t="s">
        <v>162</v>
      </c>
      <c r="I226" s="55">
        <v>2000</v>
      </c>
      <c r="J226" s="17"/>
      <c r="K226" s="30" t="s">
        <v>878</v>
      </c>
      <c r="L226" s="17"/>
      <c r="M226" s="17" t="s">
        <v>34</v>
      </c>
      <c r="N226" s="17"/>
      <c r="O226" s="17"/>
      <c r="P226" s="17"/>
      <c r="Q226" s="17"/>
      <c r="R226" s="32"/>
      <c r="S226" s="18"/>
      <c r="T226" s="18"/>
      <c r="U226" s="18"/>
      <c r="V226" s="71"/>
      <c r="W226" s="18" t="s">
        <v>602</v>
      </c>
    </row>
    <row r="227" s="1" customFormat="true" ht="153" spans="1:23">
      <c r="A227" s="19">
        <f t="shared" ref="A227:A231" si="13">A226+1</f>
        <v>136</v>
      </c>
      <c r="B227" s="23"/>
      <c r="C227" s="17" t="s">
        <v>879</v>
      </c>
      <c r="D227" s="18"/>
      <c r="E227" s="17" t="s">
        <v>154</v>
      </c>
      <c r="F227" s="17" t="s">
        <v>819</v>
      </c>
      <c r="G227" s="17" t="s">
        <v>338</v>
      </c>
      <c r="H227" s="17" t="s">
        <v>162</v>
      </c>
      <c r="I227" s="17">
        <v>990</v>
      </c>
      <c r="J227" s="17"/>
      <c r="K227" s="30" t="s">
        <v>880</v>
      </c>
      <c r="L227" s="17"/>
      <c r="M227" s="17" t="s">
        <v>34</v>
      </c>
      <c r="N227" s="17"/>
      <c r="O227" s="17"/>
      <c r="P227" s="17"/>
      <c r="Q227" s="17"/>
      <c r="R227" s="30" t="s">
        <v>881</v>
      </c>
      <c r="S227" s="17"/>
      <c r="T227" s="17"/>
      <c r="U227" s="69"/>
      <c r="V227" s="70"/>
      <c r="W227" s="18" t="s">
        <v>342</v>
      </c>
    </row>
    <row r="228" s="1" customFormat="true" spans="1:23">
      <c r="A228" s="21" t="s">
        <v>882</v>
      </c>
      <c r="B228" s="14"/>
      <c r="C228" s="15"/>
      <c r="D228" s="16"/>
      <c r="E228" s="16"/>
      <c r="F228" s="16"/>
      <c r="G228" s="16"/>
      <c r="H228" s="16"/>
      <c r="I228" s="27">
        <f>SUM(I229:I231,I233:I235,I238:I241,I243:I254,I256:I257)</f>
        <v>643448.98</v>
      </c>
      <c r="J228" s="27">
        <f>SUM(J229:J231,J233:J235,J238:J241,J243:J254,J256:J257)</f>
        <v>51761</v>
      </c>
      <c r="K228" s="28"/>
      <c r="L228" s="27"/>
      <c r="M228" s="27"/>
      <c r="N228" s="27"/>
      <c r="O228" s="27"/>
      <c r="P228" s="27">
        <f>SUM(P229:P231,P233:P235,P238:P241,P243:P254,P256:P257)</f>
        <v>1695</v>
      </c>
      <c r="Q228" s="27">
        <f>SUM(Q229:Q231,Q233:Q235,Q238:Q241,Q243:Q254,Q256:Q257)</f>
        <v>7231</v>
      </c>
      <c r="R228" s="32"/>
      <c r="S228" s="18"/>
      <c r="T228" s="18"/>
      <c r="U228" s="16"/>
      <c r="V228" s="16"/>
      <c r="W228" s="16"/>
    </row>
    <row r="229" s="1" customFormat="true" ht="63.75" spans="1:23">
      <c r="A229" s="19">
        <f>A227+1</f>
        <v>137</v>
      </c>
      <c r="B229" s="19"/>
      <c r="C229" s="17" t="s">
        <v>883</v>
      </c>
      <c r="D229" s="17" t="s">
        <v>40</v>
      </c>
      <c r="E229" s="17" t="s">
        <v>28</v>
      </c>
      <c r="F229" s="17" t="s">
        <v>276</v>
      </c>
      <c r="G229" s="17" t="s">
        <v>811</v>
      </c>
      <c r="H229" s="17" t="s">
        <v>162</v>
      </c>
      <c r="I229" s="17">
        <v>7260.13</v>
      </c>
      <c r="J229" s="17">
        <v>2000</v>
      </c>
      <c r="K229" s="30" t="s">
        <v>884</v>
      </c>
      <c r="L229" s="17" t="s">
        <v>885</v>
      </c>
      <c r="M229" s="17" t="s">
        <v>34</v>
      </c>
      <c r="N229" s="17" t="s">
        <v>35</v>
      </c>
      <c r="O229" s="17" t="s">
        <v>886</v>
      </c>
      <c r="P229" s="17">
        <v>606</v>
      </c>
      <c r="Q229" s="17">
        <v>801</v>
      </c>
      <c r="R229" s="32" t="s">
        <v>887</v>
      </c>
      <c r="S229" s="18" t="s">
        <v>35</v>
      </c>
      <c r="T229" s="18" t="s">
        <v>152</v>
      </c>
      <c r="U229" s="18"/>
      <c r="V229" s="18"/>
      <c r="W229" s="18" t="s">
        <v>280</v>
      </c>
    </row>
    <row r="230" s="1" customFormat="true" ht="165.75" spans="1:23">
      <c r="A230" s="17">
        <f t="shared" si="13"/>
        <v>138</v>
      </c>
      <c r="B230" s="17"/>
      <c r="C230" s="17" t="s">
        <v>888</v>
      </c>
      <c r="D230" s="17" t="s">
        <v>40</v>
      </c>
      <c r="E230" s="17" t="s">
        <v>28</v>
      </c>
      <c r="F230" s="17" t="s">
        <v>276</v>
      </c>
      <c r="G230" s="17" t="s">
        <v>889</v>
      </c>
      <c r="H230" s="17" t="s">
        <v>162</v>
      </c>
      <c r="I230" s="17">
        <v>16628.85</v>
      </c>
      <c r="J230" s="17">
        <v>4500</v>
      </c>
      <c r="K230" s="30" t="s">
        <v>890</v>
      </c>
      <c r="L230" s="17" t="s">
        <v>891</v>
      </c>
      <c r="M230" s="17" t="s">
        <v>257</v>
      </c>
      <c r="N230" s="17" t="s">
        <v>35</v>
      </c>
      <c r="O230" s="17" t="s">
        <v>892</v>
      </c>
      <c r="P230" s="17"/>
      <c r="Q230" s="17">
        <v>1230</v>
      </c>
      <c r="R230" s="32" t="s">
        <v>893</v>
      </c>
      <c r="S230" s="18" t="s">
        <v>35</v>
      </c>
      <c r="T230" s="18" t="s">
        <v>152</v>
      </c>
      <c r="U230" s="18"/>
      <c r="V230" s="18"/>
      <c r="W230" s="18" t="s">
        <v>280</v>
      </c>
    </row>
    <row r="231" s="1" customFormat="true" ht="89.25" spans="1:23">
      <c r="A231" s="19">
        <f t="shared" si="13"/>
        <v>139</v>
      </c>
      <c r="B231" s="19"/>
      <c r="C231" s="18" t="s">
        <v>894</v>
      </c>
      <c r="D231" s="17" t="s">
        <v>40</v>
      </c>
      <c r="E231" s="17" t="s">
        <v>28</v>
      </c>
      <c r="F231" s="17" t="s">
        <v>276</v>
      </c>
      <c r="G231" s="17" t="s">
        <v>811</v>
      </c>
      <c r="H231" s="17" t="s">
        <v>895</v>
      </c>
      <c r="I231" s="17">
        <v>51140</v>
      </c>
      <c r="J231" s="17">
        <v>6000</v>
      </c>
      <c r="K231" s="30" t="s">
        <v>896</v>
      </c>
      <c r="L231" s="17" t="s">
        <v>897</v>
      </c>
      <c r="M231" s="17" t="s">
        <v>257</v>
      </c>
      <c r="N231" s="17" t="s">
        <v>35</v>
      </c>
      <c r="O231" s="17"/>
      <c r="P231" s="17">
        <f>P232</f>
        <v>543</v>
      </c>
      <c r="Q231" s="17">
        <v>1670</v>
      </c>
      <c r="R231" s="32" t="s">
        <v>898</v>
      </c>
      <c r="S231" s="18" t="s">
        <v>35</v>
      </c>
      <c r="T231" s="18" t="s">
        <v>152</v>
      </c>
      <c r="U231" s="69"/>
      <c r="V231" s="18"/>
      <c r="W231" s="18" t="s">
        <v>280</v>
      </c>
    </row>
    <row r="232" s="1" customFormat="true" ht="102" spans="1:23">
      <c r="A232" s="17"/>
      <c r="B232" s="22" t="s">
        <v>899</v>
      </c>
      <c r="C232" s="17" t="s">
        <v>900</v>
      </c>
      <c r="D232" s="17"/>
      <c r="E232" s="17" t="s">
        <v>28</v>
      </c>
      <c r="F232" s="17" t="s">
        <v>276</v>
      </c>
      <c r="G232" s="17" t="s">
        <v>811</v>
      </c>
      <c r="H232" s="17" t="s">
        <v>895</v>
      </c>
      <c r="I232" s="17">
        <v>4000</v>
      </c>
      <c r="J232" s="17">
        <v>2500</v>
      </c>
      <c r="K232" s="30" t="s">
        <v>901</v>
      </c>
      <c r="L232" s="17" t="s">
        <v>902</v>
      </c>
      <c r="M232" s="17" t="s">
        <v>257</v>
      </c>
      <c r="N232" s="17" t="s">
        <v>35</v>
      </c>
      <c r="O232" s="17" t="s">
        <v>900</v>
      </c>
      <c r="P232" s="17">
        <v>543</v>
      </c>
      <c r="Q232" s="17">
        <v>543</v>
      </c>
      <c r="R232" s="32" t="s">
        <v>903</v>
      </c>
      <c r="S232" s="18" t="s">
        <v>35</v>
      </c>
      <c r="T232" s="18" t="s">
        <v>152</v>
      </c>
      <c r="U232" s="18" t="s">
        <v>35</v>
      </c>
      <c r="V232" s="18"/>
      <c r="W232" s="18" t="s">
        <v>280</v>
      </c>
    </row>
    <row r="233" s="1" customFormat="true" ht="51" spans="1:23">
      <c r="A233" s="19">
        <f>A231+1</f>
        <v>140</v>
      </c>
      <c r="B233" s="23"/>
      <c r="C233" s="17" t="s">
        <v>904</v>
      </c>
      <c r="D233" s="17" t="s">
        <v>40</v>
      </c>
      <c r="E233" s="17" t="s">
        <v>28</v>
      </c>
      <c r="F233" s="17" t="s">
        <v>276</v>
      </c>
      <c r="G233" s="17" t="s">
        <v>905</v>
      </c>
      <c r="H233" s="17" t="s">
        <v>895</v>
      </c>
      <c r="I233" s="17">
        <v>30000</v>
      </c>
      <c r="J233" s="17">
        <v>300</v>
      </c>
      <c r="K233" s="30" t="s">
        <v>906</v>
      </c>
      <c r="L233" s="17" t="s">
        <v>907</v>
      </c>
      <c r="M233" s="17" t="s">
        <v>34</v>
      </c>
      <c r="N233" s="17" t="s">
        <v>35</v>
      </c>
      <c r="O233" s="17" t="s">
        <v>904</v>
      </c>
      <c r="P233" s="17">
        <v>546</v>
      </c>
      <c r="Q233" s="17">
        <v>2800</v>
      </c>
      <c r="R233" s="32" t="s">
        <v>908</v>
      </c>
      <c r="S233" s="18" t="s">
        <v>35</v>
      </c>
      <c r="T233" s="18" t="s">
        <v>152</v>
      </c>
      <c r="U233" s="18" t="s">
        <v>35</v>
      </c>
      <c r="V233" s="18"/>
      <c r="W233" s="18" t="s">
        <v>280</v>
      </c>
    </row>
    <row r="234" s="1" customFormat="true" ht="89.25" spans="1:23">
      <c r="A234" s="19">
        <f t="shared" ref="A234:A241" si="14">A233+1</f>
        <v>141</v>
      </c>
      <c r="B234" s="23"/>
      <c r="C234" s="18" t="s">
        <v>909</v>
      </c>
      <c r="D234" s="17"/>
      <c r="E234" s="45" t="s">
        <v>28</v>
      </c>
      <c r="F234" s="17" t="s">
        <v>276</v>
      </c>
      <c r="G234" s="18" t="s">
        <v>811</v>
      </c>
      <c r="H234" s="45" t="s">
        <v>162</v>
      </c>
      <c r="I234" s="45">
        <v>1500</v>
      </c>
      <c r="J234" s="45">
        <v>1000</v>
      </c>
      <c r="K234" s="67" t="s">
        <v>910</v>
      </c>
      <c r="L234" s="18" t="s">
        <v>911</v>
      </c>
      <c r="M234" s="45" t="s">
        <v>34</v>
      </c>
      <c r="N234" s="45"/>
      <c r="O234" s="45"/>
      <c r="P234" s="45"/>
      <c r="Q234" s="45">
        <v>10</v>
      </c>
      <c r="R234" s="32" t="s">
        <v>912</v>
      </c>
      <c r="S234" s="18" t="s">
        <v>35</v>
      </c>
      <c r="T234" s="18" t="s">
        <v>152</v>
      </c>
      <c r="U234" s="18" t="s">
        <v>35</v>
      </c>
      <c r="V234" s="18"/>
      <c r="W234" s="18" t="s">
        <v>280</v>
      </c>
    </row>
    <row r="235" s="1" customFormat="true" ht="51" spans="1:23">
      <c r="A235" s="19">
        <f t="shared" si="14"/>
        <v>142</v>
      </c>
      <c r="B235" s="23"/>
      <c r="C235" s="18" t="s">
        <v>913</v>
      </c>
      <c r="D235" s="17"/>
      <c r="E235" s="45" t="s">
        <v>28</v>
      </c>
      <c r="F235" s="17" t="s">
        <v>276</v>
      </c>
      <c r="G235" s="17" t="s">
        <v>263</v>
      </c>
      <c r="H235" s="45" t="s">
        <v>895</v>
      </c>
      <c r="I235" s="45">
        <f>SUM(I236:I237)</f>
        <v>7000</v>
      </c>
      <c r="J235" s="45">
        <f>SUM(J236:J237)</f>
        <v>6000</v>
      </c>
      <c r="K235" s="67"/>
      <c r="L235" s="45"/>
      <c r="M235" s="18" t="s">
        <v>257</v>
      </c>
      <c r="N235" s="45"/>
      <c r="O235" s="45"/>
      <c r="P235" s="45"/>
      <c r="Q235" s="45">
        <f>SUM(Q236:Q237)</f>
        <v>100</v>
      </c>
      <c r="R235" s="32"/>
      <c r="S235" s="18" t="s">
        <v>35</v>
      </c>
      <c r="T235" s="18" t="s">
        <v>152</v>
      </c>
      <c r="U235" s="18"/>
      <c r="V235" s="18"/>
      <c r="W235" s="18" t="s">
        <v>280</v>
      </c>
    </row>
    <row r="236" s="1" customFormat="true" ht="178.5" spans="1:23">
      <c r="A236" s="19"/>
      <c r="B236" s="19" t="s">
        <v>914</v>
      </c>
      <c r="C236" s="17" t="s">
        <v>915</v>
      </c>
      <c r="D236" s="17"/>
      <c r="E236" s="17" t="s">
        <v>28</v>
      </c>
      <c r="F236" s="17" t="s">
        <v>276</v>
      </c>
      <c r="G236" s="17" t="s">
        <v>263</v>
      </c>
      <c r="H236" s="17" t="s">
        <v>895</v>
      </c>
      <c r="I236" s="17">
        <v>5000</v>
      </c>
      <c r="J236" s="17">
        <v>4500</v>
      </c>
      <c r="K236" s="30" t="s">
        <v>916</v>
      </c>
      <c r="L236" s="17" t="s">
        <v>168</v>
      </c>
      <c r="M236" s="17" t="s">
        <v>257</v>
      </c>
      <c r="N236" s="17"/>
      <c r="O236" s="17"/>
      <c r="P236" s="17"/>
      <c r="Q236" s="17">
        <v>100</v>
      </c>
      <c r="R236" s="32" t="s">
        <v>917</v>
      </c>
      <c r="S236" s="18" t="s">
        <v>35</v>
      </c>
      <c r="T236" s="18"/>
      <c r="U236" s="18" t="s">
        <v>35</v>
      </c>
      <c r="V236" s="18"/>
      <c r="W236" s="18" t="s">
        <v>280</v>
      </c>
    </row>
    <row r="237" s="1" customFormat="true" ht="114.75" spans="1:23">
      <c r="A237" s="19"/>
      <c r="B237" s="19" t="s">
        <v>918</v>
      </c>
      <c r="C237" s="65" t="s">
        <v>919</v>
      </c>
      <c r="D237" s="65"/>
      <c r="E237" s="65" t="s">
        <v>62</v>
      </c>
      <c r="F237" s="65" t="s">
        <v>470</v>
      </c>
      <c r="G237" s="17" t="s">
        <v>263</v>
      </c>
      <c r="H237" s="65" t="s">
        <v>895</v>
      </c>
      <c r="I237" s="65">
        <v>2000</v>
      </c>
      <c r="J237" s="65">
        <v>1500</v>
      </c>
      <c r="K237" s="68" t="s">
        <v>920</v>
      </c>
      <c r="L237" s="65" t="s">
        <v>921</v>
      </c>
      <c r="M237" s="65" t="s">
        <v>257</v>
      </c>
      <c r="N237" s="17"/>
      <c r="O237" s="65"/>
      <c r="P237" s="65"/>
      <c r="Q237" s="65"/>
      <c r="R237" s="32" t="s">
        <v>922</v>
      </c>
      <c r="S237" s="18"/>
      <c r="T237" s="49" t="s">
        <v>67</v>
      </c>
      <c r="U237" s="49"/>
      <c r="V237" s="49"/>
      <c r="W237" s="18" t="s">
        <v>474</v>
      </c>
    </row>
    <row r="238" s="1" customFormat="true" ht="89.25" spans="1:23">
      <c r="A238" s="17">
        <f>A235+1</f>
        <v>143</v>
      </c>
      <c r="B238" s="22"/>
      <c r="C238" s="49" t="s">
        <v>923</v>
      </c>
      <c r="D238" s="65"/>
      <c r="E238" s="65" t="s">
        <v>28</v>
      </c>
      <c r="F238" s="65" t="s">
        <v>761</v>
      </c>
      <c r="G238" s="65" t="s">
        <v>762</v>
      </c>
      <c r="H238" s="65" t="s">
        <v>162</v>
      </c>
      <c r="I238" s="65">
        <v>24560</v>
      </c>
      <c r="J238" s="65">
        <v>5000</v>
      </c>
      <c r="K238" s="68" t="s">
        <v>924</v>
      </c>
      <c r="L238" s="65" t="s">
        <v>925</v>
      </c>
      <c r="M238" s="65" t="s">
        <v>307</v>
      </c>
      <c r="N238" s="65"/>
      <c r="O238" s="65"/>
      <c r="P238" s="65"/>
      <c r="Q238" s="65">
        <v>500</v>
      </c>
      <c r="R238" s="32" t="s">
        <v>926</v>
      </c>
      <c r="S238" s="18" t="s">
        <v>35</v>
      </c>
      <c r="T238" s="18" t="s">
        <v>152</v>
      </c>
      <c r="U238" s="49"/>
      <c r="V238" s="49"/>
      <c r="W238" s="18" t="s">
        <v>280</v>
      </c>
    </row>
    <row r="239" s="1" customFormat="true" ht="114.75" spans="1:23">
      <c r="A239" s="17">
        <f t="shared" si="14"/>
        <v>144</v>
      </c>
      <c r="B239" s="17"/>
      <c r="C239" s="17" t="s">
        <v>927</v>
      </c>
      <c r="D239" s="17"/>
      <c r="E239" s="17" t="s">
        <v>28</v>
      </c>
      <c r="F239" s="17" t="s">
        <v>276</v>
      </c>
      <c r="G239" s="17" t="s">
        <v>928</v>
      </c>
      <c r="H239" s="17" t="s">
        <v>895</v>
      </c>
      <c r="I239" s="17">
        <v>1000</v>
      </c>
      <c r="J239" s="17">
        <v>500</v>
      </c>
      <c r="K239" s="30" t="s">
        <v>929</v>
      </c>
      <c r="L239" s="17" t="s">
        <v>930</v>
      </c>
      <c r="M239" s="17" t="s">
        <v>257</v>
      </c>
      <c r="N239" s="17"/>
      <c r="O239" s="17"/>
      <c r="P239" s="17"/>
      <c r="Q239" s="17"/>
      <c r="R239" s="32" t="s">
        <v>716</v>
      </c>
      <c r="S239" s="18" t="s">
        <v>35</v>
      </c>
      <c r="T239" s="18"/>
      <c r="U239" s="18" t="s">
        <v>35</v>
      </c>
      <c r="V239" s="18"/>
      <c r="W239" s="18" t="s">
        <v>280</v>
      </c>
    </row>
    <row r="240" s="1" customFormat="true" ht="63.75" spans="1:23">
      <c r="A240" s="17">
        <f t="shared" si="14"/>
        <v>145</v>
      </c>
      <c r="B240" s="17"/>
      <c r="C240" s="17" t="s">
        <v>931</v>
      </c>
      <c r="D240" s="17"/>
      <c r="E240" s="17" t="s">
        <v>28</v>
      </c>
      <c r="F240" s="17" t="s">
        <v>276</v>
      </c>
      <c r="G240" s="17" t="s">
        <v>928</v>
      </c>
      <c r="H240" s="17" t="s">
        <v>895</v>
      </c>
      <c r="I240" s="17">
        <v>1000</v>
      </c>
      <c r="J240" s="17">
        <v>600</v>
      </c>
      <c r="K240" s="30" t="s">
        <v>932</v>
      </c>
      <c r="L240" s="17" t="s">
        <v>82</v>
      </c>
      <c r="M240" s="17" t="s">
        <v>257</v>
      </c>
      <c r="N240" s="17"/>
      <c r="O240" s="17"/>
      <c r="P240" s="17"/>
      <c r="Q240" s="17">
        <v>100</v>
      </c>
      <c r="R240" s="32" t="s">
        <v>933</v>
      </c>
      <c r="S240" s="18" t="s">
        <v>35</v>
      </c>
      <c r="T240" s="18" t="s">
        <v>38</v>
      </c>
      <c r="U240" s="18" t="s">
        <v>35</v>
      </c>
      <c r="V240" s="18"/>
      <c r="W240" s="18" t="s">
        <v>280</v>
      </c>
    </row>
    <row r="241" s="1" customFormat="true" ht="140.25" spans="1:23">
      <c r="A241" s="19">
        <f t="shared" si="14"/>
        <v>146</v>
      </c>
      <c r="B241" s="19"/>
      <c r="C241" s="17" t="s">
        <v>934</v>
      </c>
      <c r="D241" s="17" t="s">
        <v>40</v>
      </c>
      <c r="E241" s="17" t="s">
        <v>62</v>
      </c>
      <c r="F241" s="17" t="s">
        <v>276</v>
      </c>
      <c r="G241" s="17" t="s">
        <v>811</v>
      </c>
      <c r="H241" s="17" t="s">
        <v>162</v>
      </c>
      <c r="I241" s="17">
        <v>5420</v>
      </c>
      <c r="J241" s="17">
        <v>1500</v>
      </c>
      <c r="K241" s="30" t="s">
        <v>935</v>
      </c>
      <c r="L241" s="17" t="s">
        <v>936</v>
      </c>
      <c r="M241" s="17" t="s">
        <v>34</v>
      </c>
      <c r="N241" s="17"/>
      <c r="O241" s="17"/>
      <c r="P241" s="17"/>
      <c r="Q241" s="17">
        <f>Q242</f>
        <v>20</v>
      </c>
      <c r="R241" s="32" t="s">
        <v>937</v>
      </c>
      <c r="S241" s="18"/>
      <c r="T241" s="18" t="s">
        <v>135</v>
      </c>
      <c r="U241" s="18"/>
      <c r="V241" s="18"/>
      <c r="W241" s="18" t="s">
        <v>280</v>
      </c>
    </row>
    <row r="242" s="1" customFormat="true" ht="51" spans="1:23">
      <c r="A242" s="19"/>
      <c r="B242" s="23" t="s">
        <v>938</v>
      </c>
      <c r="C242" s="17" t="s">
        <v>939</v>
      </c>
      <c r="D242" s="17"/>
      <c r="E242" s="17" t="s">
        <v>62</v>
      </c>
      <c r="F242" s="18" t="s">
        <v>311</v>
      </c>
      <c r="G242" s="18" t="s">
        <v>311</v>
      </c>
      <c r="H242" s="17" t="s">
        <v>162</v>
      </c>
      <c r="I242" s="17">
        <v>521</v>
      </c>
      <c r="J242" s="17">
        <v>521</v>
      </c>
      <c r="K242" s="30" t="s">
        <v>940</v>
      </c>
      <c r="L242" s="17" t="s">
        <v>941</v>
      </c>
      <c r="M242" s="17" t="s">
        <v>527</v>
      </c>
      <c r="N242" s="17"/>
      <c r="O242" s="17"/>
      <c r="P242" s="17"/>
      <c r="Q242" s="17">
        <v>20</v>
      </c>
      <c r="R242" s="32" t="s">
        <v>942</v>
      </c>
      <c r="S242" s="18" t="s">
        <v>35</v>
      </c>
      <c r="T242" s="18"/>
      <c r="U242" s="18" t="s">
        <v>35</v>
      </c>
      <c r="V242" s="18"/>
      <c r="W242" s="18" t="s">
        <v>316</v>
      </c>
    </row>
    <row r="243" s="1" customFormat="true" ht="51" spans="1:23">
      <c r="A243" s="19">
        <f>A241+1</f>
        <v>147</v>
      </c>
      <c r="B243" s="19"/>
      <c r="C243" s="17" t="s">
        <v>943</v>
      </c>
      <c r="D243" s="17" t="s">
        <v>40</v>
      </c>
      <c r="E243" s="17" t="s">
        <v>62</v>
      </c>
      <c r="F243" s="17" t="s">
        <v>276</v>
      </c>
      <c r="G243" s="18" t="s">
        <v>928</v>
      </c>
      <c r="H243" s="17" t="s">
        <v>895</v>
      </c>
      <c r="I243" s="17">
        <v>23900</v>
      </c>
      <c r="J243" s="17">
        <v>8000</v>
      </c>
      <c r="K243" s="30" t="s">
        <v>944</v>
      </c>
      <c r="L243" s="17" t="s">
        <v>945</v>
      </c>
      <c r="M243" s="17" t="s">
        <v>257</v>
      </c>
      <c r="N243" s="17"/>
      <c r="O243" s="17"/>
      <c r="P243" s="17"/>
      <c r="Q243" s="17"/>
      <c r="R243" s="32" t="s">
        <v>946</v>
      </c>
      <c r="S243" s="18"/>
      <c r="T243" s="56" t="s">
        <v>642</v>
      </c>
      <c r="U243" s="18"/>
      <c r="V243" s="18" t="s">
        <v>947</v>
      </c>
      <c r="W243" s="18" t="s">
        <v>280</v>
      </c>
    </row>
    <row r="244" s="1" customFormat="true" ht="51" spans="1:23">
      <c r="A244" s="19">
        <f t="shared" ref="A244:A254" si="15">A243+1</f>
        <v>148</v>
      </c>
      <c r="B244" s="19"/>
      <c r="C244" s="18" t="s">
        <v>948</v>
      </c>
      <c r="D244" s="17"/>
      <c r="E244" s="17" t="s">
        <v>62</v>
      </c>
      <c r="F244" s="17" t="s">
        <v>276</v>
      </c>
      <c r="G244" s="18" t="s">
        <v>928</v>
      </c>
      <c r="H244" s="17" t="s">
        <v>895</v>
      </c>
      <c r="I244" s="17">
        <v>500</v>
      </c>
      <c r="J244" s="17">
        <v>500</v>
      </c>
      <c r="K244" s="30" t="s">
        <v>949</v>
      </c>
      <c r="L244" s="17" t="s">
        <v>945</v>
      </c>
      <c r="M244" s="17" t="s">
        <v>257</v>
      </c>
      <c r="N244" s="17"/>
      <c r="O244" s="17"/>
      <c r="P244" s="17"/>
      <c r="Q244" s="17"/>
      <c r="R244" s="32" t="s">
        <v>950</v>
      </c>
      <c r="S244" s="18"/>
      <c r="T244" s="18" t="s">
        <v>642</v>
      </c>
      <c r="U244" s="18"/>
      <c r="V244" s="18"/>
      <c r="W244" s="18" t="s">
        <v>280</v>
      </c>
    </row>
    <row r="245" s="1" customFormat="true" ht="89.25" spans="1:23">
      <c r="A245" s="19">
        <f t="shared" si="15"/>
        <v>149</v>
      </c>
      <c r="B245" s="19"/>
      <c r="C245" s="18" t="s">
        <v>951</v>
      </c>
      <c r="D245" s="17"/>
      <c r="E245" s="17" t="s">
        <v>62</v>
      </c>
      <c r="F245" s="17" t="s">
        <v>276</v>
      </c>
      <c r="G245" s="17" t="s">
        <v>858</v>
      </c>
      <c r="H245" s="17" t="s">
        <v>895</v>
      </c>
      <c r="I245" s="17">
        <v>2000</v>
      </c>
      <c r="J245" s="17">
        <v>1000</v>
      </c>
      <c r="K245" s="30" t="s">
        <v>952</v>
      </c>
      <c r="L245" s="17" t="s">
        <v>139</v>
      </c>
      <c r="M245" s="17" t="s">
        <v>257</v>
      </c>
      <c r="N245" s="17"/>
      <c r="O245" s="17"/>
      <c r="P245" s="17"/>
      <c r="Q245" s="17"/>
      <c r="R245" s="32" t="s">
        <v>953</v>
      </c>
      <c r="S245" s="18"/>
      <c r="T245" s="18" t="s">
        <v>135</v>
      </c>
      <c r="U245" s="18"/>
      <c r="V245" s="18"/>
      <c r="W245" s="18" t="s">
        <v>280</v>
      </c>
    </row>
    <row r="246" s="1" customFormat="true" ht="76.5" spans="1:23">
      <c r="A246" s="19">
        <f t="shared" si="15"/>
        <v>150</v>
      </c>
      <c r="B246" s="19"/>
      <c r="C246" s="18" t="s">
        <v>954</v>
      </c>
      <c r="D246" s="17"/>
      <c r="E246" s="45" t="s">
        <v>62</v>
      </c>
      <c r="F246" s="17" t="s">
        <v>276</v>
      </c>
      <c r="G246" s="18" t="s">
        <v>955</v>
      </c>
      <c r="H246" s="18" t="s">
        <v>895</v>
      </c>
      <c r="I246" s="45">
        <v>1600</v>
      </c>
      <c r="J246" s="45">
        <v>1600</v>
      </c>
      <c r="K246" s="67" t="s">
        <v>956</v>
      </c>
      <c r="L246" s="18" t="s">
        <v>374</v>
      </c>
      <c r="M246" s="18" t="s">
        <v>34</v>
      </c>
      <c r="N246" s="45"/>
      <c r="O246" s="45"/>
      <c r="P246" s="45"/>
      <c r="Q246" s="45"/>
      <c r="R246" s="32" t="s">
        <v>957</v>
      </c>
      <c r="S246" s="18"/>
      <c r="T246" s="18" t="s">
        <v>135</v>
      </c>
      <c r="U246" s="18" t="s">
        <v>35</v>
      </c>
      <c r="V246" s="18"/>
      <c r="W246" s="18" t="s">
        <v>280</v>
      </c>
    </row>
    <row r="247" s="1" customFormat="true" ht="76.5" spans="1:23">
      <c r="A247" s="17">
        <f t="shared" si="15"/>
        <v>151</v>
      </c>
      <c r="B247" s="19"/>
      <c r="C247" s="17" t="s">
        <v>958</v>
      </c>
      <c r="D247" s="17"/>
      <c r="E247" s="17" t="s">
        <v>62</v>
      </c>
      <c r="F247" s="17" t="s">
        <v>959</v>
      </c>
      <c r="G247" s="17" t="s">
        <v>960</v>
      </c>
      <c r="H247" s="17" t="s">
        <v>895</v>
      </c>
      <c r="I247" s="17">
        <v>199860</v>
      </c>
      <c r="J247" s="17">
        <v>10000</v>
      </c>
      <c r="K247" s="30" t="s">
        <v>961</v>
      </c>
      <c r="L247" s="17" t="s">
        <v>962</v>
      </c>
      <c r="M247" s="17" t="s">
        <v>307</v>
      </c>
      <c r="N247" s="17"/>
      <c r="O247" s="17"/>
      <c r="P247" s="17"/>
      <c r="Q247" s="17"/>
      <c r="R247" s="32" t="s">
        <v>963</v>
      </c>
      <c r="S247" s="18"/>
      <c r="T247" s="56" t="s">
        <v>642</v>
      </c>
      <c r="U247" s="18"/>
      <c r="V247" s="18"/>
      <c r="W247" s="18" t="s">
        <v>280</v>
      </c>
    </row>
    <row r="248" s="1" customFormat="true" ht="140.25" spans="1:23">
      <c r="A248" s="17">
        <f t="shared" si="15"/>
        <v>152</v>
      </c>
      <c r="B248" s="17"/>
      <c r="C248" s="17" t="s">
        <v>964</v>
      </c>
      <c r="D248" s="17"/>
      <c r="E248" s="17" t="s">
        <v>62</v>
      </c>
      <c r="F248" s="17" t="s">
        <v>965</v>
      </c>
      <c r="G248" s="17" t="s">
        <v>966</v>
      </c>
      <c r="H248" s="17" t="s">
        <v>162</v>
      </c>
      <c r="I248" s="17">
        <v>9000</v>
      </c>
      <c r="J248" s="17"/>
      <c r="K248" s="30" t="s">
        <v>967</v>
      </c>
      <c r="L248" s="17"/>
      <c r="M248" s="17" t="s">
        <v>527</v>
      </c>
      <c r="N248" s="17"/>
      <c r="O248" s="17"/>
      <c r="P248" s="17"/>
      <c r="Q248" s="17"/>
      <c r="R248" s="32" t="s">
        <v>968</v>
      </c>
      <c r="S248" s="18"/>
      <c r="T248" s="18"/>
      <c r="U248" s="18"/>
      <c r="V248" s="18"/>
      <c r="W248" s="18" t="s">
        <v>280</v>
      </c>
    </row>
    <row r="249" s="1" customFormat="true" ht="38.25" spans="1:23">
      <c r="A249" s="17">
        <f t="shared" si="15"/>
        <v>153</v>
      </c>
      <c r="B249" s="17"/>
      <c r="C249" s="18" t="s">
        <v>969</v>
      </c>
      <c r="D249" s="17"/>
      <c r="E249" s="17" t="s">
        <v>62</v>
      </c>
      <c r="F249" s="17" t="s">
        <v>276</v>
      </c>
      <c r="G249" s="17" t="s">
        <v>905</v>
      </c>
      <c r="H249" s="18" t="s">
        <v>895</v>
      </c>
      <c r="I249" s="18"/>
      <c r="J249" s="18"/>
      <c r="K249" s="32"/>
      <c r="L249" s="18"/>
      <c r="M249" s="18" t="s">
        <v>34</v>
      </c>
      <c r="N249" s="18"/>
      <c r="O249" s="18"/>
      <c r="P249" s="18"/>
      <c r="Q249" s="18"/>
      <c r="R249" s="32" t="s">
        <v>970</v>
      </c>
      <c r="S249" s="18"/>
      <c r="T249" s="18"/>
      <c r="U249" s="18"/>
      <c r="V249" s="18"/>
      <c r="W249" s="18" t="s">
        <v>280</v>
      </c>
    </row>
    <row r="250" s="1" customFormat="true" ht="38.25" spans="1:23">
      <c r="A250" s="17">
        <f t="shared" si="15"/>
        <v>154</v>
      </c>
      <c r="B250" s="17"/>
      <c r="C250" s="17" t="s">
        <v>971</v>
      </c>
      <c r="D250" s="17"/>
      <c r="E250" s="17" t="s">
        <v>62</v>
      </c>
      <c r="F250" s="18" t="s">
        <v>470</v>
      </c>
      <c r="G250" s="17" t="s">
        <v>276</v>
      </c>
      <c r="H250" s="17" t="s">
        <v>895</v>
      </c>
      <c r="I250" s="17">
        <v>3000</v>
      </c>
      <c r="J250" s="17">
        <v>2000</v>
      </c>
      <c r="K250" s="30" t="s">
        <v>972</v>
      </c>
      <c r="L250" s="17" t="s">
        <v>973</v>
      </c>
      <c r="M250" s="17" t="s">
        <v>307</v>
      </c>
      <c r="N250" s="17"/>
      <c r="O250" s="17"/>
      <c r="P250" s="17"/>
      <c r="Q250" s="17"/>
      <c r="R250" s="32"/>
      <c r="S250" s="18"/>
      <c r="T250" s="18" t="s">
        <v>529</v>
      </c>
      <c r="U250" s="16"/>
      <c r="V250" s="16"/>
      <c r="W250" s="18" t="s">
        <v>474</v>
      </c>
    </row>
    <row r="251" s="2" customFormat="true" ht="63.75" spans="1:16384">
      <c r="A251" s="19">
        <f t="shared" si="15"/>
        <v>155</v>
      </c>
      <c r="B251" s="19"/>
      <c r="C251" s="17" t="s">
        <v>974</v>
      </c>
      <c r="D251" s="17"/>
      <c r="E251" s="17" t="s">
        <v>62</v>
      </c>
      <c r="F251" s="17" t="s">
        <v>975</v>
      </c>
      <c r="G251" s="17" t="s">
        <v>955</v>
      </c>
      <c r="H251" s="17" t="s">
        <v>895</v>
      </c>
      <c r="I251" s="17">
        <v>1500</v>
      </c>
      <c r="J251" s="17">
        <v>700</v>
      </c>
      <c r="K251" s="30" t="s">
        <v>976</v>
      </c>
      <c r="L251" s="17" t="s">
        <v>111</v>
      </c>
      <c r="M251" s="17" t="s">
        <v>34</v>
      </c>
      <c r="N251" s="17"/>
      <c r="O251" s="17"/>
      <c r="P251" s="17"/>
      <c r="Q251" s="17"/>
      <c r="R251" s="32" t="s">
        <v>406</v>
      </c>
      <c r="S251" s="18"/>
      <c r="T251" s="18" t="s">
        <v>113</v>
      </c>
      <c r="U251" s="18"/>
      <c r="V251" s="18"/>
      <c r="W251" s="18" t="s">
        <v>407</v>
      </c>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c r="AML251" s="1"/>
      <c r="AMM251" s="1"/>
      <c r="AMN251" s="1"/>
      <c r="AMO251" s="1"/>
      <c r="AMP251" s="1"/>
      <c r="AMQ251" s="1"/>
      <c r="AMR251" s="1"/>
      <c r="AMS251" s="1"/>
      <c r="AMT251" s="1"/>
      <c r="AMU251" s="1"/>
      <c r="AMV251" s="1"/>
      <c r="AMW251" s="1"/>
      <c r="AMX251" s="1"/>
      <c r="AMY251" s="1"/>
      <c r="AMZ251" s="1"/>
      <c r="ANA251" s="1"/>
      <c r="ANB251" s="1"/>
      <c r="ANC251" s="1"/>
      <c r="AND251" s="1"/>
      <c r="ANE251" s="1"/>
      <c r="ANF251" s="1"/>
      <c r="ANG251" s="1"/>
      <c r="ANH251" s="1"/>
      <c r="ANI251" s="1"/>
      <c r="ANJ251" s="1"/>
      <c r="ANK251" s="1"/>
      <c r="ANL251" s="1"/>
      <c r="ANM251" s="1"/>
      <c r="ANN251" s="1"/>
      <c r="ANO251" s="1"/>
      <c r="ANP251" s="1"/>
      <c r="ANQ251" s="1"/>
      <c r="ANR251" s="1"/>
      <c r="ANS251" s="1"/>
      <c r="ANT251" s="1"/>
      <c r="ANU251" s="1"/>
      <c r="ANV251" s="1"/>
      <c r="ANW251" s="1"/>
      <c r="ANX251" s="1"/>
      <c r="ANY251" s="1"/>
      <c r="ANZ251" s="1"/>
      <c r="AOA251" s="1"/>
      <c r="AOB251" s="1"/>
      <c r="AOC251" s="1"/>
      <c r="AOD251" s="1"/>
      <c r="AOE251" s="1"/>
      <c r="AOF251" s="1"/>
      <c r="AOG251" s="1"/>
      <c r="AOH251" s="1"/>
      <c r="AOI251" s="1"/>
      <c r="AOJ251" s="1"/>
      <c r="AOK251" s="1"/>
      <c r="AOL251" s="1"/>
      <c r="AOM251" s="1"/>
      <c r="AON251" s="1"/>
      <c r="AOO251" s="1"/>
      <c r="AOP251" s="1"/>
      <c r="AOQ251" s="1"/>
      <c r="AOR251" s="1"/>
      <c r="AOS251" s="1"/>
      <c r="AOT251" s="1"/>
      <c r="AOU251" s="1"/>
      <c r="AOV251" s="1"/>
      <c r="AOW251" s="1"/>
      <c r="AOX251" s="1"/>
      <c r="AOY251" s="1"/>
      <c r="AOZ251" s="1"/>
      <c r="APA251" s="1"/>
      <c r="APB251" s="1"/>
      <c r="APC251" s="1"/>
      <c r="APD251" s="1"/>
      <c r="APE251" s="1"/>
      <c r="APF251" s="1"/>
      <c r="APG251" s="1"/>
      <c r="APH251" s="1"/>
      <c r="API251" s="1"/>
      <c r="APJ251" s="1"/>
      <c r="APK251" s="1"/>
      <c r="APL251" s="1"/>
      <c r="APM251" s="1"/>
      <c r="APN251" s="1"/>
      <c r="APO251" s="1"/>
      <c r="APP251" s="1"/>
      <c r="APQ251" s="1"/>
      <c r="APR251" s="1"/>
      <c r="APS251" s="1"/>
      <c r="APT251" s="1"/>
      <c r="APU251" s="1"/>
      <c r="APV251" s="1"/>
      <c r="APW251" s="1"/>
      <c r="APX251" s="1"/>
      <c r="APY251" s="1"/>
      <c r="APZ251" s="1"/>
      <c r="AQA251" s="1"/>
      <c r="AQB251" s="1"/>
      <c r="AQC251" s="1"/>
      <c r="AQD251" s="1"/>
      <c r="AQE251" s="1"/>
      <c r="AQF251" s="1"/>
      <c r="AQG251" s="1"/>
      <c r="AQH251" s="1"/>
      <c r="AQI251" s="1"/>
      <c r="AQJ251" s="1"/>
      <c r="AQK251" s="1"/>
      <c r="AQL251" s="1"/>
      <c r="AQM251" s="1"/>
      <c r="AQN251" s="1"/>
      <c r="AQO251" s="1"/>
      <c r="AQP251" s="1"/>
      <c r="AQQ251" s="1"/>
      <c r="AQR251" s="1"/>
      <c r="AQS251" s="1"/>
      <c r="AQT251" s="1"/>
      <c r="AQU251" s="1"/>
      <c r="AQV251" s="1"/>
      <c r="AQW251" s="1"/>
      <c r="AQX251" s="1"/>
      <c r="AQY251" s="1"/>
      <c r="AQZ251" s="1"/>
      <c r="ARA251" s="1"/>
      <c r="ARB251" s="1"/>
      <c r="ARC251" s="1"/>
      <c r="ARD251" s="1"/>
      <c r="ARE251" s="1"/>
      <c r="ARF251" s="1"/>
      <c r="ARG251" s="1"/>
      <c r="ARH251" s="1"/>
      <c r="ARI251" s="1"/>
      <c r="ARJ251" s="1"/>
      <c r="ARK251" s="1"/>
      <c r="ARL251" s="1"/>
      <c r="ARM251" s="1"/>
      <c r="ARN251" s="1"/>
      <c r="ARO251" s="1"/>
      <c r="ARP251" s="1"/>
      <c r="ARQ251" s="1"/>
      <c r="ARR251" s="1"/>
      <c r="ARS251" s="1"/>
      <c r="ART251" s="1"/>
      <c r="ARU251" s="1"/>
      <c r="ARV251" s="1"/>
      <c r="ARW251" s="1"/>
      <c r="ARX251" s="1"/>
      <c r="ARY251" s="1"/>
      <c r="ARZ251" s="1"/>
      <c r="ASA251" s="1"/>
      <c r="ASB251" s="1"/>
      <c r="ASC251" s="1"/>
      <c r="ASD251" s="1"/>
      <c r="ASE251" s="1"/>
      <c r="ASF251" s="1"/>
      <c r="ASG251" s="1"/>
      <c r="ASH251" s="1"/>
      <c r="ASI251" s="1"/>
      <c r="ASJ251" s="1"/>
      <c r="ASK251" s="1"/>
      <c r="ASL251" s="1"/>
      <c r="ASM251" s="1"/>
      <c r="ASN251" s="1"/>
      <c r="ASO251" s="1"/>
      <c r="ASP251" s="1"/>
      <c r="ASQ251" s="1"/>
      <c r="ASR251" s="1"/>
      <c r="ASS251" s="1"/>
      <c r="AST251" s="1"/>
      <c r="ASU251" s="1"/>
      <c r="ASV251" s="1"/>
      <c r="ASW251" s="1"/>
      <c r="ASX251" s="1"/>
      <c r="ASY251" s="1"/>
      <c r="ASZ251" s="1"/>
      <c r="ATA251" s="1"/>
      <c r="ATB251" s="1"/>
      <c r="ATC251" s="1"/>
      <c r="ATD251" s="1"/>
      <c r="ATE251" s="1"/>
      <c r="ATF251" s="1"/>
      <c r="ATG251" s="1"/>
      <c r="ATH251" s="1"/>
      <c r="ATI251" s="1"/>
      <c r="ATJ251" s="1"/>
      <c r="ATK251" s="1"/>
      <c r="ATL251" s="1"/>
      <c r="ATM251" s="1"/>
      <c r="ATN251" s="1"/>
      <c r="ATO251" s="1"/>
      <c r="ATP251" s="1"/>
      <c r="ATQ251" s="1"/>
      <c r="ATR251" s="1"/>
      <c r="ATS251" s="1"/>
      <c r="ATT251" s="1"/>
      <c r="ATU251" s="1"/>
      <c r="ATV251" s="1"/>
      <c r="ATW251" s="1"/>
      <c r="ATX251" s="1"/>
      <c r="ATY251" s="1"/>
      <c r="ATZ251" s="1"/>
      <c r="AUA251" s="1"/>
      <c r="AUB251" s="1"/>
      <c r="AUC251" s="1"/>
      <c r="AUD251" s="1"/>
      <c r="AUE251" s="1"/>
      <c r="AUF251" s="1"/>
      <c r="AUG251" s="1"/>
      <c r="AUH251" s="1"/>
      <c r="AUI251" s="1"/>
      <c r="AUJ251" s="1"/>
      <c r="AUK251" s="1"/>
      <c r="AUL251" s="1"/>
      <c r="AUM251" s="1"/>
      <c r="AUN251" s="1"/>
      <c r="AUO251" s="1"/>
      <c r="AUP251" s="1"/>
      <c r="AUQ251" s="1"/>
      <c r="AUR251" s="1"/>
      <c r="AUS251" s="1"/>
      <c r="AUT251" s="1"/>
      <c r="AUU251" s="1"/>
      <c r="AUV251" s="1"/>
      <c r="AUW251" s="1"/>
      <c r="AUX251" s="1"/>
      <c r="AUY251" s="1"/>
      <c r="AUZ251" s="1"/>
      <c r="AVA251" s="1"/>
      <c r="AVB251" s="1"/>
      <c r="AVC251" s="1"/>
      <c r="AVD251" s="1"/>
      <c r="AVE251" s="1"/>
      <c r="AVF251" s="1"/>
      <c r="AVG251" s="1"/>
      <c r="AVH251" s="1"/>
      <c r="AVI251" s="1"/>
      <c r="AVJ251" s="1"/>
      <c r="AVK251" s="1"/>
      <c r="AVL251" s="1"/>
      <c r="AVM251" s="1"/>
      <c r="AVN251" s="1"/>
      <c r="AVO251" s="1"/>
      <c r="AVP251" s="1"/>
      <c r="AVQ251" s="1"/>
      <c r="AVR251" s="1"/>
      <c r="AVS251" s="1"/>
      <c r="AVT251" s="1"/>
      <c r="AVU251" s="1"/>
      <c r="AVV251" s="1"/>
      <c r="AVW251" s="1"/>
      <c r="AVX251" s="1"/>
      <c r="AVY251" s="1"/>
      <c r="AVZ251" s="1"/>
      <c r="AWA251" s="1"/>
      <c r="AWB251" s="1"/>
      <c r="AWC251" s="1"/>
      <c r="AWD251" s="1"/>
      <c r="AWE251" s="1"/>
      <c r="AWF251" s="1"/>
      <c r="AWG251" s="1"/>
      <c r="AWH251" s="1"/>
      <c r="AWI251" s="1"/>
      <c r="AWJ251" s="1"/>
      <c r="AWK251" s="1"/>
      <c r="AWL251" s="1"/>
      <c r="AWM251" s="1"/>
      <c r="AWN251" s="1"/>
      <c r="AWO251" s="1"/>
      <c r="AWP251" s="1"/>
      <c r="AWQ251" s="1"/>
      <c r="AWR251" s="1"/>
      <c r="AWS251" s="1"/>
      <c r="AWT251" s="1"/>
      <c r="AWU251" s="1"/>
      <c r="AWV251" s="1"/>
      <c r="AWW251" s="1"/>
      <c r="AWX251" s="1"/>
      <c r="AWY251" s="1"/>
      <c r="AWZ251" s="1"/>
      <c r="AXA251" s="1"/>
      <c r="AXB251" s="1"/>
      <c r="AXC251" s="1"/>
      <c r="AXD251" s="1"/>
      <c r="AXE251" s="1"/>
      <c r="AXF251" s="1"/>
      <c r="AXG251" s="1"/>
      <c r="AXH251" s="1"/>
      <c r="AXI251" s="1"/>
      <c r="AXJ251" s="1"/>
      <c r="AXK251" s="1"/>
      <c r="AXL251" s="1"/>
      <c r="AXM251" s="1"/>
      <c r="AXN251" s="1"/>
      <c r="AXO251" s="1"/>
      <c r="AXP251" s="1"/>
      <c r="AXQ251" s="1"/>
      <c r="AXR251" s="1"/>
      <c r="AXS251" s="1"/>
      <c r="AXT251" s="1"/>
      <c r="AXU251" s="1"/>
      <c r="AXV251" s="1"/>
      <c r="AXW251" s="1"/>
      <c r="AXX251" s="1"/>
      <c r="AXY251" s="1"/>
      <c r="AXZ251" s="1"/>
      <c r="AYA251" s="1"/>
      <c r="AYB251" s="1"/>
      <c r="AYC251" s="1"/>
      <c r="AYD251" s="1"/>
      <c r="AYE251" s="1"/>
      <c r="AYF251" s="1"/>
      <c r="AYG251" s="1"/>
      <c r="AYH251" s="1"/>
      <c r="AYI251" s="1"/>
      <c r="AYJ251" s="1"/>
      <c r="AYK251" s="1"/>
      <c r="AYL251" s="1"/>
      <c r="AYM251" s="1"/>
      <c r="AYN251" s="1"/>
      <c r="AYO251" s="1"/>
      <c r="AYP251" s="1"/>
      <c r="AYQ251" s="1"/>
      <c r="AYR251" s="1"/>
      <c r="AYS251" s="1"/>
      <c r="AYT251" s="1"/>
      <c r="AYU251" s="1"/>
      <c r="AYV251" s="1"/>
      <c r="AYW251" s="1"/>
      <c r="AYX251" s="1"/>
      <c r="AYY251" s="1"/>
      <c r="AYZ251" s="1"/>
      <c r="AZA251" s="1"/>
      <c r="AZB251" s="1"/>
      <c r="AZC251" s="1"/>
      <c r="AZD251" s="1"/>
      <c r="AZE251" s="1"/>
      <c r="AZF251" s="1"/>
      <c r="AZG251" s="1"/>
      <c r="AZH251" s="1"/>
      <c r="AZI251" s="1"/>
      <c r="AZJ251" s="1"/>
      <c r="AZK251" s="1"/>
      <c r="AZL251" s="1"/>
      <c r="AZM251" s="1"/>
      <c r="AZN251" s="1"/>
      <c r="AZO251" s="1"/>
      <c r="AZP251" s="1"/>
      <c r="AZQ251" s="1"/>
      <c r="AZR251" s="1"/>
      <c r="AZS251" s="1"/>
      <c r="AZT251" s="1"/>
      <c r="AZU251" s="1"/>
      <c r="AZV251" s="1"/>
      <c r="AZW251" s="1"/>
      <c r="AZX251" s="1"/>
      <c r="AZY251" s="1"/>
      <c r="AZZ251" s="1"/>
      <c r="BAA251" s="1"/>
      <c r="BAB251" s="1"/>
      <c r="BAC251" s="1"/>
      <c r="BAD251" s="1"/>
      <c r="BAE251" s="1"/>
      <c r="BAF251" s="1"/>
      <c r="BAG251" s="1"/>
      <c r="BAH251" s="1"/>
      <c r="BAI251" s="1"/>
      <c r="BAJ251" s="1"/>
      <c r="BAK251" s="1"/>
      <c r="BAL251" s="1"/>
      <c r="BAM251" s="1"/>
      <c r="BAN251" s="1"/>
      <c r="BAO251" s="1"/>
      <c r="BAP251" s="1"/>
      <c r="BAQ251" s="1"/>
      <c r="BAR251" s="1"/>
      <c r="BAS251" s="1"/>
      <c r="BAT251" s="1"/>
      <c r="BAU251" s="1"/>
      <c r="BAV251" s="1"/>
      <c r="BAW251" s="1"/>
      <c r="BAX251" s="1"/>
      <c r="BAY251" s="1"/>
      <c r="BAZ251" s="1"/>
      <c r="BBA251" s="1"/>
      <c r="BBB251" s="1"/>
      <c r="BBC251" s="1"/>
      <c r="BBD251" s="1"/>
      <c r="BBE251" s="1"/>
      <c r="BBF251" s="1"/>
      <c r="BBG251" s="1"/>
      <c r="BBH251" s="1"/>
      <c r="BBI251" s="1"/>
      <c r="BBJ251" s="1"/>
      <c r="BBK251" s="1"/>
      <c r="BBL251" s="1"/>
      <c r="BBM251" s="1"/>
      <c r="BBN251" s="1"/>
      <c r="BBO251" s="1"/>
      <c r="BBP251" s="1"/>
      <c r="BBQ251" s="1"/>
      <c r="BBR251" s="1"/>
      <c r="BBS251" s="1"/>
      <c r="BBT251" s="1"/>
      <c r="BBU251" s="1"/>
      <c r="BBV251" s="1"/>
      <c r="BBW251" s="1"/>
      <c r="BBX251" s="1"/>
      <c r="BBY251" s="1"/>
      <c r="BBZ251" s="1"/>
      <c r="BCA251" s="1"/>
      <c r="BCB251" s="1"/>
      <c r="BCC251" s="1"/>
      <c r="BCD251" s="1"/>
      <c r="BCE251" s="1"/>
      <c r="BCF251" s="1"/>
      <c r="BCG251" s="1"/>
      <c r="BCH251" s="1"/>
      <c r="BCI251" s="1"/>
      <c r="BCJ251" s="1"/>
      <c r="BCK251" s="1"/>
      <c r="BCL251" s="1"/>
      <c r="BCM251" s="1"/>
      <c r="BCN251" s="1"/>
      <c r="BCO251" s="1"/>
      <c r="BCP251" s="1"/>
      <c r="BCQ251" s="1"/>
      <c r="BCR251" s="1"/>
      <c r="BCS251" s="1"/>
      <c r="BCT251" s="1"/>
      <c r="BCU251" s="1"/>
      <c r="BCV251" s="1"/>
      <c r="BCW251" s="1"/>
      <c r="BCX251" s="1"/>
      <c r="BCY251" s="1"/>
      <c r="BCZ251" s="1"/>
      <c r="BDA251" s="1"/>
      <c r="BDB251" s="1"/>
      <c r="BDC251" s="1"/>
      <c r="BDD251" s="1"/>
      <c r="BDE251" s="1"/>
      <c r="BDF251" s="1"/>
      <c r="BDG251" s="1"/>
      <c r="BDH251" s="1"/>
      <c r="BDI251" s="1"/>
      <c r="BDJ251" s="1"/>
      <c r="BDK251" s="1"/>
      <c r="BDL251" s="1"/>
      <c r="BDM251" s="1"/>
      <c r="BDN251" s="1"/>
      <c r="BDO251" s="1"/>
      <c r="BDP251" s="1"/>
      <c r="BDQ251" s="1"/>
      <c r="BDR251" s="1"/>
      <c r="BDS251" s="1"/>
      <c r="BDT251" s="1"/>
      <c r="BDU251" s="1"/>
      <c r="BDV251" s="1"/>
      <c r="BDW251" s="1"/>
      <c r="BDX251" s="1"/>
      <c r="BDY251" s="1"/>
      <c r="BDZ251" s="1"/>
      <c r="BEA251" s="1"/>
      <c r="BEB251" s="1"/>
      <c r="BEC251" s="1"/>
      <c r="BED251" s="1"/>
      <c r="BEE251" s="1"/>
      <c r="BEF251" s="1"/>
      <c r="BEG251" s="1"/>
      <c r="BEH251" s="1"/>
      <c r="BEI251" s="1"/>
      <c r="BEJ251" s="1"/>
      <c r="BEK251" s="1"/>
      <c r="BEL251" s="1"/>
      <c r="BEM251" s="1"/>
      <c r="BEN251" s="1"/>
      <c r="BEO251" s="1"/>
      <c r="BEP251" s="1"/>
      <c r="BEQ251" s="1"/>
      <c r="BER251" s="1"/>
      <c r="BES251" s="1"/>
      <c r="BET251" s="1"/>
      <c r="BEU251" s="1"/>
      <c r="BEV251" s="1"/>
      <c r="BEW251" s="1"/>
      <c r="BEX251" s="1"/>
      <c r="BEY251" s="1"/>
      <c r="BEZ251" s="1"/>
      <c r="BFA251" s="1"/>
      <c r="BFB251" s="1"/>
      <c r="BFC251" s="1"/>
      <c r="BFD251" s="1"/>
      <c r="BFE251" s="1"/>
      <c r="BFF251" s="1"/>
      <c r="BFG251" s="1"/>
      <c r="BFH251" s="1"/>
      <c r="BFI251" s="1"/>
      <c r="BFJ251" s="1"/>
      <c r="BFK251" s="1"/>
      <c r="BFL251" s="1"/>
      <c r="BFM251" s="1"/>
      <c r="BFN251" s="1"/>
      <c r="BFO251" s="1"/>
      <c r="BFP251" s="1"/>
      <c r="BFQ251" s="1"/>
      <c r="BFR251" s="1"/>
      <c r="BFS251" s="1"/>
      <c r="BFT251" s="1"/>
      <c r="BFU251" s="1"/>
      <c r="BFV251" s="1"/>
      <c r="BFW251" s="1"/>
      <c r="BFX251" s="1"/>
      <c r="BFY251" s="1"/>
      <c r="BFZ251" s="1"/>
      <c r="BGA251" s="1"/>
      <c r="BGB251" s="1"/>
      <c r="BGC251" s="1"/>
      <c r="BGD251" s="1"/>
      <c r="BGE251" s="1"/>
      <c r="BGF251" s="1"/>
      <c r="BGG251" s="1"/>
      <c r="BGH251" s="1"/>
      <c r="BGI251" s="1"/>
      <c r="BGJ251" s="1"/>
      <c r="BGK251" s="1"/>
      <c r="BGL251" s="1"/>
      <c r="BGM251" s="1"/>
      <c r="BGN251" s="1"/>
      <c r="BGO251" s="1"/>
      <c r="BGP251" s="1"/>
      <c r="BGQ251" s="1"/>
      <c r="BGR251" s="1"/>
      <c r="BGS251" s="1"/>
      <c r="BGT251" s="1"/>
      <c r="BGU251" s="1"/>
      <c r="BGV251" s="1"/>
      <c r="BGW251" s="1"/>
      <c r="BGX251" s="1"/>
      <c r="BGY251" s="1"/>
      <c r="BGZ251" s="1"/>
      <c r="BHA251" s="1"/>
      <c r="BHB251" s="1"/>
      <c r="BHC251" s="1"/>
      <c r="BHD251" s="1"/>
      <c r="BHE251" s="1"/>
      <c r="BHF251" s="1"/>
      <c r="BHG251" s="1"/>
      <c r="BHH251" s="1"/>
      <c r="BHI251" s="1"/>
      <c r="BHJ251" s="1"/>
      <c r="BHK251" s="1"/>
      <c r="BHL251" s="1"/>
      <c r="BHM251" s="1"/>
      <c r="BHN251" s="1"/>
      <c r="BHO251" s="1"/>
      <c r="BHP251" s="1"/>
      <c r="BHQ251" s="1"/>
      <c r="BHR251" s="1"/>
      <c r="BHS251" s="1"/>
      <c r="BHT251" s="1"/>
      <c r="BHU251" s="1"/>
      <c r="BHV251" s="1"/>
      <c r="BHW251" s="1"/>
      <c r="BHX251" s="1"/>
      <c r="BHY251" s="1"/>
      <c r="BHZ251" s="1"/>
      <c r="BIA251" s="1"/>
      <c r="BIB251" s="1"/>
      <c r="BIC251" s="1"/>
      <c r="BID251" s="1"/>
      <c r="BIE251" s="1"/>
      <c r="BIF251" s="1"/>
      <c r="BIG251" s="1"/>
      <c r="BIH251" s="1"/>
      <c r="BII251" s="1"/>
      <c r="BIJ251" s="1"/>
      <c r="BIK251" s="1"/>
      <c r="BIL251" s="1"/>
      <c r="BIM251" s="1"/>
      <c r="BIN251" s="1"/>
      <c r="BIO251" s="1"/>
      <c r="BIP251" s="1"/>
      <c r="BIQ251" s="1"/>
      <c r="BIR251" s="1"/>
      <c r="BIS251" s="1"/>
      <c r="BIT251" s="1"/>
      <c r="BIU251" s="1"/>
      <c r="BIV251" s="1"/>
      <c r="BIW251" s="1"/>
      <c r="BIX251" s="1"/>
      <c r="BIY251" s="1"/>
      <c r="BIZ251" s="1"/>
      <c r="BJA251" s="1"/>
      <c r="BJB251" s="1"/>
      <c r="BJC251" s="1"/>
      <c r="BJD251" s="1"/>
      <c r="BJE251" s="1"/>
      <c r="BJF251" s="1"/>
      <c r="BJG251" s="1"/>
      <c r="BJH251" s="1"/>
      <c r="BJI251" s="1"/>
      <c r="BJJ251" s="1"/>
      <c r="BJK251" s="1"/>
      <c r="BJL251" s="1"/>
      <c r="BJM251" s="1"/>
      <c r="BJN251" s="1"/>
      <c r="BJO251" s="1"/>
      <c r="BJP251" s="1"/>
      <c r="BJQ251" s="1"/>
      <c r="BJR251" s="1"/>
      <c r="BJS251" s="1"/>
      <c r="BJT251" s="1"/>
      <c r="BJU251" s="1"/>
      <c r="BJV251" s="1"/>
      <c r="BJW251" s="1"/>
      <c r="BJX251" s="1"/>
      <c r="BJY251" s="1"/>
      <c r="BJZ251" s="1"/>
      <c r="BKA251" s="1"/>
      <c r="BKB251" s="1"/>
      <c r="BKC251" s="1"/>
      <c r="BKD251" s="1"/>
      <c r="BKE251" s="1"/>
      <c r="BKF251" s="1"/>
      <c r="BKG251" s="1"/>
      <c r="BKH251" s="1"/>
      <c r="BKI251" s="1"/>
      <c r="BKJ251" s="1"/>
      <c r="BKK251" s="1"/>
      <c r="BKL251" s="1"/>
      <c r="BKM251" s="1"/>
      <c r="BKN251" s="1"/>
      <c r="BKO251" s="1"/>
      <c r="BKP251" s="1"/>
      <c r="BKQ251" s="1"/>
      <c r="BKR251" s="1"/>
      <c r="BKS251" s="1"/>
      <c r="BKT251" s="1"/>
      <c r="BKU251" s="1"/>
      <c r="BKV251" s="1"/>
      <c r="BKW251" s="1"/>
      <c r="BKX251" s="1"/>
      <c r="BKY251" s="1"/>
      <c r="BKZ251" s="1"/>
      <c r="BLA251" s="1"/>
      <c r="BLB251" s="1"/>
      <c r="BLC251" s="1"/>
      <c r="BLD251" s="1"/>
      <c r="BLE251" s="1"/>
      <c r="BLF251" s="1"/>
      <c r="BLG251" s="1"/>
      <c r="BLH251" s="1"/>
      <c r="BLI251" s="1"/>
      <c r="BLJ251" s="1"/>
      <c r="BLK251" s="1"/>
      <c r="BLL251" s="1"/>
      <c r="BLM251" s="1"/>
      <c r="BLN251" s="1"/>
      <c r="BLO251" s="1"/>
      <c r="BLP251" s="1"/>
      <c r="BLQ251" s="1"/>
      <c r="BLR251" s="1"/>
      <c r="BLS251" s="1"/>
      <c r="BLT251" s="1"/>
      <c r="BLU251" s="1"/>
      <c r="BLV251" s="1"/>
      <c r="BLW251" s="1"/>
      <c r="BLX251" s="1"/>
      <c r="BLY251" s="1"/>
      <c r="BLZ251" s="1"/>
      <c r="BMA251" s="1"/>
      <c r="BMB251" s="1"/>
      <c r="BMC251" s="1"/>
      <c r="BMD251" s="1"/>
      <c r="BME251" s="1"/>
      <c r="BMF251" s="1"/>
      <c r="BMG251" s="1"/>
      <c r="BMH251" s="1"/>
      <c r="BMI251" s="1"/>
      <c r="BMJ251" s="1"/>
      <c r="BMK251" s="1"/>
      <c r="BML251" s="1"/>
      <c r="BMM251" s="1"/>
      <c r="BMN251" s="1"/>
      <c r="BMO251" s="1"/>
      <c r="BMP251" s="1"/>
      <c r="BMQ251" s="1"/>
      <c r="BMR251" s="1"/>
      <c r="BMS251" s="1"/>
      <c r="BMT251" s="1"/>
      <c r="BMU251" s="1"/>
      <c r="BMV251" s="1"/>
      <c r="BMW251" s="1"/>
      <c r="BMX251" s="1"/>
      <c r="BMY251" s="1"/>
      <c r="BMZ251" s="1"/>
      <c r="BNA251" s="1"/>
      <c r="BNB251" s="1"/>
      <c r="BNC251" s="1"/>
      <c r="BND251" s="1"/>
      <c r="BNE251" s="1"/>
      <c r="BNF251" s="1"/>
      <c r="BNG251" s="1"/>
      <c r="BNH251" s="1"/>
      <c r="BNI251" s="1"/>
      <c r="BNJ251" s="1"/>
      <c r="BNK251" s="1"/>
      <c r="BNL251" s="1"/>
      <c r="BNM251" s="1"/>
      <c r="BNN251" s="1"/>
      <c r="BNO251" s="1"/>
      <c r="BNP251" s="1"/>
      <c r="BNQ251" s="1"/>
      <c r="BNR251" s="1"/>
      <c r="BNS251" s="1"/>
      <c r="BNT251" s="1"/>
      <c r="BNU251" s="1"/>
      <c r="BNV251" s="1"/>
      <c r="BNW251" s="1"/>
      <c r="BNX251" s="1"/>
      <c r="BNY251" s="1"/>
      <c r="BNZ251" s="1"/>
      <c r="BOA251" s="1"/>
      <c r="BOB251" s="1"/>
      <c r="BOC251" s="1"/>
      <c r="BOD251" s="1"/>
      <c r="BOE251" s="1"/>
      <c r="BOF251" s="1"/>
      <c r="BOG251" s="1"/>
      <c r="BOH251" s="1"/>
      <c r="BOI251" s="1"/>
      <c r="BOJ251" s="1"/>
      <c r="BOK251" s="1"/>
      <c r="BOL251" s="1"/>
      <c r="BOM251" s="1"/>
      <c r="BON251" s="1"/>
      <c r="BOO251" s="1"/>
      <c r="BOP251" s="1"/>
      <c r="BOQ251" s="1"/>
      <c r="BOR251" s="1"/>
      <c r="BOS251" s="1"/>
      <c r="BOT251" s="1"/>
      <c r="BOU251" s="1"/>
      <c r="BOV251" s="1"/>
      <c r="BOW251" s="1"/>
      <c r="BOX251" s="1"/>
      <c r="BOY251" s="1"/>
      <c r="BOZ251" s="1"/>
      <c r="BPA251" s="1"/>
      <c r="BPB251" s="1"/>
      <c r="BPC251" s="1"/>
      <c r="BPD251" s="1"/>
      <c r="BPE251" s="1"/>
      <c r="BPF251" s="1"/>
      <c r="BPG251" s="1"/>
      <c r="BPH251" s="1"/>
      <c r="BPI251" s="1"/>
      <c r="BPJ251" s="1"/>
      <c r="BPK251" s="1"/>
      <c r="BPL251" s="1"/>
      <c r="BPM251" s="1"/>
      <c r="BPN251" s="1"/>
      <c r="BPO251" s="1"/>
      <c r="BPP251" s="1"/>
      <c r="BPQ251" s="1"/>
      <c r="BPR251" s="1"/>
      <c r="BPS251" s="1"/>
      <c r="BPT251" s="1"/>
      <c r="BPU251" s="1"/>
      <c r="BPV251" s="1"/>
      <c r="BPW251" s="1"/>
      <c r="BPX251" s="1"/>
      <c r="BPY251" s="1"/>
      <c r="BPZ251" s="1"/>
      <c r="BQA251" s="1"/>
      <c r="BQB251" s="1"/>
      <c r="BQC251" s="1"/>
      <c r="BQD251" s="1"/>
      <c r="BQE251" s="1"/>
      <c r="BQF251" s="1"/>
      <c r="BQG251" s="1"/>
      <c r="BQH251" s="1"/>
      <c r="BQI251" s="1"/>
      <c r="BQJ251" s="1"/>
      <c r="BQK251" s="1"/>
      <c r="BQL251" s="1"/>
      <c r="BQM251" s="1"/>
      <c r="BQN251" s="1"/>
      <c r="BQO251" s="1"/>
      <c r="BQP251" s="1"/>
      <c r="BQQ251" s="1"/>
      <c r="BQR251" s="1"/>
      <c r="BQS251" s="1"/>
      <c r="BQT251" s="1"/>
      <c r="BQU251" s="1"/>
      <c r="BQV251" s="1"/>
      <c r="BQW251" s="1"/>
      <c r="BQX251" s="1"/>
      <c r="BQY251" s="1"/>
      <c r="BQZ251" s="1"/>
      <c r="BRA251" s="1"/>
      <c r="BRB251" s="1"/>
      <c r="BRC251" s="1"/>
      <c r="BRD251" s="1"/>
      <c r="BRE251" s="1"/>
      <c r="BRF251" s="1"/>
      <c r="BRG251" s="1"/>
      <c r="BRH251" s="1"/>
      <c r="BRI251" s="1"/>
      <c r="BRJ251" s="1"/>
      <c r="BRK251" s="1"/>
      <c r="BRL251" s="1"/>
      <c r="BRM251" s="1"/>
      <c r="BRN251" s="1"/>
      <c r="BRO251" s="1"/>
      <c r="BRP251" s="1"/>
      <c r="BRQ251" s="1"/>
      <c r="BRR251" s="1"/>
      <c r="BRS251" s="1"/>
      <c r="BRT251" s="1"/>
      <c r="BRU251" s="1"/>
      <c r="BRV251" s="1"/>
      <c r="BRW251" s="1"/>
      <c r="BRX251" s="1"/>
      <c r="BRY251" s="1"/>
      <c r="BRZ251" s="1"/>
      <c r="BSA251" s="1"/>
      <c r="BSB251" s="1"/>
      <c r="BSC251" s="1"/>
      <c r="BSD251" s="1"/>
      <c r="BSE251" s="1"/>
      <c r="BSF251" s="1"/>
      <c r="BSG251" s="1"/>
      <c r="BSH251" s="1"/>
      <c r="BSI251" s="1"/>
      <c r="BSJ251" s="1"/>
      <c r="BSK251" s="1"/>
      <c r="BSL251" s="1"/>
      <c r="BSM251" s="1"/>
      <c r="BSN251" s="1"/>
      <c r="BSO251" s="1"/>
      <c r="BSP251" s="1"/>
      <c r="BSQ251" s="1"/>
      <c r="BSR251" s="1"/>
      <c r="BSS251" s="1"/>
      <c r="BST251" s="1"/>
      <c r="BSU251" s="1"/>
      <c r="BSV251" s="1"/>
      <c r="BSW251" s="1"/>
      <c r="BSX251" s="1"/>
      <c r="BSY251" s="1"/>
      <c r="BSZ251" s="1"/>
      <c r="BTA251" s="1"/>
      <c r="BTB251" s="1"/>
      <c r="BTC251" s="1"/>
      <c r="BTD251" s="1"/>
      <c r="BTE251" s="1"/>
      <c r="BTF251" s="1"/>
      <c r="BTG251" s="1"/>
      <c r="BTH251" s="1"/>
      <c r="BTI251" s="1"/>
      <c r="BTJ251" s="1"/>
      <c r="BTK251" s="1"/>
      <c r="BTL251" s="1"/>
      <c r="BTM251" s="1"/>
      <c r="BTN251" s="1"/>
      <c r="BTO251" s="1"/>
      <c r="BTP251" s="1"/>
      <c r="BTQ251" s="1"/>
      <c r="BTR251" s="1"/>
      <c r="BTS251" s="1"/>
      <c r="BTT251" s="1"/>
      <c r="BTU251" s="1"/>
      <c r="BTV251" s="1"/>
      <c r="BTW251" s="1"/>
      <c r="BTX251" s="1"/>
      <c r="BTY251" s="1"/>
      <c r="BTZ251" s="1"/>
      <c r="BUA251" s="1"/>
      <c r="BUB251" s="1"/>
      <c r="BUC251" s="1"/>
      <c r="BUD251" s="1"/>
      <c r="BUE251" s="1"/>
      <c r="BUF251" s="1"/>
      <c r="BUG251" s="1"/>
      <c r="BUH251" s="1"/>
      <c r="BUI251" s="1"/>
      <c r="BUJ251" s="1"/>
      <c r="BUK251" s="1"/>
      <c r="BUL251" s="1"/>
      <c r="BUM251" s="1"/>
      <c r="BUN251" s="1"/>
      <c r="BUO251" s="1"/>
      <c r="BUP251" s="1"/>
      <c r="BUQ251" s="1"/>
      <c r="BUR251" s="1"/>
      <c r="BUS251" s="1"/>
      <c r="BUT251" s="1"/>
      <c r="BUU251" s="1"/>
      <c r="BUV251" s="1"/>
      <c r="BUW251" s="1"/>
      <c r="BUX251" s="1"/>
      <c r="BUY251" s="1"/>
      <c r="BUZ251" s="1"/>
      <c r="BVA251" s="1"/>
      <c r="BVB251" s="1"/>
      <c r="BVC251" s="1"/>
      <c r="BVD251" s="1"/>
      <c r="BVE251" s="1"/>
      <c r="BVF251" s="1"/>
      <c r="BVG251" s="1"/>
      <c r="BVH251" s="1"/>
      <c r="BVI251" s="1"/>
      <c r="BVJ251" s="1"/>
      <c r="BVK251" s="1"/>
      <c r="BVL251" s="1"/>
      <c r="BVM251" s="1"/>
      <c r="BVN251" s="1"/>
      <c r="BVO251" s="1"/>
      <c r="BVP251" s="1"/>
      <c r="BVQ251" s="1"/>
      <c r="BVR251" s="1"/>
      <c r="BVS251" s="1"/>
      <c r="BVT251" s="1"/>
      <c r="BVU251" s="1"/>
      <c r="BVV251" s="1"/>
      <c r="BVW251" s="1"/>
      <c r="BVX251" s="1"/>
      <c r="BVY251" s="1"/>
      <c r="BVZ251" s="1"/>
      <c r="BWA251" s="1"/>
      <c r="BWB251" s="1"/>
      <c r="BWC251" s="1"/>
      <c r="BWD251" s="1"/>
      <c r="BWE251" s="1"/>
      <c r="BWF251" s="1"/>
      <c r="BWG251" s="1"/>
      <c r="BWH251" s="1"/>
      <c r="BWI251" s="1"/>
      <c r="BWJ251" s="1"/>
      <c r="BWK251" s="1"/>
      <c r="BWL251" s="1"/>
      <c r="BWM251" s="1"/>
      <c r="BWN251" s="1"/>
      <c r="BWO251" s="1"/>
      <c r="BWP251" s="1"/>
      <c r="BWQ251" s="1"/>
      <c r="BWR251" s="1"/>
      <c r="BWS251" s="1"/>
      <c r="BWT251" s="1"/>
      <c r="BWU251" s="1"/>
      <c r="BWV251" s="1"/>
      <c r="BWW251" s="1"/>
      <c r="BWX251" s="1"/>
      <c r="BWY251" s="1"/>
      <c r="BWZ251" s="1"/>
      <c r="BXA251" s="1"/>
      <c r="BXB251" s="1"/>
      <c r="BXC251" s="1"/>
      <c r="BXD251" s="1"/>
      <c r="BXE251" s="1"/>
      <c r="BXF251" s="1"/>
      <c r="BXG251" s="1"/>
      <c r="BXH251" s="1"/>
      <c r="BXI251" s="1"/>
      <c r="BXJ251" s="1"/>
      <c r="BXK251" s="1"/>
      <c r="BXL251" s="1"/>
      <c r="BXM251" s="1"/>
      <c r="BXN251" s="1"/>
      <c r="BXO251" s="1"/>
      <c r="BXP251" s="1"/>
      <c r="BXQ251" s="1"/>
      <c r="BXR251" s="1"/>
      <c r="BXS251" s="1"/>
      <c r="BXT251" s="1"/>
      <c r="BXU251" s="1"/>
      <c r="BXV251" s="1"/>
      <c r="BXW251" s="1"/>
      <c r="BXX251" s="1"/>
      <c r="BXY251" s="1"/>
      <c r="BXZ251" s="1"/>
      <c r="BYA251" s="1"/>
      <c r="BYB251" s="1"/>
      <c r="BYC251" s="1"/>
      <c r="BYD251" s="1"/>
      <c r="BYE251" s="1"/>
      <c r="BYF251" s="1"/>
      <c r="BYG251" s="1"/>
      <c r="BYH251" s="1"/>
      <c r="BYI251" s="1"/>
      <c r="BYJ251" s="1"/>
      <c r="BYK251" s="1"/>
      <c r="BYL251" s="1"/>
      <c r="BYM251" s="1"/>
      <c r="BYN251" s="1"/>
      <c r="BYO251" s="1"/>
      <c r="BYP251" s="1"/>
      <c r="BYQ251" s="1"/>
      <c r="BYR251" s="1"/>
      <c r="BYS251" s="1"/>
      <c r="BYT251" s="1"/>
      <c r="BYU251" s="1"/>
      <c r="BYV251" s="1"/>
      <c r="BYW251" s="1"/>
      <c r="BYX251" s="1"/>
      <c r="BYY251" s="1"/>
      <c r="BYZ251" s="1"/>
      <c r="BZA251" s="1"/>
      <c r="BZB251" s="1"/>
      <c r="BZC251" s="1"/>
      <c r="BZD251" s="1"/>
      <c r="BZE251" s="1"/>
      <c r="BZF251" s="1"/>
      <c r="BZG251" s="1"/>
      <c r="BZH251" s="1"/>
      <c r="BZI251" s="1"/>
      <c r="BZJ251" s="1"/>
      <c r="BZK251" s="1"/>
      <c r="BZL251" s="1"/>
      <c r="BZM251" s="1"/>
      <c r="BZN251" s="1"/>
      <c r="BZO251" s="1"/>
      <c r="BZP251" s="1"/>
      <c r="BZQ251" s="1"/>
      <c r="BZR251" s="1"/>
      <c r="BZS251" s="1"/>
      <c r="BZT251" s="1"/>
      <c r="BZU251" s="1"/>
      <c r="BZV251" s="1"/>
      <c r="BZW251" s="1"/>
      <c r="BZX251" s="1"/>
      <c r="BZY251" s="1"/>
      <c r="BZZ251" s="1"/>
      <c r="CAA251" s="1"/>
      <c r="CAB251" s="1"/>
      <c r="CAC251" s="1"/>
      <c r="CAD251" s="1"/>
      <c r="CAE251" s="1"/>
      <c r="CAF251" s="1"/>
      <c r="CAG251" s="1"/>
      <c r="CAH251" s="1"/>
      <c r="CAI251" s="1"/>
      <c r="CAJ251" s="1"/>
      <c r="CAK251" s="1"/>
      <c r="CAL251" s="1"/>
      <c r="CAM251" s="1"/>
      <c r="CAN251" s="1"/>
      <c r="CAO251" s="1"/>
      <c r="CAP251" s="1"/>
      <c r="CAQ251" s="1"/>
      <c r="CAR251" s="1"/>
      <c r="CAS251" s="1"/>
      <c r="CAT251" s="1"/>
      <c r="CAU251" s="1"/>
      <c r="CAV251" s="1"/>
      <c r="CAW251" s="1"/>
      <c r="CAX251" s="1"/>
      <c r="CAY251" s="1"/>
      <c r="CAZ251" s="1"/>
      <c r="CBA251" s="1"/>
      <c r="CBB251" s="1"/>
      <c r="CBC251" s="1"/>
      <c r="CBD251" s="1"/>
      <c r="CBE251" s="1"/>
      <c r="CBF251" s="1"/>
      <c r="CBG251" s="1"/>
      <c r="CBH251" s="1"/>
      <c r="CBI251" s="1"/>
      <c r="CBJ251" s="1"/>
      <c r="CBK251" s="1"/>
      <c r="CBL251" s="1"/>
      <c r="CBM251" s="1"/>
      <c r="CBN251" s="1"/>
      <c r="CBO251" s="1"/>
      <c r="CBP251" s="1"/>
      <c r="CBQ251" s="1"/>
      <c r="CBR251" s="1"/>
      <c r="CBS251" s="1"/>
      <c r="CBT251" s="1"/>
      <c r="CBU251" s="1"/>
      <c r="CBV251" s="1"/>
      <c r="CBW251" s="1"/>
      <c r="CBX251" s="1"/>
      <c r="CBY251" s="1"/>
      <c r="CBZ251" s="1"/>
      <c r="CCA251" s="1"/>
      <c r="CCB251" s="1"/>
      <c r="CCC251" s="1"/>
      <c r="CCD251" s="1"/>
      <c r="CCE251" s="1"/>
      <c r="CCF251" s="1"/>
      <c r="CCG251" s="1"/>
      <c r="CCH251" s="1"/>
      <c r="CCI251" s="1"/>
      <c r="CCJ251" s="1"/>
      <c r="CCK251" s="1"/>
      <c r="CCL251" s="1"/>
      <c r="CCM251" s="1"/>
      <c r="CCN251" s="1"/>
      <c r="CCO251" s="1"/>
      <c r="CCP251" s="1"/>
      <c r="CCQ251" s="1"/>
      <c r="CCR251" s="1"/>
      <c r="CCS251" s="1"/>
      <c r="CCT251" s="1"/>
      <c r="CCU251" s="1"/>
      <c r="CCV251" s="1"/>
      <c r="CCW251" s="1"/>
      <c r="CCX251" s="1"/>
      <c r="CCY251" s="1"/>
      <c r="CCZ251" s="1"/>
      <c r="CDA251" s="1"/>
      <c r="CDB251" s="1"/>
      <c r="CDC251" s="1"/>
      <c r="CDD251" s="1"/>
      <c r="CDE251" s="1"/>
      <c r="CDF251" s="1"/>
      <c r="CDG251" s="1"/>
      <c r="CDH251" s="1"/>
      <c r="CDI251" s="1"/>
      <c r="CDJ251" s="1"/>
      <c r="CDK251" s="1"/>
      <c r="CDL251" s="1"/>
      <c r="CDM251" s="1"/>
      <c r="CDN251" s="1"/>
      <c r="CDO251" s="1"/>
      <c r="CDP251" s="1"/>
      <c r="CDQ251" s="1"/>
      <c r="CDR251" s="1"/>
      <c r="CDS251" s="1"/>
      <c r="CDT251" s="1"/>
      <c r="CDU251" s="1"/>
      <c r="CDV251" s="1"/>
      <c r="CDW251" s="1"/>
      <c r="CDX251" s="1"/>
      <c r="CDY251" s="1"/>
      <c r="CDZ251" s="1"/>
      <c r="CEA251" s="1"/>
      <c r="CEB251" s="1"/>
      <c r="CEC251" s="1"/>
      <c r="CED251" s="1"/>
      <c r="CEE251" s="1"/>
      <c r="CEF251" s="1"/>
      <c r="CEG251" s="1"/>
      <c r="CEH251" s="1"/>
      <c r="CEI251" s="1"/>
      <c r="CEJ251" s="1"/>
      <c r="CEK251" s="1"/>
      <c r="CEL251" s="1"/>
      <c r="CEM251" s="1"/>
      <c r="CEN251" s="1"/>
      <c r="CEO251" s="1"/>
      <c r="CEP251" s="1"/>
      <c r="CEQ251" s="1"/>
      <c r="CER251" s="1"/>
      <c r="CES251" s="1"/>
      <c r="CET251" s="1"/>
      <c r="CEU251" s="1"/>
      <c r="CEV251" s="1"/>
      <c r="CEW251" s="1"/>
      <c r="CEX251" s="1"/>
      <c r="CEY251" s="1"/>
      <c r="CEZ251" s="1"/>
      <c r="CFA251" s="1"/>
      <c r="CFB251" s="1"/>
      <c r="CFC251" s="1"/>
      <c r="CFD251" s="1"/>
      <c r="CFE251" s="1"/>
      <c r="CFF251" s="1"/>
      <c r="CFG251" s="1"/>
      <c r="CFH251" s="1"/>
      <c r="CFI251" s="1"/>
      <c r="CFJ251" s="1"/>
      <c r="CFK251" s="1"/>
      <c r="CFL251" s="1"/>
      <c r="CFM251" s="1"/>
      <c r="CFN251" s="1"/>
      <c r="CFO251" s="1"/>
      <c r="CFP251" s="1"/>
      <c r="CFQ251" s="1"/>
      <c r="CFR251" s="1"/>
      <c r="CFS251" s="1"/>
      <c r="CFT251" s="1"/>
      <c r="CFU251" s="1"/>
      <c r="CFV251" s="1"/>
      <c r="CFW251" s="1"/>
      <c r="CFX251" s="1"/>
      <c r="CFY251" s="1"/>
      <c r="CFZ251" s="1"/>
      <c r="CGA251" s="1"/>
      <c r="CGB251" s="1"/>
      <c r="CGC251" s="1"/>
      <c r="CGD251" s="1"/>
      <c r="CGE251" s="1"/>
      <c r="CGF251" s="1"/>
      <c r="CGG251" s="1"/>
      <c r="CGH251" s="1"/>
      <c r="CGI251" s="1"/>
      <c r="CGJ251" s="1"/>
      <c r="CGK251" s="1"/>
      <c r="CGL251" s="1"/>
      <c r="CGM251" s="1"/>
      <c r="CGN251" s="1"/>
      <c r="CGO251" s="1"/>
      <c r="CGP251" s="1"/>
      <c r="CGQ251" s="1"/>
      <c r="CGR251" s="1"/>
      <c r="CGS251" s="1"/>
      <c r="CGT251" s="1"/>
      <c r="CGU251" s="1"/>
      <c r="CGV251" s="1"/>
      <c r="CGW251" s="1"/>
      <c r="CGX251" s="1"/>
      <c r="CGY251" s="1"/>
      <c r="CGZ251" s="1"/>
      <c r="CHA251" s="1"/>
      <c r="CHB251" s="1"/>
      <c r="CHC251" s="1"/>
      <c r="CHD251" s="1"/>
      <c r="CHE251" s="1"/>
      <c r="CHF251" s="1"/>
      <c r="CHG251" s="1"/>
      <c r="CHH251" s="1"/>
      <c r="CHI251" s="1"/>
      <c r="CHJ251" s="1"/>
      <c r="CHK251" s="1"/>
      <c r="CHL251" s="1"/>
      <c r="CHM251" s="1"/>
      <c r="CHN251" s="1"/>
      <c r="CHO251" s="1"/>
      <c r="CHP251" s="1"/>
      <c r="CHQ251" s="1"/>
      <c r="CHR251" s="1"/>
      <c r="CHS251" s="1"/>
      <c r="CHT251" s="1"/>
      <c r="CHU251" s="1"/>
      <c r="CHV251" s="1"/>
      <c r="CHW251" s="1"/>
      <c r="CHX251" s="1"/>
      <c r="CHY251" s="1"/>
      <c r="CHZ251" s="1"/>
      <c r="CIA251" s="1"/>
      <c r="CIB251" s="1"/>
      <c r="CIC251" s="1"/>
      <c r="CID251" s="1"/>
      <c r="CIE251" s="1"/>
      <c r="CIF251" s="1"/>
      <c r="CIG251" s="1"/>
      <c r="CIH251" s="1"/>
      <c r="CII251" s="1"/>
      <c r="CIJ251" s="1"/>
      <c r="CIK251" s="1"/>
      <c r="CIL251" s="1"/>
      <c r="CIM251" s="1"/>
      <c r="CIN251" s="1"/>
      <c r="CIO251" s="1"/>
      <c r="CIP251" s="1"/>
      <c r="CIQ251" s="1"/>
      <c r="CIR251" s="1"/>
      <c r="CIS251" s="1"/>
      <c r="CIT251" s="1"/>
      <c r="CIU251" s="1"/>
      <c r="CIV251" s="1"/>
      <c r="CIW251" s="1"/>
      <c r="CIX251" s="1"/>
      <c r="CIY251" s="1"/>
      <c r="CIZ251" s="1"/>
      <c r="CJA251" s="1"/>
      <c r="CJB251" s="1"/>
      <c r="CJC251" s="1"/>
      <c r="CJD251" s="1"/>
      <c r="CJE251" s="1"/>
      <c r="CJF251" s="1"/>
      <c r="CJG251" s="1"/>
      <c r="CJH251" s="1"/>
      <c r="CJI251" s="1"/>
      <c r="CJJ251" s="1"/>
      <c r="CJK251" s="1"/>
      <c r="CJL251" s="1"/>
      <c r="CJM251" s="1"/>
      <c r="CJN251" s="1"/>
      <c r="CJO251" s="1"/>
      <c r="CJP251" s="1"/>
      <c r="CJQ251" s="1"/>
      <c r="CJR251" s="1"/>
      <c r="CJS251" s="1"/>
      <c r="CJT251" s="1"/>
      <c r="CJU251" s="1"/>
      <c r="CJV251" s="1"/>
      <c r="CJW251" s="1"/>
      <c r="CJX251" s="1"/>
      <c r="CJY251" s="1"/>
      <c r="CJZ251" s="1"/>
      <c r="CKA251" s="1"/>
      <c r="CKB251" s="1"/>
      <c r="CKC251" s="1"/>
      <c r="CKD251" s="1"/>
      <c r="CKE251" s="1"/>
      <c r="CKF251" s="1"/>
      <c r="CKG251" s="1"/>
      <c r="CKH251" s="1"/>
      <c r="CKI251" s="1"/>
      <c r="CKJ251" s="1"/>
      <c r="CKK251" s="1"/>
      <c r="CKL251" s="1"/>
      <c r="CKM251" s="1"/>
      <c r="CKN251" s="1"/>
      <c r="CKO251" s="1"/>
      <c r="CKP251" s="1"/>
      <c r="CKQ251" s="1"/>
      <c r="CKR251" s="1"/>
      <c r="CKS251" s="1"/>
      <c r="CKT251" s="1"/>
      <c r="CKU251" s="1"/>
      <c r="CKV251" s="1"/>
      <c r="CKW251" s="1"/>
      <c r="CKX251" s="1"/>
      <c r="CKY251" s="1"/>
      <c r="CKZ251" s="1"/>
      <c r="CLA251" s="1"/>
      <c r="CLB251" s="1"/>
      <c r="CLC251" s="1"/>
      <c r="CLD251" s="1"/>
      <c r="CLE251" s="1"/>
      <c r="CLF251" s="1"/>
      <c r="CLG251" s="1"/>
      <c r="CLH251" s="1"/>
      <c r="CLI251" s="1"/>
      <c r="CLJ251" s="1"/>
      <c r="CLK251" s="1"/>
      <c r="CLL251" s="1"/>
      <c r="CLM251" s="1"/>
      <c r="CLN251" s="1"/>
      <c r="CLO251" s="1"/>
      <c r="CLP251" s="1"/>
      <c r="CLQ251" s="1"/>
      <c r="CLR251" s="1"/>
      <c r="CLS251" s="1"/>
      <c r="CLT251" s="1"/>
      <c r="CLU251" s="1"/>
      <c r="CLV251" s="1"/>
      <c r="CLW251" s="1"/>
      <c r="CLX251" s="1"/>
      <c r="CLY251" s="1"/>
      <c r="CLZ251" s="1"/>
      <c r="CMA251" s="1"/>
      <c r="CMB251" s="1"/>
      <c r="CMC251" s="1"/>
      <c r="CMD251" s="1"/>
      <c r="CME251" s="1"/>
      <c r="CMF251" s="1"/>
      <c r="CMG251" s="1"/>
      <c r="CMH251" s="1"/>
      <c r="CMI251" s="1"/>
      <c r="CMJ251" s="1"/>
      <c r="CMK251" s="1"/>
      <c r="CML251" s="1"/>
      <c r="CMM251" s="1"/>
      <c r="CMN251" s="1"/>
      <c r="CMO251" s="1"/>
      <c r="CMP251" s="1"/>
      <c r="CMQ251" s="1"/>
      <c r="CMR251" s="1"/>
      <c r="CMS251" s="1"/>
      <c r="CMT251" s="1"/>
      <c r="CMU251" s="1"/>
      <c r="CMV251" s="1"/>
      <c r="CMW251" s="1"/>
      <c r="CMX251" s="1"/>
      <c r="CMY251" s="1"/>
      <c r="CMZ251" s="1"/>
      <c r="CNA251" s="1"/>
      <c r="CNB251" s="1"/>
      <c r="CNC251" s="1"/>
      <c r="CND251" s="1"/>
      <c r="CNE251" s="1"/>
      <c r="CNF251" s="1"/>
      <c r="CNG251" s="1"/>
      <c r="CNH251" s="1"/>
      <c r="CNI251" s="1"/>
      <c r="CNJ251" s="1"/>
      <c r="CNK251" s="1"/>
      <c r="CNL251" s="1"/>
      <c r="CNM251" s="1"/>
      <c r="CNN251" s="1"/>
      <c r="CNO251" s="1"/>
      <c r="CNP251" s="1"/>
      <c r="CNQ251" s="1"/>
      <c r="CNR251" s="1"/>
      <c r="CNS251" s="1"/>
      <c r="CNT251" s="1"/>
      <c r="CNU251" s="1"/>
      <c r="CNV251" s="1"/>
      <c r="CNW251" s="1"/>
      <c r="CNX251" s="1"/>
      <c r="CNY251" s="1"/>
      <c r="CNZ251" s="1"/>
      <c r="COA251" s="1"/>
      <c r="COB251" s="1"/>
      <c r="COC251" s="1"/>
      <c r="COD251" s="1"/>
      <c r="COE251" s="1"/>
      <c r="COF251" s="1"/>
      <c r="COG251" s="1"/>
      <c r="COH251" s="1"/>
      <c r="COI251" s="1"/>
      <c r="COJ251" s="1"/>
      <c r="COK251" s="1"/>
      <c r="COL251" s="1"/>
      <c r="COM251" s="1"/>
      <c r="CON251" s="1"/>
      <c r="COO251" s="1"/>
      <c r="COP251" s="1"/>
      <c r="COQ251" s="1"/>
      <c r="COR251" s="1"/>
      <c r="COS251" s="1"/>
      <c r="COT251" s="1"/>
      <c r="COU251" s="1"/>
      <c r="COV251" s="1"/>
      <c r="COW251" s="1"/>
      <c r="COX251" s="1"/>
      <c r="COY251" s="1"/>
      <c r="COZ251" s="1"/>
      <c r="CPA251" s="1"/>
      <c r="CPB251" s="1"/>
      <c r="CPC251" s="1"/>
      <c r="CPD251" s="1"/>
      <c r="CPE251" s="1"/>
      <c r="CPF251" s="1"/>
      <c r="CPG251" s="1"/>
      <c r="CPH251" s="1"/>
      <c r="CPI251" s="1"/>
      <c r="CPJ251" s="1"/>
      <c r="CPK251" s="1"/>
      <c r="CPL251" s="1"/>
      <c r="CPM251" s="1"/>
      <c r="CPN251" s="1"/>
      <c r="CPO251" s="1"/>
      <c r="CPP251" s="1"/>
      <c r="CPQ251" s="1"/>
      <c r="CPR251" s="1"/>
      <c r="CPS251" s="1"/>
      <c r="CPT251" s="1"/>
      <c r="CPU251" s="1"/>
      <c r="CPV251" s="1"/>
      <c r="CPW251" s="1"/>
      <c r="CPX251" s="1"/>
      <c r="CPY251" s="1"/>
      <c r="CPZ251" s="1"/>
      <c r="CQA251" s="1"/>
      <c r="CQB251" s="1"/>
      <c r="CQC251" s="1"/>
      <c r="CQD251" s="1"/>
      <c r="CQE251" s="1"/>
      <c r="CQF251" s="1"/>
      <c r="CQG251" s="1"/>
      <c r="CQH251" s="1"/>
      <c r="CQI251" s="1"/>
      <c r="CQJ251" s="1"/>
      <c r="CQK251" s="1"/>
      <c r="CQL251" s="1"/>
      <c r="CQM251" s="1"/>
      <c r="CQN251" s="1"/>
      <c r="CQO251" s="1"/>
      <c r="CQP251" s="1"/>
      <c r="CQQ251" s="1"/>
      <c r="CQR251" s="1"/>
      <c r="CQS251" s="1"/>
      <c r="CQT251" s="1"/>
      <c r="CQU251" s="1"/>
      <c r="CQV251" s="1"/>
      <c r="CQW251" s="1"/>
      <c r="CQX251" s="1"/>
      <c r="CQY251" s="1"/>
      <c r="CQZ251" s="1"/>
      <c r="CRA251" s="1"/>
      <c r="CRB251" s="1"/>
      <c r="CRC251" s="1"/>
      <c r="CRD251" s="1"/>
      <c r="CRE251" s="1"/>
      <c r="CRF251" s="1"/>
      <c r="CRG251" s="1"/>
      <c r="CRH251" s="1"/>
      <c r="CRI251" s="1"/>
      <c r="CRJ251" s="1"/>
      <c r="CRK251" s="1"/>
      <c r="CRL251" s="1"/>
      <c r="CRM251" s="1"/>
      <c r="CRN251" s="1"/>
      <c r="CRO251" s="1"/>
      <c r="CRP251" s="1"/>
      <c r="CRQ251" s="1"/>
      <c r="CRR251" s="1"/>
      <c r="CRS251" s="1"/>
      <c r="CRT251" s="1"/>
      <c r="CRU251" s="1"/>
      <c r="CRV251" s="1"/>
      <c r="CRW251" s="1"/>
      <c r="CRX251" s="1"/>
      <c r="CRY251" s="1"/>
      <c r="CRZ251" s="1"/>
      <c r="CSA251" s="1"/>
      <c r="CSB251" s="1"/>
      <c r="CSC251" s="1"/>
      <c r="CSD251" s="1"/>
      <c r="CSE251" s="1"/>
      <c r="CSF251" s="1"/>
      <c r="CSG251" s="1"/>
      <c r="CSH251" s="1"/>
      <c r="CSI251" s="1"/>
      <c r="CSJ251" s="1"/>
      <c r="CSK251" s="1"/>
      <c r="CSL251" s="1"/>
      <c r="CSM251" s="1"/>
      <c r="CSN251" s="1"/>
      <c r="CSO251" s="1"/>
      <c r="CSP251" s="1"/>
      <c r="CSQ251" s="1"/>
      <c r="CSR251" s="1"/>
      <c r="CSS251" s="1"/>
      <c r="CST251" s="1"/>
      <c r="CSU251" s="1"/>
      <c r="CSV251" s="1"/>
      <c r="CSW251" s="1"/>
      <c r="CSX251" s="1"/>
      <c r="CSY251" s="1"/>
      <c r="CSZ251" s="1"/>
      <c r="CTA251" s="1"/>
      <c r="CTB251" s="1"/>
      <c r="CTC251" s="1"/>
      <c r="CTD251" s="1"/>
      <c r="CTE251" s="1"/>
      <c r="CTF251" s="1"/>
      <c r="CTG251" s="1"/>
      <c r="CTH251" s="1"/>
      <c r="CTI251" s="1"/>
      <c r="CTJ251" s="1"/>
      <c r="CTK251" s="1"/>
      <c r="CTL251" s="1"/>
      <c r="CTM251" s="1"/>
      <c r="CTN251" s="1"/>
      <c r="CTO251" s="1"/>
      <c r="CTP251" s="1"/>
      <c r="CTQ251" s="1"/>
      <c r="CTR251" s="1"/>
      <c r="CTS251" s="1"/>
      <c r="CTT251" s="1"/>
      <c r="CTU251" s="1"/>
      <c r="CTV251" s="1"/>
      <c r="CTW251" s="1"/>
      <c r="CTX251" s="1"/>
      <c r="CTY251" s="1"/>
      <c r="CTZ251" s="1"/>
      <c r="CUA251" s="1"/>
      <c r="CUB251" s="1"/>
      <c r="CUC251" s="1"/>
      <c r="CUD251" s="1"/>
      <c r="CUE251" s="1"/>
      <c r="CUF251" s="1"/>
      <c r="CUG251" s="1"/>
      <c r="CUH251" s="1"/>
      <c r="CUI251" s="1"/>
      <c r="CUJ251" s="1"/>
      <c r="CUK251" s="1"/>
      <c r="CUL251" s="1"/>
      <c r="CUM251" s="1"/>
      <c r="CUN251" s="1"/>
      <c r="CUO251" s="1"/>
      <c r="CUP251" s="1"/>
      <c r="CUQ251" s="1"/>
      <c r="CUR251" s="1"/>
      <c r="CUS251" s="1"/>
      <c r="CUT251" s="1"/>
      <c r="CUU251" s="1"/>
      <c r="CUV251" s="1"/>
      <c r="CUW251" s="1"/>
      <c r="CUX251" s="1"/>
      <c r="CUY251" s="1"/>
      <c r="CUZ251" s="1"/>
      <c r="CVA251" s="1"/>
      <c r="CVB251" s="1"/>
      <c r="CVC251" s="1"/>
      <c r="CVD251" s="1"/>
      <c r="CVE251" s="1"/>
      <c r="CVF251" s="1"/>
      <c r="CVG251" s="1"/>
      <c r="CVH251" s="1"/>
      <c r="CVI251" s="1"/>
      <c r="CVJ251" s="1"/>
      <c r="CVK251" s="1"/>
      <c r="CVL251" s="1"/>
      <c r="CVM251" s="1"/>
      <c r="CVN251" s="1"/>
      <c r="CVO251" s="1"/>
      <c r="CVP251" s="1"/>
      <c r="CVQ251" s="1"/>
      <c r="CVR251" s="1"/>
      <c r="CVS251" s="1"/>
      <c r="CVT251" s="1"/>
      <c r="CVU251" s="1"/>
      <c r="CVV251" s="1"/>
      <c r="CVW251" s="1"/>
      <c r="CVX251" s="1"/>
      <c r="CVY251" s="1"/>
      <c r="CVZ251" s="1"/>
      <c r="CWA251" s="1"/>
      <c r="CWB251" s="1"/>
      <c r="CWC251" s="1"/>
      <c r="CWD251" s="1"/>
      <c r="CWE251" s="1"/>
      <c r="CWF251" s="1"/>
      <c r="CWG251" s="1"/>
      <c r="CWH251" s="1"/>
      <c r="CWI251" s="1"/>
      <c r="CWJ251" s="1"/>
      <c r="CWK251" s="1"/>
      <c r="CWL251" s="1"/>
      <c r="CWM251" s="1"/>
      <c r="CWN251" s="1"/>
      <c r="CWO251" s="1"/>
      <c r="CWP251" s="1"/>
      <c r="CWQ251" s="1"/>
      <c r="CWR251" s="1"/>
      <c r="CWS251" s="1"/>
      <c r="CWT251" s="1"/>
      <c r="CWU251" s="1"/>
      <c r="CWV251" s="1"/>
      <c r="CWW251" s="1"/>
      <c r="CWX251" s="1"/>
      <c r="CWY251" s="1"/>
      <c r="CWZ251" s="1"/>
      <c r="CXA251" s="1"/>
      <c r="CXB251" s="1"/>
      <c r="CXC251" s="1"/>
      <c r="CXD251" s="1"/>
      <c r="CXE251" s="1"/>
      <c r="CXF251" s="1"/>
      <c r="CXG251" s="1"/>
      <c r="CXH251" s="1"/>
      <c r="CXI251" s="1"/>
      <c r="CXJ251" s="1"/>
      <c r="CXK251" s="1"/>
      <c r="CXL251" s="1"/>
      <c r="CXM251" s="1"/>
      <c r="CXN251" s="1"/>
      <c r="CXO251" s="1"/>
      <c r="CXP251" s="1"/>
      <c r="CXQ251" s="1"/>
      <c r="CXR251" s="1"/>
      <c r="CXS251" s="1"/>
      <c r="CXT251" s="1"/>
      <c r="CXU251" s="1"/>
      <c r="CXV251" s="1"/>
      <c r="CXW251" s="1"/>
      <c r="CXX251" s="1"/>
      <c r="CXY251" s="1"/>
      <c r="CXZ251" s="1"/>
      <c r="CYA251" s="1"/>
      <c r="CYB251" s="1"/>
      <c r="CYC251" s="1"/>
      <c r="CYD251" s="1"/>
      <c r="CYE251" s="1"/>
      <c r="CYF251" s="1"/>
      <c r="CYG251" s="1"/>
      <c r="CYH251" s="1"/>
      <c r="CYI251" s="1"/>
      <c r="CYJ251" s="1"/>
      <c r="CYK251" s="1"/>
      <c r="CYL251" s="1"/>
      <c r="CYM251" s="1"/>
      <c r="CYN251" s="1"/>
      <c r="CYO251" s="1"/>
      <c r="CYP251" s="1"/>
      <c r="CYQ251" s="1"/>
      <c r="CYR251" s="1"/>
      <c r="CYS251" s="1"/>
      <c r="CYT251" s="1"/>
      <c r="CYU251" s="1"/>
      <c r="CYV251" s="1"/>
      <c r="CYW251" s="1"/>
      <c r="CYX251" s="1"/>
      <c r="CYY251" s="1"/>
      <c r="CYZ251" s="1"/>
      <c r="CZA251" s="1"/>
      <c r="CZB251" s="1"/>
      <c r="CZC251" s="1"/>
      <c r="CZD251" s="1"/>
      <c r="CZE251" s="1"/>
      <c r="CZF251" s="1"/>
      <c r="CZG251" s="1"/>
      <c r="CZH251" s="1"/>
      <c r="CZI251" s="1"/>
      <c r="CZJ251" s="1"/>
      <c r="CZK251" s="1"/>
      <c r="CZL251" s="1"/>
      <c r="CZM251" s="1"/>
      <c r="CZN251" s="1"/>
      <c r="CZO251" s="1"/>
      <c r="CZP251" s="1"/>
      <c r="CZQ251" s="1"/>
      <c r="CZR251" s="1"/>
      <c r="CZS251" s="1"/>
      <c r="CZT251" s="1"/>
      <c r="CZU251" s="1"/>
      <c r="CZV251" s="1"/>
      <c r="CZW251" s="1"/>
      <c r="CZX251" s="1"/>
      <c r="CZY251" s="1"/>
      <c r="CZZ251" s="1"/>
      <c r="DAA251" s="1"/>
      <c r="DAB251" s="1"/>
      <c r="DAC251" s="1"/>
      <c r="DAD251" s="1"/>
      <c r="DAE251" s="1"/>
      <c r="DAF251" s="1"/>
      <c r="DAG251" s="1"/>
      <c r="DAH251" s="1"/>
      <c r="DAI251" s="1"/>
      <c r="DAJ251" s="1"/>
      <c r="DAK251" s="1"/>
      <c r="DAL251" s="1"/>
      <c r="DAM251" s="1"/>
      <c r="DAN251" s="1"/>
      <c r="DAO251" s="1"/>
      <c r="DAP251" s="1"/>
      <c r="DAQ251" s="1"/>
      <c r="DAR251" s="1"/>
      <c r="DAS251" s="1"/>
      <c r="DAT251" s="1"/>
      <c r="DAU251" s="1"/>
      <c r="DAV251" s="1"/>
      <c r="DAW251" s="1"/>
      <c r="DAX251" s="1"/>
      <c r="DAY251" s="1"/>
      <c r="DAZ251" s="1"/>
      <c r="DBA251" s="1"/>
      <c r="DBB251" s="1"/>
      <c r="DBC251" s="1"/>
      <c r="DBD251" s="1"/>
      <c r="DBE251" s="1"/>
      <c r="DBF251" s="1"/>
      <c r="DBG251" s="1"/>
      <c r="DBH251" s="1"/>
      <c r="DBI251" s="1"/>
      <c r="DBJ251" s="1"/>
      <c r="DBK251" s="1"/>
      <c r="DBL251" s="1"/>
      <c r="DBM251" s="1"/>
      <c r="DBN251" s="1"/>
      <c r="DBO251" s="1"/>
      <c r="DBP251" s="1"/>
      <c r="DBQ251" s="1"/>
      <c r="DBR251" s="1"/>
      <c r="DBS251" s="1"/>
      <c r="DBT251" s="1"/>
      <c r="DBU251" s="1"/>
      <c r="DBV251" s="1"/>
      <c r="DBW251" s="1"/>
      <c r="DBX251" s="1"/>
      <c r="DBY251" s="1"/>
      <c r="DBZ251" s="1"/>
      <c r="DCA251" s="1"/>
      <c r="DCB251" s="1"/>
      <c r="DCC251" s="1"/>
      <c r="DCD251" s="1"/>
      <c r="DCE251" s="1"/>
      <c r="DCF251" s="1"/>
      <c r="DCG251" s="1"/>
      <c r="DCH251" s="1"/>
      <c r="DCI251" s="1"/>
      <c r="DCJ251" s="1"/>
      <c r="DCK251" s="1"/>
      <c r="DCL251" s="1"/>
      <c r="DCM251" s="1"/>
      <c r="DCN251" s="1"/>
      <c r="DCO251" s="1"/>
      <c r="DCP251" s="1"/>
      <c r="DCQ251" s="1"/>
      <c r="DCR251" s="1"/>
      <c r="DCS251" s="1"/>
      <c r="DCT251" s="1"/>
      <c r="DCU251" s="1"/>
      <c r="DCV251" s="1"/>
      <c r="DCW251" s="1"/>
      <c r="DCX251" s="1"/>
      <c r="DCY251" s="1"/>
      <c r="DCZ251" s="1"/>
      <c r="DDA251" s="1"/>
      <c r="DDB251" s="1"/>
      <c r="DDC251" s="1"/>
      <c r="DDD251" s="1"/>
      <c r="DDE251" s="1"/>
      <c r="DDF251" s="1"/>
      <c r="DDG251" s="1"/>
      <c r="DDH251" s="1"/>
      <c r="DDI251" s="1"/>
      <c r="DDJ251" s="1"/>
      <c r="DDK251" s="1"/>
      <c r="DDL251" s="1"/>
      <c r="DDM251" s="1"/>
      <c r="DDN251" s="1"/>
      <c r="DDO251" s="1"/>
      <c r="DDP251" s="1"/>
      <c r="DDQ251" s="1"/>
      <c r="DDR251" s="1"/>
      <c r="DDS251" s="1"/>
      <c r="DDT251" s="1"/>
      <c r="DDU251" s="1"/>
      <c r="DDV251" s="1"/>
      <c r="DDW251" s="1"/>
      <c r="DDX251" s="1"/>
      <c r="DDY251" s="1"/>
      <c r="DDZ251" s="1"/>
      <c r="DEA251" s="1"/>
      <c r="DEB251" s="1"/>
      <c r="DEC251" s="1"/>
      <c r="DED251" s="1"/>
      <c r="DEE251" s="1"/>
      <c r="DEF251" s="1"/>
      <c r="DEG251" s="1"/>
      <c r="DEH251" s="1"/>
      <c r="DEI251" s="1"/>
      <c r="DEJ251" s="1"/>
      <c r="DEK251" s="1"/>
      <c r="DEL251" s="1"/>
      <c r="DEM251" s="1"/>
      <c r="DEN251" s="1"/>
      <c r="DEO251" s="1"/>
      <c r="DEP251" s="1"/>
      <c r="DEQ251" s="1"/>
      <c r="DER251" s="1"/>
      <c r="DES251" s="1"/>
      <c r="DET251" s="1"/>
      <c r="DEU251" s="1"/>
      <c r="DEV251" s="1"/>
      <c r="DEW251" s="1"/>
      <c r="DEX251" s="1"/>
      <c r="DEY251" s="1"/>
      <c r="DEZ251" s="1"/>
      <c r="DFA251" s="1"/>
      <c r="DFB251" s="1"/>
      <c r="DFC251" s="1"/>
      <c r="DFD251" s="1"/>
      <c r="DFE251" s="1"/>
      <c r="DFF251" s="1"/>
      <c r="DFG251" s="1"/>
      <c r="DFH251" s="1"/>
      <c r="DFI251" s="1"/>
      <c r="DFJ251" s="1"/>
      <c r="DFK251" s="1"/>
      <c r="DFL251" s="1"/>
      <c r="DFM251" s="1"/>
      <c r="DFN251" s="1"/>
      <c r="DFO251" s="1"/>
      <c r="DFP251" s="1"/>
      <c r="DFQ251" s="1"/>
      <c r="DFR251" s="1"/>
      <c r="DFS251" s="1"/>
      <c r="DFT251" s="1"/>
      <c r="DFU251" s="1"/>
      <c r="DFV251" s="1"/>
      <c r="DFW251" s="1"/>
      <c r="DFX251" s="1"/>
      <c r="DFY251" s="1"/>
      <c r="DFZ251" s="1"/>
      <c r="DGA251" s="1"/>
      <c r="DGB251" s="1"/>
      <c r="DGC251" s="1"/>
      <c r="DGD251" s="1"/>
      <c r="DGE251" s="1"/>
      <c r="DGF251" s="1"/>
      <c r="DGG251" s="1"/>
      <c r="DGH251" s="1"/>
      <c r="DGI251" s="1"/>
      <c r="DGJ251" s="1"/>
      <c r="DGK251" s="1"/>
      <c r="DGL251" s="1"/>
      <c r="DGM251" s="1"/>
      <c r="DGN251" s="1"/>
      <c r="DGO251" s="1"/>
      <c r="DGP251" s="1"/>
      <c r="DGQ251" s="1"/>
      <c r="DGR251" s="1"/>
      <c r="DGS251" s="1"/>
      <c r="DGT251" s="1"/>
      <c r="DGU251" s="1"/>
      <c r="DGV251" s="1"/>
      <c r="DGW251" s="1"/>
      <c r="DGX251" s="1"/>
      <c r="DGY251" s="1"/>
      <c r="DGZ251" s="1"/>
      <c r="DHA251" s="1"/>
      <c r="DHB251" s="1"/>
      <c r="DHC251" s="1"/>
      <c r="DHD251" s="1"/>
      <c r="DHE251" s="1"/>
      <c r="DHF251" s="1"/>
      <c r="DHG251" s="1"/>
      <c r="DHH251" s="1"/>
      <c r="DHI251" s="1"/>
      <c r="DHJ251" s="1"/>
      <c r="DHK251" s="1"/>
      <c r="DHL251" s="1"/>
      <c r="DHM251" s="1"/>
      <c r="DHN251" s="1"/>
      <c r="DHO251" s="1"/>
      <c r="DHP251" s="1"/>
      <c r="DHQ251" s="1"/>
      <c r="DHR251" s="1"/>
      <c r="DHS251" s="1"/>
      <c r="DHT251" s="1"/>
      <c r="DHU251" s="1"/>
      <c r="DHV251" s="1"/>
      <c r="DHW251" s="1"/>
      <c r="DHX251" s="1"/>
      <c r="DHY251" s="1"/>
      <c r="DHZ251" s="1"/>
      <c r="DIA251" s="1"/>
      <c r="DIB251" s="1"/>
      <c r="DIC251" s="1"/>
      <c r="DID251" s="1"/>
      <c r="DIE251" s="1"/>
      <c r="DIF251" s="1"/>
      <c r="DIG251" s="1"/>
      <c r="DIH251" s="1"/>
      <c r="DII251" s="1"/>
      <c r="DIJ251" s="1"/>
      <c r="DIK251" s="1"/>
      <c r="DIL251" s="1"/>
      <c r="DIM251" s="1"/>
      <c r="DIN251" s="1"/>
      <c r="DIO251" s="1"/>
      <c r="DIP251" s="1"/>
      <c r="DIQ251" s="1"/>
      <c r="DIR251" s="1"/>
      <c r="DIS251" s="1"/>
      <c r="DIT251" s="1"/>
      <c r="DIU251" s="1"/>
      <c r="DIV251" s="1"/>
      <c r="DIW251" s="1"/>
      <c r="DIX251" s="1"/>
      <c r="DIY251" s="1"/>
      <c r="DIZ251" s="1"/>
      <c r="DJA251" s="1"/>
      <c r="DJB251" s="1"/>
      <c r="DJC251" s="1"/>
      <c r="DJD251" s="1"/>
      <c r="DJE251" s="1"/>
      <c r="DJF251" s="1"/>
      <c r="DJG251" s="1"/>
      <c r="DJH251" s="1"/>
      <c r="DJI251" s="1"/>
      <c r="DJJ251" s="1"/>
      <c r="DJK251" s="1"/>
      <c r="DJL251" s="1"/>
      <c r="DJM251" s="1"/>
      <c r="DJN251" s="1"/>
      <c r="DJO251" s="1"/>
      <c r="DJP251" s="1"/>
      <c r="DJQ251" s="1"/>
      <c r="DJR251" s="1"/>
      <c r="DJS251" s="1"/>
      <c r="DJT251" s="1"/>
      <c r="DJU251" s="1"/>
      <c r="DJV251" s="1"/>
      <c r="DJW251" s="1"/>
      <c r="DJX251" s="1"/>
      <c r="DJY251" s="1"/>
      <c r="DJZ251" s="1"/>
      <c r="DKA251" s="1"/>
      <c r="DKB251" s="1"/>
      <c r="DKC251" s="1"/>
      <c r="DKD251" s="1"/>
      <c r="DKE251" s="1"/>
      <c r="DKF251" s="1"/>
      <c r="DKG251" s="1"/>
      <c r="DKH251" s="1"/>
      <c r="DKI251" s="1"/>
      <c r="DKJ251" s="1"/>
      <c r="DKK251" s="1"/>
      <c r="DKL251" s="1"/>
      <c r="DKM251" s="1"/>
      <c r="DKN251" s="1"/>
      <c r="DKO251" s="1"/>
      <c r="DKP251" s="1"/>
      <c r="DKQ251" s="1"/>
      <c r="DKR251" s="1"/>
      <c r="DKS251" s="1"/>
      <c r="DKT251" s="1"/>
      <c r="DKU251" s="1"/>
      <c r="DKV251" s="1"/>
      <c r="DKW251" s="1"/>
      <c r="DKX251" s="1"/>
      <c r="DKY251" s="1"/>
      <c r="DKZ251" s="1"/>
      <c r="DLA251" s="1"/>
      <c r="DLB251" s="1"/>
      <c r="DLC251" s="1"/>
      <c r="DLD251" s="1"/>
      <c r="DLE251" s="1"/>
      <c r="DLF251" s="1"/>
      <c r="DLG251" s="1"/>
      <c r="DLH251" s="1"/>
      <c r="DLI251" s="1"/>
      <c r="DLJ251" s="1"/>
      <c r="DLK251" s="1"/>
      <c r="DLL251" s="1"/>
      <c r="DLM251" s="1"/>
      <c r="DLN251" s="1"/>
      <c r="DLO251" s="1"/>
      <c r="DLP251" s="1"/>
      <c r="DLQ251" s="1"/>
      <c r="DLR251" s="1"/>
      <c r="DLS251" s="1"/>
      <c r="DLT251" s="1"/>
      <c r="DLU251" s="1"/>
      <c r="DLV251" s="1"/>
      <c r="DLW251" s="1"/>
      <c r="DLX251" s="1"/>
      <c r="DLY251" s="1"/>
      <c r="DLZ251" s="1"/>
      <c r="DMA251" s="1"/>
      <c r="DMB251" s="1"/>
      <c r="DMC251" s="1"/>
      <c r="DMD251" s="1"/>
      <c r="DME251" s="1"/>
      <c r="DMF251" s="1"/>
      <c r="DMG251" s="1"/>
      <c r="DMH251" s="1"/>
      <c r="DMI251" s="1"/>
      <c r="DMJ251" s="1"/>
      <c r="DMK251" s="1"/>
      <c r="DML251" s="1"/>
      <c r="DMM251" s="1"/>
      <c r="DMN251" s="1"/>
      <c r="DMO251" s="1"/>
      <c r="DMP251" s="1"/>
      <c r="DMQ251" s="1"/>
      <c r="DMR251" s="1"/>
      <c r="DMS251" s="1"/>
      <c r="DMT251" s="1"/>
      <c r="DMU251" s="1"/>
      <c r="DMV251" s="1"/>
      <c r="DMW251" s="1"/>
      <c r="DMX251" s="1"/>
      <c r="DMY251" s="1"/>
      <c r="DMZ251" s="1"/>
      <c r="DNA251" s="1"/>
      <c r="DNB251" s="1"/>
      <c r="DNC251" s="1"/>
      <c r="DND251" s="1"/>
      <c r="DNE251" s="1"/>
      <c r="DNF251" s="1"/>
      <c r="DNG251" s="1"/>
      <c r="DNH251" s="1"/>
      <c r="DNI251" s="1"/>
      <c r="DNJ251" s="1"/>
      <c r="DNK251" s="1"/>
      <c r="DNL251" s="1"/>
      <c r="DNM251" s="1"/>
      <c r="DNN251" s="1"/>
      <c r="DNO251" s="1"/>
      <c r="DNP251" s="1"/>
      <c r="DNQ251" s="1"/>
      <c r="DNR251" s="1"/>
      <c r="DNS251" s="1"/>
      <c r="DNT251" s="1"/>
      <c r="DNU251" s="1"/>
      <c r="DNV251" s="1"/>
      <c r="DNW251" s="1"/>
      <c r="DNX251" s="1"/>
      <c r="DNY251" s="1"/>
      <c r="DNZ251" s="1"/>
      <c r="DOA251" s="1"/>
      <c r="DOB251" s="1"/>
      <c r="DOC251" s="1"/>
      <c r="DOD251" s="1"/>
      <c r="DOE251" s="1"/>
      <c r="DOF251" s="1"/>
      <c r="DOG251" s="1"/>
      <c r="DOH251" s="1"/>
      <c r="DOI251" s="1"/>
      <c r="DOJ251" s="1"/>
      <c r="DOK251" s="1"/>
      <c r="DOL251" s="1"/>
      <c r="DOM251" s="1"/>
      <c r="DON251" s="1"/>
      <c r="DOO251" s="1"/>
      <c r="DOP251" s="1"/>
      <c r="DOQ251" s="1"/>
      <c r="DOR251" s="1"/>
      <c r="DOS251" s="1"/>
      <c r="DOT251" s="1"/>
      <c r="DOU251" s="1"/>
      <c r="DOV251" s="1"/>
      <c r="DOW251" s="1"/>
      <c r="DOX251" s="1"/>
      <c r="DOY251" s="1"/>
      <c r="DOZ251" s="1"/>
      <c r="DPA251" s="1"/>
      <c r="DPB251" s="1"/>
      <c r="DPC251" s="1"/>
      <c r="DPD251" s="1"/>
      <c r="DPE251" s="1"/>
      <c r="DPF251" s="1"/>
      <c r="DPG251" s="1"/>
      <c r="DPH251" s="1"/>
      <c r="DPI251" s="1"/>
      <c r="DPJ251" s="1"/>
      <c r="DPK251" s="1"/>
      <c r="DPL251" s="1"/>
      <c r="DPM251" s="1"/>
      <c r="DPN251" s="1"/>
      <c r="DPO251" s="1"/>
      <c r="DPP251" s="1"/>
      <c r="DPQ251" s="1"/>
      <c r="DPR251" s="1"/>
      <c r="DPS251" s="1"/>
      <c r="DPT251" s="1"/>
      <c r="DPU251" s="1"/>
      <c r="DPV251" s="1"/>
      <c r="DPW251" s="1"/>
      <c r="DPX251" s="1"/>
      <c r="DPY251" s="1"/>
      <c r="DPZ251" s="1"/>
      <c r="DQA251" s="1"/>
      <c r="DQB251" s="1"/>
      <c r="DQC251" s="1"/>
      <c r="DQD251" s="1"/>
      <c r="DQE251" s="1"/>
      <c r="DQF251" s="1"/>
      <c r="DQG251" s="1"/>
      <c r="DQH251" s="1"/>
      <c r="DQI251" s="1"/>
      <c r="DQJ251" s="1"/>
      <c r="DQK251" s="1"/>
      <c r="DQL251" s="1"/>
      <c r="DQM251" s="1"/>
      <c r="DQN251" s="1"/>
      <c r="DQO251" s="1"/>
      <c r="DQP251" s="1"/>
      <c r="DQQ251" s="1"/>
      <c r="DQR251" s="1"/>
      <c r="DQS251" s="1"/>
      <c r="DQT251" s="1"/>
      <c r="DQU251" s="1"/>
      <c r="DQV251" s="1"/>
      <c r="DQW251" s="1"/>
      <c r="DQX251" s="1"/>
      <c r="DQY251" s="1"/>
      <c r="DQZ251" s="1"/>
      <c r="DRA251" s="1"/>
      <c r="DRB251" s="1"/>
      <c r="DRC251" s="1"/>
      <c r="DRD251" s="1"/>
      <c r="DRE251" s="1"/>
      <c r="DRF251" s="1"/>
      <c r="DRG251" s="1"/>
      <c r="DRH251" s="1"/>
      <c r="DRI251" s="1"/>
      <c r="DRJ251" s="1"/>
      <c r="DRK251" s="1"/>
      <c r="DRL251" s="1"/>
      <c r="DRM251" s="1"/>
      <c r="DRN251" s="1"/>
      <c r="DRO251" s="1"/>
      <c r="DRP251" s="1"/>
      <c r="DRQ251" s="1"/>
      <c r="DRR251" s="1"/>
      <c r="DRS251" s="1"/>
      <c r="DRT251" s="1"/>
      <c r="DRU251" s="1"/>
      <c r="DRV251" s="1"/>
      <c r="DRW251" s="1"/>
      <c r="DRX251" s="1"/>
      <c r="DRY251" s="1"/>
      <c r="DRZ251" s="1"/>
      <c r="DSA251" s="1"/>
      <c r="DSB251" s="1"/>
      <c r="DSC251" s="1"/>
      <c r="DSD251" s="1"/>
      <c r="DSE251" s="1"/>
      <c r="DSF251" s="1"/>
      <c r="DSG251" s="1"/>
      <c r="DSH251" s="1"/>
      <c r="DSI251" s="1"/>
      <c r="DSJ251" s="1"/>
      <c r="DSK251" s="1"/>
      <c r="DSL251" s="1"/>
      <c r="DSM251" s="1"/>
      <c r="DSN251" s="1"/>
      <c r="DSO251" s="1"/>
      <c r="DSP251" s="1"/>
      <c r="DSQ251" s="1"/>
      <c r="DSR251" s="1"/>
      <c r="DSS251" s="1"/>
      <c r="DST251" s="1"/>
      <c r="DSU251" s="1"/>
      <c r="DSV251" s="1"/>
      <c r="DSW251" s="1"/>
      <c r="DSX251" s="1"/>
      <c r="DSY251" s="1"/>
      <c r="DSZ251" s="1"/>
      <c r="DTA251" s="1"/>
      <c r="DTB251" s="1"/>
      <c r="DTC251" s="1"/>
      <c r="DTD251" s="1"/>
      <c r="DTE251" s="1"/>
      <c r="DTF251" s="1"/>
      <c r="DTG251" s="1"/>
      <c r="DTH251" s="1"/>
      <c r="DTI251" s="1"/>
      <c r="DTJ251" s="1"/>
      <c r="DTK251" s="1"/>
      <c r="DTL251" s="1"/>
      <c r="DTM251" s="1"/>
      <c r="DTN251" s="1"/>
      <c r="DTO251" s="1"/>
      <c r="DTP251" s="1"/>
      <c r="DTQ251" s="1"/>
      <c r="DTR251" s="1"/>
      <c r="DTS251" s="1"/>
      <c r="DTT251" s="1"/>
      <c r="DTU251" s="1"/>
      <c r="DTV251" s="1"/>
      <c r="DTW251" s="1"/>
      <c r="DTX251" s="1"/>
      <c r="DTY251" s="1"/>
      <c r="DTZ251" s="1"/>
      <c r="DUA251" s="1"/>
      <c r="DUB251" s="1"/>
      <c r="DUC251" s="1"/>
      <c r="DUD251" s="1"/>
      <c r="DUE251" s="1"/>
      <c r="DUF251" s="1"/>
      <c r="DUG251" s="1"/>
      <c r="DUH251" s="1"/>
      <c r="DUI251" s="1"/>
      <c r="DUJ251" s="1"/>
      <c r="DUK251" s="1"/>
      <c r="DUL251" s="1"/>
      <c r="DUM251" s="1"/>
      <c r="DUN251" s="1"/>
      <c r="DUO251" s="1"/>
      <c r="DUP251" s="1"/>
      <c r="DUQ251" s="1"/>
      <c r="DUR251" s="1"/>
      <c r="DUS251" s="1"/>
      <c r="DUT251" s="1"/>
      <c r="DUU251" s="1"/>
      <c r="DUV251" s="1"/>
      <c r="DUW251" s="1"/>
      <c r="DUX251" s="1"/>
      <c r="DUY251" s="1"/>
      <c r="DUZ251" s="1"/>
      <c r="DVA251" s="1"/>
      <c r="DVB251" s="1"/>
      <c r="DVC251" s="1"/>
      <c r="DVD251" s="1"/>
      <c r="DVE251" s="1"/>
      <c r="DVF251" s="1"/>
      <c r="DVG251" s="1"/>
      <c r="DVH251" s="1"/>
      <c r="DVI251" s="1"/>
      <c r="DVJ251" s="1"/>
      <c r="DVK251" s="1"/>
      <c r="DVL251" s="1"/>
      <c r="DVM251" s="1"/>
      <c r="DVN251" s="1"/>
      <c r="DVO251" s="1"/>
      <c r="DVP251" s="1"/>
      <c r="DVQ251" s="1"/>
      <c r="DVR251" s="1"/>
      <c r="DVS251" s="1"/>
      <c r="DVT251" s="1"/>
      <c r="DVU251" s="1"/>
      <c r="DVV251" s="1"/>
      <c r="DVW251" s="1"/>
      <c r="DVX251" s="1"/>
      <c r="DVY251" s="1"/>
      <c r="DVZ251" s="1"/>
      <c r="DWA251" s="1"/>
      <c r="DWB251" s="1"/>
      <c r="DWC251" s="1"/>
      <c r="DWD251" s="1"/>
      <c r="DWE251" s="1"/>
      <c r="DWF251" s="1"/>
      <c r="DWG251" s="1"/>
      <c r="DWH251" s="1"/>
      <c r="DWI251" s="1"/>
      <c r="DWJ251" s="1"/>
      <c r="DWK251" s="1"/>
      <c r="DWL251" s="1"/>
      <c r="DWM251" s="1"/>
      <c r="DWN251" s="1"/>
      <c r="DWO251" s="1"/>
      <c r="DWP251" s="1"/>
      <c r="DWQ251" s="1"/>
      <c r="DWR251" s="1"/>
      <c r="DWS251" s="1"/>
      <c r="DWT251" s="1"/>
      <c r="DWU251" s="1"/>
      <c r="DWV251" s="1"/>
      <c r="DWW251" s="1"/>
      <c r="DWX251" s="1"/>
      <c r="DWY251" s="1"/>
      <c r="DWZ251" s="1"/>
      <c r="DXA251" s="1"/>
      <c r="DXB251" s="1"/>
      <c r="DXC251" s="1"/>
      <c r="DXD251" s="1"/>
      <c r="DXE251" s="1"/>
      <c r="DXF251" s="1"/>
      <c r="DXG251" s="1"/>
      <c r="DXH251" s="1"/>
      <c r="DXI251" s="1"/>
      <c r="DXJ251" s="1"/>
      <c r="DXK251" s="1"/>
      <c r="DXL251" s="1"/>
      <c r="DXM251" s="1"/>
      <c r="DXN251" s="1"/>
      <c r="DXO251" s="1"/>
      <c r="DXP251" s="1"/>
      <c r="DXQ251" s="1"/>
      <c r="DXR251" s="1"/>
      <c r="DXS251" s="1"/>
      <c r="DXT251" s="1"/>
      <c r="DXU251" s="1"/>
      <c r="DXV251" s="1"/>
      <c r="DXW251" s="1"/>
      <c r="DXX251" s="1"/>
      <c r="DXY251" s="1"/>
      <c r="DXZ251" s="1"/>
      <c r="DYA251" s="1"/>
      <c r="DYB251" s="1"/>
      <c r="DYC251" s="1"/>
      <c r="DYD251" s="1"/>
      <c r="DYE251" s="1"/>
      <c r="DYF251" s="1"/>
      <c r="DYG251" s="1"/>
      <c r="DYH251" s="1"/>
      <c r="DYI251" s="1"/>
      <c r="DYJ251" s="1"/>
      <c r="DYK251" s="1"/>
      <c r="DYL251" s="1"/>
      <c r="DYM251" s="1"/>
      <c r="DYN251" s="1"/>
      <c r="DYO251" s="1"/>
      <c r="DYP251" s="1"/>
      <c r="DYQ251" s="1"/>
      <c r="DYR251" s="1"/>
      <c r="DYS251" s="1"/>
      <c r="DYT251" s="1"/>
      <c r="DYU251" s="1"/>
      <c r="DYV251" s="1"/>
      <c r="DYW251" s="1"/>
      <c r="DYX251" s="1"/>
      <c r="DYY251" s="1"/>
      <c r="DYZ251" s="1"/>
      <c r="DZA251" s="1"/>
      <c r="DZB251" s="1"/>
      <c r="DZC251" s="1"/>
      <c r="DZD251" s="1"/>
      <c r="DZE251" s="1"/>
      <c r="DZF251" s="1"/>
      <c r="DZG251" s="1"/>
      <c r="DZH251" s="1"/>
      <c r="DZI251" s="1"/>
      <c r="DZJ251" s="1"/>
      <c r="DZK251" s="1"/>
      <c r="DZL251" s="1"/>
      <c r="DZM251" s="1"/>
      <c r="DZN251" s="1"/>
      <c r="DZO251" s="1"/>
      <c r="DZP251" s="1"/>
      <c r="DZQ251" s="1"/>
      <c r="DZR251" s="1"/>
      <c r="DZS251" s="1"/>
      <c r="DZT251" s="1"/>
      <c r="DZU251" s="1"/>
      <c r="DZV251" s="1"/>
      <c r="DZW251" s="1"/>
      <c r="DZX251" s="1"/>
      <c r="DZY251" s="1"/>
      <c r="DZZ251" s="1"/>
      <c r="EAA251" s="1"/>
      <c r="EAB251" s="1"/>
      <c r="EAC251" s="1"/>
      <c r="EAD251" s="1"/>
      <c r="EAE251" s="1"/>
      <c r="EAF251" s="1"/>
      <c r="EAG251" s="1"/>
      <c r="EAH251" s="1"/>
      <c r="EAI251" s="1"/>
      <c r="EAJ251" s="1"/>
      <c r="EAK251" s="1"/>
      <c r="EAL251" s="1"/>
      <c r="EAM251" s="1"/>
      <c r="EAN251" s="1"/>
      <c r="EAO251" s="1"/>
      <c r="EAP251" s="1"/>
      <c r="EAQ251" s="1"/>
      <c r="EAR251" s="1"/>
      <c r="EAS251" s="1"/>
      <c r="EAT251" s="1"/>
      <c r="EAU251" s="1"/>
      <c r="EAV251" s="1"/>
      <c r="EAW251" s="1"/>
      <c r="EAX251" s="1"/>
      <c r="EAY251" s="1"/>
      <c r="EAZ251" s="1"/>
      <c r="EBA251" s="1"/>
      <c r="EBB251" s="1"/>
      <c r="EBC251" s="1"/>
      <c r="EBD251" s="1"/>
      <c r="EBE251" s="1"/>
      <c r="EBF251" s="1"/>
      <c r="EBG251" s="1"/>
      <c r="EBH251" s="1"/>
      <c r="EBI251" s="1"/>
      <c r="EBJ251" s="1"/>
      <c r="EBK251" s="1"/>
      <c r="EBL251" s="1"/>
      <c r="EBM251" s="1"/>
      <c r="EBN251" s="1"/>
      <c r="EBO251" s="1"/>
      <c r="EBP251" s="1"/>
      <c r="EBQ251" s="1"/>
      <c r="EBR251" s="1"/>
      <c r="EBS251" s="1"/>
      <c r="EBT251" s="1"/>
      <c r="EBU251" s="1"/>
      <c r="EBV251" s="1"/>
      <c r="EBW251" s="1"/>
      <c r="EBX251" s="1"/>
      <c r="EBY251" s="1"/>
      <c r="EBZ251" s="1"/>
      <c r="ECA251" s="1"/>
      <c r="ECB251" s="1"/>
      <c r="ECC251" s="1"/>
      <c r="ECD251" s="1"/>
      <c r="ECE251" s="1"/>
      <c r="ECF251" s="1"/>
      <c r="ECG251" s="1"/>
      <c r="ECH251" s="1"/>
      <c r="ECI251" s="1"/>
      <c r="ECJ251" s="1"/>
      <c r="ECK251" s="1"/>
      <c r="ECL251" s="1"/>
      <c r="ECM251" s="1"/>
      <c r="ECN251" s="1"/>
      <c r="ECO251" s="1"/>
      <c r="ECP251" s="1"/>
      <c r="ECQ251" s="1"/>
      <c r="ECR251" s="1"/>
      <c r="ECS251" s="1"/>
      <c r="ECT251" s="1"/>
      <c r="ECU251" s="1"/>
      <c r="ECV251" s="1"/>
      <c r="ECW251" s="1"/>
      <c r="ECX251" s="1"/>
      <c r="ECY251" s="1"/>
      <c r="ECZ251" s="1"/>
      <c r="EDA251" s="1"/>
      <c r="EDB251" s="1"/>
      <c r="EDC251" s="1"/>
      <c r="EDD251" s="1"/>
      <c r="EDE251" s="1"/>
      <c r="EDF251" s="1"/>
      <c r="EDG251" s="1"/>
      <c r="EDH251" s="1"/>
      <c r="EDI251" s="1"/>
      <c r="EDJ251" s="1"/>
      <c r="EDK251" s="1"/>
      <c r="EDL251" s="1"/>
      <c r="EDM251" s="1"/>
      <c r="EDN251" s="1"/>
      <c r="EDO251" s="1"/>
      <c r="EDP251" s="1"/>
      <c r="EDQ251" s="1"/>
      <c r="EDR251" s="1"/>
      <c r="EDS251" s="1"/>
      <c r="EDT251" s="1"/>
      <c r="EDU251" s="1"/>
      <c r="EDV251" s="1"/>
      <c r="EDW251" s="1"/>
      <c r="EDX251" s="1"/>
      <c r="EDY251" s="1"/>
      <c r="EDZ251" s="1"/>
      <c r="EEA251" s="1"/>
      <c r="EEB251" s="1"/>
      <c r="EEC251" s="1"/>
      <c r="EED251" s="1"/>
      <c r="EEE251" s="1"/>
      <c r="EEF251" s="1"/>
      <c r="EEG251" s="1"/>
      <c r="EEH251" s="1"/>
      <c r="EEI251" s="1"/>
      <c r="EEJ251" s="1"/>
      <c r="EEK251" s="1"/>
      <c r="EEL251" s="1"/>
      <c r="EEM251" s="1"/>
      <c r="EEN251" s="1"/>
      <c r="EEO251" s="1"/>
      <c r="EEP251" s="1"/>
      <c r="EEQ251" s="1"/>
      <c r="EER251" s="1"/>
      <c r="EES251" s="1"/>
      <c r="EET251" s="1"/>
      <c r="EEU251" s="1"/>
      <c r="EEV251" s="1"/>
      <c r="EEW251" s="1"/>
      <c r="EEX251" s="1"/>
      <c r="EEY251" s="1"/>
      <c r="EEZ251" s="1"/>
      <c r="EFA251" s="1"/>
      <c r="EFB251" s="1"/>
      <c r="EFC251" s="1"/>
      <c r="EFD251" s="1"/>
      <c r="EFE251" s="1"/>
      <c r="EFF251" s="1"/>
      <c r="EFG251" s="1"/>
      <c r="EFH251" s="1"/>
      <c r="EFI251" s="1"/>
      <c r="EFJ251" s="1"/>
      <c r="EFK251" s="1"/>
      <c r="EFL251" s="1"/>
      <c r="EFM251" s="1"/>
      <c r="EFN251" s="1"/>
      <c r="EFO251" s="1"/>
      <c r="EFP251" s="1"/>
      <c r="EFQ251" s="1"/>
      <c r="EFR251" s="1"/>
      <c r="EFS251" s="1"/>
      <c r="EFT251" s="1"/>
      <c r="EFU251" s="1"/>
      <c r="EFV251" s="1"/>
      <c r="EFW251" s="1"/>
      <c r="EFX251" s="1"/>
      <c r="EFY251" s="1"/>
      <c r="EFZ251" s="1"/>
      <c r="EGA251" s="1"/>
      <c r="EGB251" s="1"/>
      <c r="EGC251" s="1"/>
      <c r="EGD251" s="1"/>
      <c r="EGE251" s="1"/>
      <c r="EGF251" s="1"/>
      <c r="EGG251" s="1"/>
      <c r="EGH251" s="1"/>
      <c r="EGI251" s="1"/>
      <c r="EGJ251" s="1"/>
      <c r="EGK251" s="1"/>
      <c r="EGL251" s="1"/>
      <c r="EGM251" s="1"/>
      <c r="EGN251" s="1"/>
      <c r="EGO251" s="1"/>
      <c r="EGP251" s="1"/>
      <c r="EGQ251" s="1"/>
      <c r="EGR251" s="1"/>
      <c r="EGS251" s="1"/>
      <c r="EGT251" s="1"/>
      <c r="EGU251" s="1"/>
      <c r="EGV251" s="1"/>
      <c r="EGW251" s="1"/>
      <c r="EGX251" s="1"/>
      <c r="EGY251" s="1"/>
      <c r="EGZ251" s="1"/>
      <c r="EHA251" s="1"/>
      <c r="EHB251" s="1"/>
      <c r="EHC251" s="1"/>
      <c r="EHD251" s="1"/>
      <c r="EHE251" s="1"/>
      <c r="EHF251" s="1"/>
      <c r="EHG251" s="1"/>
      <c r="EHH251" s="1"/>
      <c r="EHI251" s="1"/>
      <c r="EHJ251" s="1"/>
      <c r="EHK251" s="1"/>
      <c r="EHL251" s="1"/>
      <c r="EHM251" s="1"/>
      <c r="EHN251" s="1"/>
      <c r="EHO251" s="1"/>
      <c r="EHP251" s="1"/>
      <c r="EHQ251" s="1"/>
      <c r="EHR251" s="1"/>
      <c r="EHS251" s="1"/>
      <c r="EHT251" s="1"/>
      <c r="EHU251" s="1"/>
      <c r="EHV251" s="1"/>
      <c r="EHW251" s="1"/>
      <c r="EHX251" s="1"/>
      <c r="EHY251" s="1"/>
      <c r="EHZ251" s="1"/>
      <c r="EIA251" s="1"/>
      <c r="EIB251" s="1"/>
      <c r="EIC251" s="1"/>
      <c r="EID251" s="1"/>
      <c r="EIE251" s="1"/>
      <c r="EIF251" s="1"/>
      <c r="EIG251" s="1"/>
      <c r="EIH251" s="1"/>
      <c r="EII251" s="1"/>
      <c r="EIJ251" s="1"/>
      <c r="EIK251" s="1"/>
      <c r="EIL251" s="1"/>
      <c r="EIM251" s="1"/>
      <c r="EIN251" s="1"/>
      <c r="EIO251" s="1"/>
      <c r="EIP251" s="1"/>
      <c r="EIQ251" s="1"/>
      <c r="EIR251" s="1"/>
      <c r="EIS251" s="1"/>
      <c r="EIT251" s="1"/>
      <c r="EIU251" s="1"/>
      <c r="EIV251" s="1"/>
      <c r="EIW251" s="1"/>
      <c r="EIX251" s="1"/>
      <c r="EIY251" s="1"/>
      <c r="EIZ251" s="1"/>
      <c r="EJA251" s="1"/>
      <c r="EJB251" s="1"/>
      <c r="EJC251" s="1"/>
      <c r="EJD251" s="1"/>
      <c r="EJE251" s="1"/>
      <c r="EJF251" s="1"/>
      <c r="EJG251" s="1"/>
      <c r="EJH251" s="1"/>
      <c r="EJI251" s="1"/>
      <c r="EJJ251" s="1"/>
      <c r="EJK251" s="1"/>
      <c r="EJL251" s="1"/>
      <c r="EJM251" s="1"/>
      <c r="EJN251" s="1"/>
      <c r="EJO251" s="1"/>
      <c r="EJP251" s="1"/>
      <c r="EJQ251" s="1"/>
      <c r="EJR251" s="1"/>
      <c r="EJS251" s="1"/>
      <c r="EJT251" s="1"/>
      <c r="EJU251" s="1"/>
      <c r="EJV251" s="1"/>
      <c r="EJW251" s="1"/>
      <c r="EJX251" s="1"/>
      <c r="EJY251" s="1"/>
      <c r="EJZ251" s="1"/>
      <c r="EKA251" s="1"/>
      <c r="EKB251" s="1"/>
      <c r="EKC251" s="1"/>
      <c r="EKD251" s="1"/>
      <c r="EKE251" s="1"/>
      <c r="EKF251" s="1"/>
      <c r="EKG251" s="1"/>
      <c r="EKH251" s="1"/>
      <c r="EKI251" s="1"/>
      <c r="EKJ251" s="1"/>
      <c r="EKK251" s="1"/>
      <c r="EKL251" s="1"/>
      <c r="EKM251" s="1"/>
      <c r="EKN251" s="1"/>
      <c r="EKO251" s="1"/>
      <c r="EKP251" s="1"/>
      <c r="EKQ251" s="1"/>
      <c r="EKR251" s="1"/>
      <c r="EKS251" s="1"/>
      <c r="EKT251" s="1"/>
      <c r="EKU251" s="1"/>
      <c r="EKV251" s="1"/>
      <c r="EKW251" s="1"/>
      <c r="EKX251" s="1"/>
      <c r="EKY251" s="1"/>
      <c r="EKZ251" s="1"/>
      <c r="ELA251" s="1"/>
      <c r="ELB251" s="1"/>
      <c r="ELC251" s="1"/>
      <c r="ELD251" s="1"/>
      <c r="ELE251" s="1"/>
      <c r="ELF251" s="1"/>
      <c r="ELG251" s="1"/>
      <c r="ELH251" s="1"/>
      <c r="ELI251" s="1"/>
      <c r="ELJ251" s="1"/>
      <c r="ELK251" s="1"/>
      <c r="ELL251" s="1"/>
      <c r="ELM251" s="1"/>
      <c r="ELN251" s="1"/>
      <c r="ELO251" s="1"/>
      <c r="ELP251" s="1"/>
      <c r="ELQ251" s="1"/>
      <c r="ELR251" s="1"/>
      <c r="ELS251" s="1"/>
      <c r="ELT251" s="1"/>
      <c r="ELU251" s="1"/>
      <c r="ELV251" s="1"/>
      <c r="ELW251" s="1"/>
      <c r="ELX251" s="1"/>
      <c r="ELY251" s="1"/>
      <c r="ELZ251" s="1"/>
      <c r="EMA251" s="1"/>
      <c r="EMB251" s="1"/>
      <c r="EMC251" s="1"/>
      <c r="EMD251" s="1"/>
      <c r="EME251" s="1"/>
      <c r="EMF251" s="1"/>
      <c r="EMG251" s="1"/>
      <c r="EMH251" s="1"/>
      <c r="EMI251" s="1"/>
      <c r="EMJ251" s="1"/>
      <c r="EMK251" s="1"/>
      <c r="EML251" s="1"/>
      <c r="EMM251" s="1"/>
      <c r="EMN251" s="1"/>
      <c r="EMO251" s="1"/>
      <c r="EMP251" s="1"/>
      <c r="EMQ251" s="1"/>
      <c r="EMR251" s="1"/>
      <c r="EMS251" s="1"/>
      <c r="EMT251" s="1"/>
      <c r="EMU251" s="1"/>
      <c r="EMV251" s="1"/>
      <c r="EMW251" s="1"/>
      <c r="EMX251" s="1"/>
      <c r="EMY251" s="1"/>
      <c r="EMZ251" s="1"/>
      <c r="ENA251" s="1"/>
      <c r="ENB251" s="1"/>
      <c r="ENC251" s="1"/>
      <c r="END251" s="1"/>
      <c r="ENE251" s="1"/>
      <c r="ENF251" s="1"/>
      <c r="ENG251" s="1"/>
      <c r="ENH251" s="1"/>
      <c r="ENI251" s="1"/>
      <c r="ENJ251" s="1"/>
      <c r="ENK251" s="1"/>
      <c r="ENL251" s="1"/>
      <c r="ENM251" s="1"/>
      <c r="ENN251" s="1"/>
      <c r="ENO251" s="1"/>
      <c r="ENP251" s="1"/>
      <c r="ENQ251" s="1"/>
      <c r="ENR251" s="1"/>
      <c r="ENS251" s="1"/>
      <c r="ENT251" s="1"/>
      <c r="ENU251" s="1"/>
      <c r="ENV251" s="1"/>
      <c r="ENW251" s="1"/>
      <c r="ENX251" s="1"/>
      <c r="ENY251" s="1"/>
      <c r="ENZ251" s="1"/>
      <c r="EOA251" s="1"/>
      <c r="EOB251" s="1"/>
      <c r="EOC251" s="1"/>
      <c r="EOD251" s="1"/>
      <c r="EOE251" s="1"/>
      <c r="EOF251" s="1"/>
      <c r="EOG251" s="1"/>
      <c r="EOH251" s="1"/>
      <c r="EOI251" s="1"/>
      <c r="EOJ251" s="1"/>
      <c r="EOK251" s="1"/>
      <c r="EOL251" s="1"/>
      <c r="EOM251" s="1"/>
      <c r="EON251" s="1"/>
      <c r="EOO251" s="1"/>
      <c r="EOP251" s="1"/>
      <c r="EOQ251" s="1"/>
      <c r="EOR251" s="1"/>
      <c r="EOS251" s="1"/>
      <c r="EOT251" s="1"/>
      <c r="EOU251" s="1"/>
      <c r="EOV251" s="1"/>
      <c r="EOW251" s="1"/>
      <c r="EOX251" s="1"/>
      <c r="EOY251" s="1"/>
      <c r="EOZ251" s="1"/>
      <c r="EPA251" s="1"/>
      <c r="EPB251" s="1"/>
      <c r="EPC251" s="1"/>
      <c r="EPD251" s="1"/>
      <c r="EPE251" s="1"/>
      <c r="EPF251" s="1"/>
      <c r="EPG251" s="1"/>
      <c r="EPH251" s="1"/>
      <c r="EPI251" s="1"/>
      <c r="EPJ251" s="1"/>
      <c r="EPK251" s="1"/>
      <c r="EPL251" s="1"/>
      <c r="EPM251" s="1"/>
      <c r="EPN251" s="1"/>
      <c r="EPO251" s="1"/>
      <c r="EPP251" s="1"/>
      <c r="EPQ251" s="1"/>
      <c r="EPR251" s="1"/>
      <c r="EPS251" s="1"/>
      <c r="EPT251" s="1"/>
      <c r="EPU251" s="1"/>
      <c r="EPV251" s="1"/>
      <c r="EPW251" s="1"/>
      <c r="EPX251" s="1"/>
      <c r="EPY251" s="1"/>
      <c r="EPZ251" s="1"/>
      <c r="EQA251" s="1"/>
      <c r="EQB251" s="1"/>
      <c r="EQC251" s="1"/>
      <c r="EQD251" s="1"/>
      <c r="EQE251" s="1"/>
      <c r="EQF251" s="1"/>
      <c r="EQG251" s="1"/>
      <c r="EQH251" s="1"/>
      <c r="EQI251" s="1"/>
      <c r="EQJ251" s="1"/>
      <c r="EQK251" s="1"/>
      <c r="EQL251" s="1"/>
      <c r="EQM251" s="1"/>
      <c r="EQN251" s="1"/>
      <c r="EQO251" s="1"/>
      <c r="EQP251" s="1"/>
      <c r="EQQ251" s="1"/>
      <c r="EQR251" s="1"/>
      <c r="EQS251" s="1"/>
      <c r="EQT251" s="1"/>
      <c r="EQU251" s="1"/>
      <c r="EQV251" s="1"/>
      <c r="EQW251" s="1"/>
      <c r="EQX251" s="1"/>
      <c r="EQY251" s="1"/>
      <c r="EQZ251" s="1"/>
      <c r="ERA251" s="1"/>
      <c r="ERB251" s="1"/>
      <c r="ERC251" s="1"/>
      <c r="ERD251" s="1"/>
      <c r="ERE251" s="1"/>
      <c r="ERF251" s="1"/>
      <c r="ERG251" s="1"/>
      <c r="ERH251" s="1"/>
      <c r="ERI251" s="1"/>
      <c r="ERJ251" s="1"/>
      <c r="ERK251" s="1"/>
      <c r="ERL251" s="1"/>
      <c r="ERM251" s="1"/>
      <c r="ERN251" s="1"/>
      <c r="ERO251" s="1"/>
      <c r="ERP251" s="1"/>
      <c r="ERQ251" s="1"/>
      <c r="ERR251" s="1"/>
      <c r="ERS251" s="1"/>
      <c r="ERT251" s="1"/>
      <c r="ERU251" s="1"/>
      <c r="ERV251" s="1"/>
      <c r="ERW251" s="1"/>
      <c r="ERX251" s="1"/>
      <c r="ERY251" s="1"/>
      <c r="ERZ251" s="1"/>
      <c r="ESA251" s="1"/>
      <c r="ESB251" s="1"/>
      <c r="ESC251" s="1"/>
      <c r="ESD251" s="1"/>
      <c r="ESE251" s="1"/>
      <c r="ESF251" s="1"/>
      <c r="ESG251" s="1"/>
      <c r="ESH251" s="1"/>
      <c r="ESI251" s="1"/>
      <c r="ESJ251" s="1"/>
      <c r="ESK251" s="1"/>
      <c r="ESL251" s="1"/>
      <c r="ESM251" s="1"/>
      <c r="ESN251" s="1"/>
      <c r="ESO251" s="1"/>
      <c r="ESP251" s="1"/>
      <c r="ESQ251" s="1"/>
      <c r="ESR251" s="1"/>
      <c r="ESS251" s="1"/>
      <c r="EST251" s="1"/>
      <c r="ESU251" s="1"/>
      <c r="ESV251" s="1"/>
      <c r="ESW251" s="1"/>
      <c r="ESX251" s="1"/>
      <c r="ESY251" s="1"/>
      <c r="ESZ251" s="1"/>
      <c r="ETA251" s="1"/>
      <c r="ETB251" s="1"/>
      <c r="ETC251" s="1"/>
      <c r="ETD251" s="1"/>
      <c r="ETE251" s="1"/>
      <c r="ETF251" s="1"/>
      <c r="ETG251" s="1"/>
      <c r="ETH251" s="1"/>
      <c r="ETI251" s="1"/>
      <c r="ETJ251" s="1"/>
      <c r="ETK251" s="1"/>
      <c r="ETL251" s="1"/>
      <c r="ETM251" s="1"/>
      <c r="ETN251" s="1"/>
      <c r="ETO251" s="1"/>
      <c r="ETP251" s="1"/>
      <c r="ETQ251" s="1"/>
      <c r="ETR251" s="1"/>
      <c r="ETS251" s="1"/>
      <c r="ETT251" s="1"/>
      <c r="ETU251" s="1"/>
      <c r="ETV251" s="1"/>
      <c r="ETW251" s="1"/>
      <c r="ETX251" s="1"/>
      <c r="ETY251" s="1"/>
      <c r="ETZ251" s="1"/>
      <c r="EUA251" s="1"/>
      <c r="EUB251" s="1"/>
      <c r="EUC251" s="1"/>
      <c r="EUD251" s="1"/>
      <c r="EUE251" s="1"/>
      <c r="EUF251" s="1"/>
      <c r="EUG251" s="1"/>
      <c r="EUH251" s="1"/>
      <c r="EUI251" s="1"/>
      <c r="EUJ251" s="1"/>
      <c r="EUK251" s="1"/>
      <c r="EUL251" s="1"/>
      <c r="EUM251" s="1"/>
      <c r="EUN251" s="1"/>
      <c r="EUO251" s="1"/>
      <c r="EUP251" s="1"/>
      <c r="EUQ251" s="1"/>
      <c r="EUR251" s="1"/>
      <c r="EUS251" s="1"/>
      <c r="EUT251" s="1"/>
      <c r="EUU251" s="1"/>
      <c r="EUV251" s="1"/>
      <c r="EUW251" s="1"/>
      <c r="EUX251" s="1"/>
      <c r="EUY251" s="1"/>
      <c r="EUZ251" s="1"/>
      <c r="EVA251" s="1"/>
      <c r="EVB251" s="1"/>
      <c r="EVC251" s="1"/>
      <c r="EVD251" s="1"/>
      <c r="EVE251" s="1"/>
      <c r="EVF251" s="1"/>
      <c r="EVG251" s="1"/>
      <c r="EVH251" s="1"/>
      <c r="EVI251" s="1"/>
      <c r="EVJ251" s="1"/>
      <c r="EVK251" s="1"/>
      <c r="EVL251" s="1"/>
      <c r="EVM251" s="1"/>
      <c r="EVN251" s="1"/>
      <c r="EVO251" s="1"/>
      <c r="EVP251" s="1"/>
      <c r="EVQ251" s="1"/>
      <c r="EVR251" s="1"/>
      <c r="EVS251" s="1"/>
      <c r="EVT251" s="1"/>
      <c r="EVU251" s="1"/>
      <c r="EVV251" s="1"/>
      <c r="EVW251" s="1"/>
      <c r="EVX251" s="1"/>
      <c r="EVY251" s="1"/>
      <c r="EVZ251" s="1"/>
      <c r="EWA251" s="1"/>
      <c r="EWB251" s="1"/>
      <c r="EWC251" s="1"/>
      <c r="EWD251" s="1"/>
      <c r="EWE251" s="1"/>
      <c r="EWF251" s="1"/>
      <c r="EWG251" s="1"/>
      <c r="EWH251" s="1"/>
      <c r="EWI251" s="1"/>
      <c r="EWJ251" s="1"/>
      <c r="EWK251" s="1"/>
      <c r="EWL251" s="1"/>
      <c r="EWM251" s="1"/>
      <c r="EWN251" s="1"/>
      <c r="EWO251" s="1"/>
      <c r="EWP251" s="1"/>
      <c r="EWQ251" s="1"/>
      <c r="EWR251" s="1"/>
      <c r="EWS251" s="1"/>
      <c r="EWT251" s="1"/>
      <c r="EWU251" s="1"/>
      <c r="EWV251" s="1"/>
      <c r="EWW251" s="1"/>
      <c r="EWX251" s="1"/>
      <c r="EWY251" s="1"/>
      <c r="EWZ251" s="1"/>
      <c r="EXA251" s="1"/>
      <c r="EXB251" s="1"/>
      <c r="EXC251" s="1"/>
      <c r="EXD251" s="1"/>
      <c r="EXE251" s="1"/>
      <c r="EXF251" s="1"/>
      <c r="EXG251" s="1"/>
      <c r="EXH251" s="1"/>
      <c r="EXI251" s="1"/>
      <c r="EXJ251" s="1"/>
      <c r="EXK251" s="1"/>
      <c r="EXL251" s="1"/>
      <c r="EXM251" s="1"/>
      <c r="EXN251" s="1"/>
      <c r="EXO251" s="1"/>
      <c r="EXP251" s="1"/>
      <c r="EXQ251" s="1"/>
      <c r="EXR251" s="1"/>
      <c r="EXS251" s="1"/>
      <c r="EXT251" s="1"/>
      <c r="EXU251" s="1"/>
      <c r="EXV251" s="1"/>
      <c r="EXW251" s="1"/>
      <c r="EXX251" s="1"/>
      <c r="EXY251" s="1"/>
      <c r="EXZ251" s="1"/>
      <c r="EYA251" s="1"/>
      <c r="EYB251" s="1"/>
      <c r="EYC251" s="1"/>
      <c r="EYD251" s="1"/>
      <c r="EYE251" s="1"/>
      <c r="EYF251" s="1"/>
      <c r="EYG251" s="1"/>
      <c r="EYH251" s="1"/>
      <c r="EYI251" s="1"/>
      <c r="EYJ251" s="1"/>
      <c r="EYK251" s="1"/>
      <c r="EYL251" s="1"/>
      <c r="EYM251" s="1"/>
      <c r="EYN251" s="1"/>
      <c r="EYO251" s="1"/>
      <c r="EYP251" s="1"/>
      <c r="EYQ251" s="1"/>
      <c r="EYR251" s="1"/>
      <c r="EYS251" s="1"/>
      <c r="EYT251" s="1"/>
      <c r="EYU251" s="1"/>
      <c r="EYV251" s="1"/>
      <c r="EYW251" s="1"/>
      <c r="EYX251" s="1"/>
      <c r="EYY251" s="1"/>
      <c r="EYZ251" s="1"/>
      <c r="EZA251" s="1"/>
      <c r="EZB251" s="1"/>
      <c r="EZC251" s="1"/>
      <c r="EZD251" s="1"/>
      <c r="EZE251" s="1"/>
      <c r="EZF251" s="1"/>
      <c r="EZG251" s="1"/>
      <c r="EZH251" s="1"/>
      <c r="EZI251" s="1"/>
      <c r="EZJ251" s="1"/>
      <c r="EZK251" s="1"/>
      <c r="EZL251" s="1"/>
      <c r="EZM251" s="1"/>
      <c r="EZN251" s="1"/>
      <c r="EZO251" s="1"/>
      <c r="EZP251" s="1"/>
      <c r="EZQ251" s="1"/>
      <c r="EZR251" s="1"/>
      <c r="EZS251" s="1"/>
      <c r="EZT251" s="1"/>
      <c r="EZU251" s="1"/>
      <c r="EZV251" s="1"/>
      <c r="EZW251" s="1"/>
      <c r="EZX251" s="1"/>
      <c r="EZY251" s="1"/>
      <c r="EZZ251" s="1"/>
      <c r="FAA251" s="1"/>
      <c r="FAB251" s="1"/>
      <c r="FAC251" s="1"/>
      <c r="FAD251" s="1"/>
      <c r="FAE251" s="1"/>
      <c r="FAF251" s="1"/>
      <c r="FAG251" s="1"/>
      <c r="FAH251" s="1"/>
      <c r="FAI251" s="1"/>
      <c r="FAJ251" s="1"/>
      <c r="FAK251" s="1"/>
      <c r="FAL251" s="1"/>
      <c r="FAM251" s="1"/>
      <c r="FAN251" s="1"/>
      <c r="FAO251" s="1"/>
      <c r="FAP251" s="1"/>
      <c r="FAQ251" s="1"/>
      <c r="FAR251" s="1"/>
      <c r="FAS251" s="1"/>
      <c r="FAT251" s="1"/>
      <c r="FAU251" s="1"/>
      <c r="FAV251" s="1"/>
      <c r="FAW251" s="1"/>
      <c r="FAX251" s="1"/>
      <c r="FAY251" s="1"/>
      <c r="FAZ251" s="1"/>
      <c r="FBA251" s="1"/>
      <c r="FBB251" s="1"/>
      <c r="FBC251" s="1"/>
      <c r="FBD251" s="1"/>
      <c r="FBE251" s="1"/>
      <c r="FBF251" s="1"/>
      <c r="FBG251" s="1"/>
      <c r="FBH251" s="1"/>
      <c r="FBI251" s="1"/>
      <c r="FBJ251" s="1"/>
      <c r="FBK251" s="1"/>
      <c r="FBL251" s="1"/>
      <c r="FBM251" s="1"/>
      <c r="FBN251" s="1"/>
      <c r="FBO251" s="1"/>
      <c r="FBP251" s="1"/>
      <c r="FBQ251" s="1"/>
      <c r="FBR251" s="1"/>
      <c r="FBS251" s="1"/>
      <c r="FBT251" s="1"/>
      <c r="FBU251" s="1"/>
      <c r="FBV251" s="1"/>
      <c r="FBW251" s="1"/>
      <c r="FBX251" s="1"/>
      <c r="FBY251" s="1"/>
      <c r="FBZ251" s="1"/>
      <c r="FCA251" s="1"/>
      <c r="FCB251" s="1"/>
      <c r="FCC251" s="1"/>
      <c r="FCD251" s="1"/>
      <c r="FCE251" s="1"/>
      <c r="FCF251" s="1"/>
      <c r="FCG251" s="1"/>
      <c r="FCH251" s="1"/>
      <c r="FCI251" s="1"/>
      <c r="FCJ251" s="1"/>
      <c r="FCK251" s="1"/>
      <c r="FCL251" s="1"/>
      <c r="FCM251" s="1"/>
      <c r="FCN251" s="1"/>
      <c r="FCO251" s="1"/>
      <c r="FCP251" s="1"/>
      <c r="FCQ251" s="1"/>
      <c r="FCR251" s="1"/>
      <c r="FCS251" s="1"/>
      <c r="FCT251" s="1"/>
      <c r="FCU251" s="1"/>
      <c r="FCV251" s="1"/>
      <c r="FCW251" s="1"/>
      <c r="FCX251" s="1"/>
      <c r="FCY251" s="1"/>
      <c r="FCZ251" s="1"/>
      <c r="FDA251" s="1"/>
      <c r="FDB251" s="1"/>
      <c r="FDC251" s="1"/>
      <c r="FDD251" s="1"/>
      <c r="FDE251" s="1"/>
      <c r="FDF251" s="1"/>
      <c r="FDG251" s="1"/>
      <c r="FDH251" s="1"/>
      <c r="FDI251" s="1"/>
      <c r="FDJ251" s="1"/>
      <c r="FDK251" s="1"/>
      <c r="FDL251" s="1"/>
      <c r="FDM251" s="1"/>
      <c r="FDN251" s="1"/>
      <c r="FDO251" s="1"/>
      <c r="FDP251" s="1"/>
      <c r="FDQ251" s="1"/>
      <c r="FDR251" s="1"/>
      <c r="FDS251" s="1"/>
      <c r="FDT251" s="1"/>
      <c r="FDU251" s="1"/>
      <c r="FDV251" s="1"/>
      <c r="FDW251" s="1"/>
      <c r="FDX251" s="1"/>
      <c r="FDY251" s="1"/>
      <c r="FDZ251" s="1"/>
      <c r="FEA251" s="1"/>
      <c r="FEB251" s="1"/>
      <c r="FEC251" s="1"/>
      <c r="FED251" s="1"/>
      <c r="FEE251" s="1"/>
      <c r="FEF251" s="1"/>
      <c r="FEG251" s="1"/>
      <c r="FEH251" s="1"/>
      <c r="FEI251" s="1"/>
      <c r="FEJ251" s="1"/>
      <c r="FEK251" s="1"/>
      <c r="FEL251" s="1"/>
      <c r="FEM251" s="1"/>
      <c r="FEN251" s="1"/>
      <c r="FEO251" s="1"/>
      <c r="FEP251" s="1"/>
      <c r="FEQ251" s="1"/>
      <c r="FER251" s="1"/>
      <c r="FES251" s="1"/>
      <c r="FET251" s="1"/>
      <c r="FEU251" s="1"/>
      <c r="FEV251" s="1"/>
      <c r="FEW251" s="1"/>
      <c r="FEX251" s="1"/>
      <c r="FEY251" s="1"/>
      <c r="FEZ251" s="1"/>
      <c r="FFA251" s="1"/>
      <c r="FFB251" s="1"/>
      <c r="FFC251" s="1"/>
      <c r="FFD251" s="1"/>
      <c r="FFE251" s="1"/>
      <c r="FFF251" s="1"/>
      <c r="FFG251" s="1"/>
      <c r="FFH251" s="1"/>
      <c r="FFI251" s="1"/>
      <c r="FFJ251" s="1"/>
      <c r="FFK251" s="1"/>
      <c r="FFL251" s="1"/>
      <c r="FFM251" s="1"/>
      <c r="FFN251" s="1"/>
      <c r="FFO251" s="1"/>
      <c r="FFP251" s="1"/>
      <c r="FFQ251" s="1"/>
      <c r="FFR251" s="1"/>
      <c r="FFS251" s="1"/>
      <c r="FFT251" s="1"/>
      <c r="FFU251" s="1"/>
      <c r="FFV251" s="1"/>
      <c r="FFW251" s="1"/>
      <c r="FFX251" s="1"/>
      <c r="FFY251" s="1"/>
      <c r="FFZ251" s="1"/>
      <c r="FGA251" s="1"/>
      <c r="FGB251" s="1"/>
      <c r="FGC251" s="1"/>
      <c r="FGD251" s="1"/>
      <c r="FGE251" s="1"/>
      <c r="FGF251" s="1"/>
      <c r="FGG251" s="1"/>
      <c r="FGH251" s="1"/>
      <c r="FGI251" s="1"/>
      <c r="FGJ251" s="1"/>
      <c r="FGK251" s="1"/>
      <c r="FGL251" s="1"/>
      <c r="FGM251" s="1"/>
      <c r="FGN251" s="1"/>
      <c r="FGO251" s="1"/>
      <c r="FGP251" s="1"/>
      <c r="FGQ251" s="1"/>
      <c r="FGR251" s="1"/>
      <c r="FGS251" s="1"/>
      <c r="FGT251" s="1"/>
      <c r="FGU251" s="1"/>
      <c r="FGV251" s="1"/>
      <c r="FGW251" s="1"/>
      <c r="FGX251" s="1"/>
      <c r="FGY251" s="1"/>
      <c r="FGZ251" s="1"/>
      <c r="FHA251" s="1"/>
      <c r="FHB251" s="1"/>
      <c r="FHC251" s="1"/>
      <c r="FHD251" s="1"/>
      <c r="FHE251" s="1"/>
      <c r="FHF251" s="1"/>
      <c r="FHG251" s="1"/>
      <c r="FHH251" s="1"/>
      <c r="FHI251" s="1"/>
      <c r="FHJ251" s="1"/>
      <c r="FHK251" s="1"/>
      <c r="FHL251" s="1"/>
      <c r="FHM251" s="1"/>
      <c r="FHN251" s="1"/>
      <c r="FHO251" s="1"/>
      <c r="FHP251" s="1"/>
      <c r="FHQ251" s="1"/>
      <c r="FHR251" s="1"/>
      <c r="FHS251" s="1"/>
      <c r="FHT251" s="1"/>
      <c r="FHU251" s="1"/>
      <c r="FHV251" s="1"/>
      <c r="FHW251" s="1"/>
      <c r="FHX251" s="1"/>
      <c r="FHY251" s="1"/>
      <c r="FHZ251" s="1"/>
      <c r="FIA251" s="1"/>
      <c r="FIB251" s="1"/>
      <c r="FIC251" s="1"/>
      <c r="FID251" s="1"/>
      <c r="FIE251" s="1"/>
      <c r="FIF251" s="1"/>
      <c r="FIG251" s="1"/>
      <c r="FIH251" s="1"/>
      <c r="FII251" s="1"/>
      <c r="FIJ251" s="1"/>
      <c r="FIK251" s="1"/>
      <c r="FIL251" s="1"/>
      <c r="FIM251" s="1"/>
      <c r="FIN251" s="1"/>
      <c r="FIO251" s="1"/>
      <c r="FIP251" s="1"/>
      <c r="FIQ251" s="1"/>
      <c r="FIR251" s="1"/>
      <c r="FIS251" s="1"/>
      <c r="FIT251" s="1"/>
      <c r="FIU251" s="1"/>
      <c r="FIV251" s="1"/>
      <c r="FIW251" s="1"/>
      <c r="FIX251" s="1"/>
      <c r="FIY251" s="1"/>
      <c r="FIZ251" s="1"/>
      <c r="FJA251" s="1"/>
      <c r="FJB251" s="1"/>
      <c r="FJC251" s="1"/>
      <c r="FJD251" s="1"/>
      <c r="FJE251" s="1"/>
      <c r="FJF251" s="1"/>
      <c r="FJG251" s="1"/>
      <c r="FJH251" s="1"/>
      <c r="FJI251" s="1"/>
      <c r="FJJ251" s="1"/>
      <c r="FJK251" s="1"/>
      <c r="FJL251" s="1"/>
      <c r="FJM251" s="1"/>
      <c r="FJN251" s="1"/>
      <c r="FJO251" s="1"/>
      <c r="FJP251" s="1"/>
      <c r="FJQ251" s="1"/>
      <c r="FJR251" s="1"/>
      <c r="FJS251" s="1"/>
      <c r="FJT251" s="1"/>
      <c r="FJU251" s="1"/>
      <c r="FJV251" s="1"/>
      <c r="FJW251" s="1"/>
      <c r="FJX251" s="1"/>
      <c r="FJY251" s="1"/>
      <c r="FJZ251" s="1"/>
      <c r="FKA251" s="1"/>
      <c r="FKB251" s="1"/>
      <c r="FKC251" s="1"/>
      <c r="FKD251" s="1"/>
      <c r="FKE251" s="1"/>
      <c r="FKF251" s="1"/>
      <c r="FKG251" s="1"/>
      <c r="FKH251" s="1"/>
      <c r="FKI251" s="1"/>
      <c r="FKJ251" s="1"/>
      <c r="FKK251" s="1"/>
      <c r="FKL251" s="1"/>
      <c r="FKM251" s="1"/>
      <c r="FKN251" s="1"/>
      <c r="FKO251" s="1"/>
      <c r="FKP251" s="1"/>
      <c r="FKQ251" s="1"/>
      <c r="FKR251" s="1"/>
      <c r="FKS251" s="1"/>
      <c r="FKT251" s="1"/>
      <c r="FKU251" s="1"/>
      <c r="FKV251" s="1"/>
      <c r="FKW251" s="1"/>
      <c r="FKX251" s="1"/>
      <c r="FKY251" s="1"/>
      <c r="FKZ251" s="1"/>
      <c r="FLA251" s="1"/>
      <c r="FLB251" s="1"/>
      <c r="FLC251" s="1"/>
      <c r="FLD251" s="1"/>
      <c r="FLE251" s="1"/>
      <c r="FLF251" s="1"/>
      <c r="FLG251" s="1"/>
      <c r="FLH251" s="1"/>
      <c r="FLI251" s="1"/>
      <c r="FLJ251" s="1"/>
      <c r="FLK251" s="1"/>
      <c r="FLL251" s="1"/>
      <c r="FLM251" s="1"/>
      <c r="FLN251" s="1"/>
      <c r="FLO251" s="1"/>
      <c r="FLP251" s="1"/>
      <c r="FLQ251" s="1"/>
      <c r="FLR251" s="1"/>
      <c r="FLS251" s="1"/>
      <c r="FLT251" s="1"/>
      <c r="FLU251" s="1"/>
      <c r="FLV251" s="1"/>
      <c r="FLW251" s="1"/>
      <c r="FLX251" s="1"/>
      <c r="FLY251" s="1"/>
      <c r="FLZ251" s="1"/>
      <c r="FMA251" s="1"/>
      <c r="FMB251" s="1"/>
      <c r="FMC251" s="1"/>
      <c r="FMD251" s="1"/>
      <c r="FME251" s="1"/>
      <c r="FMF251" s="1"/>
      <c r="FMG251" s="1"/>
      <c r="FMH251" s="1"/>
      <c r="FMI251" s="1"/>
      <c r="FMJ251" s="1"/>
      <c r="FMK251" s="1"/>
      <c r="FML251" s="1"/>
      <c r="FMM251" s="1"/>
      <c r="FMN251" s="1"/>
      <c r="FMO251" s="1"/>
      <c r="FMP251" s="1"/>
      <c r="FMQ251" s="1"/>
      <c r="FMR251" s="1"/>
      <c r="FMS251" s="1"/>
      <c r="FMT251" s="1"/>
      <c r="FMU251" s="1"/>
      <c r="FMV251" s="1"/>
      <c r="FMW251" s="1"/>
      <c r="FMX251" s="1"/>
      <c r="FMY251" s="1"/>
      <c r="FMZ251" s="1"/>
      <c r="FNA251" s="1"/>
      <c r="FNB251" s="1"/>
      <c r="FNC251" s="1"/>
      <c r="FND251" s="1"/>
      <c r="FNE251" s="1"/>
      <c r="FNF251" s="1"/>
      <c r="FNG251" s="1"/>
      <c r="FNH251" s="1"/>
      <c r="FNI251" s="1"/>
      <c r="FNJ251" s="1"/>
      <c r="FNK251" s="1"/>
      <c r="FNL251" s="1"/>
      <c r="FNM251" s="1"/>
      <c r="FNN251" s="1"/>
      <c r="FNO251" s="1"/>
      <c r="FNP251" s="1"/>
      <c r="FNQ251" s="1"/>
      <c r="FNR251" s="1"/>
      <c r="FNS251" s="1"/>
      <c r="FNT251" s="1"/>
      <c r="FNU251" s="1"/>
      <c r="FNV251" s="1"/>
      <c r="FNW251" s="1"/>
      <c r="FNX251" s="1"/>
      <c r="FNY251" s="1"/>
      <c r="FNZ251" s="1"/>
      <c r="FOA251" s="1"/>
      <c r="FOB251" s="1"/>
      <c r="FOC251" s="1"/>
      <c r="FOD251" s="1"/>
      <c r="FOE251" s="1"/>
      <c r="FOF251" s="1"/>
      <c r="FOG251" s="1"/>
      <c r="FOH251" s="1"/>
      <c r="FOI251" s="1"/>
      <c r="FOJ251" s="1"/>
      <c r="FOK251" s="1"/>
      <c r="FOL251" s="1"/>
      <c r="FOM251" s="1"/>
      <c r="FON251" s="1"/>
      <c r="FOO251" s="1"/>
      <c r="FOP251" s="1"/>
      <c r="FOQ251" s="1"/>
      <c r="FOR251" s="1"/>
      <c r="FOS251" s="1"/>
      <c r="FOT251" s="1"/>
      <c r="FOU251" s="1"/>
      <c r="FOV251" s="1"/>
      <c r="FOW251" s="1"/>
      <c r="FOX251" s="1"/>
      <c r="FOY251" s="1"/>
      <c r="FOZ251" s="1"/>
      <c r="FPA251" s="1"/>
      <c r="FPB251" s="1"/>
      <c r="FPC251" s="1"/>
      <c r="FPD251" s="1"/>
      <c r="FPE251" s="1"/>
      <c r="FPF251" s="1"/>
      <c r="FPG251" s="1"/>
      <c r="FPH251" s="1"/>
      <c r="FPI251" s="1"/>
      <c r="FPJ251" s="1"/>
      <c r="FPK251" s="1"/>
      <c r="FPL251" s="1"/>
      <c r="FPM251" s="1"/>
      <c r="FPN251" s="1"/>
      <c r="FPO251" s="1"/>
      <c r="FPP251" s="1"/>
      <c r="FPQ251" s="1"/>
      <c r="FPR251" s="1"/>
      <c r="FPS251" s="1"/>
      <c r="FPT251" s="1"/>
      <c r="FPU251" s="1"/>
      <c r="FPV251" s="1"/>
      <c r="FPW251" s="1"/>
      <c r="FPX251" s="1"/>
      <c r="FPY251" s="1"/>
      <c r="FPZ251" s="1"/>
      <c r="FQA251" s="1"/>
      <c r="FQB251" s="1"/>
      <c r="FQC251" s="1"/>
      <c r="FQD251" s="1"/>
      <c r="FQE251" s="1"/>
      <c r="FQF251" s="1"/>
      <c r="FQG251" s="1"/>
      <c r="FQH251" s="1"/>
      <c r="FQI251" s="1"/>
      <c r="FQJ251" s="1"/>
      <c r="FQK251" s="1"/>
      <c r="FQL251" s="1"/>
      <c r="FQM251" s="1"/>
      <c r="FQN251" s="1"/>
      <c r="FQO251" s="1"/>
      <c r="FQP251" s="1"/>
      <c r="FQQ251" s="1"/>
      <c r="FQR251" s="1"/>
      <c r="FQS251" s="1"/>
      <c r="FQT251" s="1"/>
      <c r="FQU251" s="1"/>
      <c r="FQV251" s="1"/>
      <c r="FQW251" s="1"/>
      <c r="FQX251" s="1"/>
      <c r="FQY251" s="1"/>
      <c r="FQZ251" s="1"/>
      <c r="FRA251" s="1"/>
      <c r="FRB251" s="1"/>
      <c r="FRC251" s="1"/>
      <c r="FRD251" s="1"/>
      <c r="FRE251" s="1"/>
      <c r="FRF251" s="1"/>
      <c r="FRG251" s="1"/>
      <c r="FRH251" s="1"/>
      <c r="FRI251" s="1"/>
      <c r="FRJ251" s="1"/>
      <c r="FRK251" s="1"/>
      <c r="FRL251" s="1"/>
      <c r="FRM251" s="1"/>
      <c r="FRN251" s="1"/>
      <c r="FRO251" s="1"/>
      <c r="FRP251" s="1"/>
      <c r="FRQ251" s="1"/>
      <c r="FRR251" s="1"/>
      <c r="FRS251" s="1"/>
      <c r="FRT251" s="1"/>
      <c r="FRU251" s="1"/>
      <c r="FRV251" s="1"/>
      <c r="FRW251" s="1"/>
      <c r="FRX251" s="1"/>
      <c r="FRY251" s="1"/>
      <c r="FRZ251" s="1"/>
      <c r="FSA251" s="1"/>
      <c r="FSB251" s="1"/>
      <c r="FSC251" s="1"/>
      <c r="FSD251" s="1"/>
      <c r="FSE251" s="1"/>
      <c r="FSF251" s="1"/>
      <c r="FSG251" s="1"/>
      <c r="FSH251" s="1"/>
      <c r="FSI251" s="1"/>
      <c r="FSJ251" s="1"/>
      <c r="FSK251" s="1"/>
      <c r="FSL251" s="1"/>
      <c r="FSM251" s="1"/>
      <c r="FSN251" s="1"/>
      <c r="FSO251" s="1"/>
      <c r="FSP251" s="1"/>
      <c r="FSQ251" s="1"/>
      <c r="FSR251" s="1"/>
      <c r="FSS251" s="1"/>
      <c r="FST251" s="1"/>
      <c r="FSU251" s="1"/>
      <c r="FSV251" s="1"/>
      <c r="FSW251" s="1"/>
      <c r="FSX251" s="1"/>
      <c r="FSY251" s="1"/>
      <c r="FSZ251" s="1"/>
      <c r="FTA251" s="1"/>
      <c r="FTB251" s="1"/>
      <c r="FTC251" s="1"/>
      <c r="FTD251" s="1"/>
      <c r="FTE251" s="1"/>
      <c r="FTF251" s="1"/>
      <c r="FTG251" s="1"/>
      <c r="FTH251" s="1"/>
      <c r="FTI251" s="1"/>
      <c r="FTJ251" s="1"/>
      <c r="FTK251" s="1"/>
      <c r="FTL251" s="1"/>
      <c r="FTM251" s="1"/>
      <c r="FTN251" s="1"/>
      <c r="FTO251" s="1"/>
      <c r="FTP251" s="1"/>
      <c r="FTQ251" s="1"/>
      <c r="FTR251" s="1"/>
      <c r="FTS251" s="1"/>
      <c r="FTT251" s="1"/>
      <c r="FTU251" s="1"/>
      <c r="FTV251" s="1"/>
      <c r="FTW251" s="1"/>
      <c r="FTX251" s="1"/>
      <c r="FTY251" s="1"/>
      <c r="FTZ251" s="1"/>
      <c r="FUA251" s="1"/>
      <c r="FUB251" s="1"/>
      <c r="FUC251" s="1"/>
      <c r="FUD251" s="1"/>
      <c r="FUE251" s="1"/>
      <c r="FUF251" s="1"/>
      <c r="FUG251" s="1"/>
      <c r="FUH251" s="1"/>
      <c r="FUI251" s="1"/>
      <c r="FUJ251" s="1"/>
      <c r="FUK251" s="1"/>
      <c r="FUL251" s="1"/>
      <c r="FUM251" s="1"/>
      <c r="FUN251" s="1"/>
      <c r="FUO251" s="1"/>
      <c r="FUP251" s="1"/>
      <c r="FUQ251" s="1"/>
      <c r="FUR251" s="1"/>
      <c r="FUS251" s="1"/>
      <c r="FUT251" s="1"/>
      <c r="FUU251" s="1"/>
      <c r="FUV251" s="1"/>
      <c r="FUW251" s="1"/>
      <c r="FUX251" s="1"/>
      <c r="FUY251" s="1"/>
      <c r="FUZ251" s="1"/>
      <c r="FVA251" s="1"/>
      <c r="FVB251" s="1"/>
      <c r="FVC251" s="1"/>
      <c r="FVD251" s="1"/>
      <c r="FVE251" s="1"/>
      <c r="FVF251" s="1"/>
      <c r="FVG251" s="1"/>
      <c r="FVH251" s="1"/>
      <c r="FVI251" s="1"/>
      <c r="FVJ251" s="1"/>
      <c r="FVK251" s="1"/>
      <c r="FVL251" s="1"/>
      <c r="FVM251" s="1"/>
      <c r="FVN251" s="1"/>
      <c r="FVO251" s="1"/>
      <c r="FVP251" s="1"/>
      <c r="FVQ251" s="1"/>
      <c r="FVR251" s="1"/>
      <c r="FVS251" s="1"/>
      <c r="FVT251" s="1"/>
      <c r="FVU251" s="1"/>
      <c r="FVV251" s="1"/>
      <c r="FVW251" s="1"/>
      <c r="FVX251" s="1"/>
      <c r="FVY251" s="1"/>
      <c r="FVZ251" s="1"/>
      <c r="FWA251" s="1"/>
      <c r="FWB251" s="1"/>
      <c r="FWC251" s="1"/>
      <c r="FWD251" s="1"/>
      <c r="FWE251" s="1"/>
      <c r="FWF251" s="1"/>
      <c r="FWG251" s="1"/>
      <c r="FWH251" s="1"/>
      <c r="FWI251" s="1"/>
      <c r="FWJ251" s="1"/>
      <c r="FWK251" s="1"/>
      <c r="FWL251" s="1"/>
      <c r="FWM251" s="1"/>
      <c r="FWN251" s="1"/>
      <c r="FWO251" s="1"/>
      <c r="FWP251" s="1"/>
      <c r="FWQ251" s="1"/>
      <c r="FWR251" s="1"/>
      <c r="FWS251" s="1"/>
      <c r="FWT251" s="1"/>
      <c r="FWU251" s="1"/>
      <c r="FWV251" s="1"/>
      <c r="FWW251" s="1"/>
      <c r="FWX251" s="1"/>
      <c r="FWY251" s="1"/>
      <c r="FWZ251" s="1"/>
      <c r="FXA251" s="1"/>
      <c r="FXB251" s="1"/>
      <c r="FXC251" s="1"/>
      <c r="FXD251" s="1"/>
      <c r="FXE251" s="1"/>
      <c r="FXF251" s="1"/>
      <c r="FXG251" s="1"/>
      <c r="FXH251" s="1"/>
      <c r="FXI251" s="1"/>
      <c r="FXJ251" s="1"/>
      <c r="FXK251" s="1"/>
      <c r="FXL251" s="1"/>
      <c r="FXM251" s="1"/>
      <c r="FXN251" s="1"/>
      <c r="FXO251" s="1"/>
      <c r="FXP251" s="1"/>
      <c r="FXQ251" s="1"/>
      <c r="FXR251" s="1"/>
      <c r="FXS251" s="1"/>
      <c r="FXT251" s="1"/>
      <c r="FXU251" s="1"/>
      <c r="FXV251" s="1"/>
      <c r="FXW251" s="1"/>
      <c r="FXX251" s="1"/>
      <c r="FXY251" s="1"/>
      <c r="FXZ251" s="1"/>
      <c r="FYA251" s="1"/>
      <c r="FYB251" s="1"/>
      <c r="FYC251" s="1"/>
      <c r="FYD251" s="1"/>
      <c r="FYE251" s="1"/>
      <c r="FYF251" s="1"/>
      <c r="FYG251" s="1"/>
      <c r="FYH251" s="1"/>
      <c r="FYI251" s="1"/>
      <c r="FYJ251" s="1"/>
      <c r="FYK251" s="1"/>
      <c r="FYL251" s="1"/>
      <c r="FYM251" s="1"/>
      <c r="FYN251" s="1"/>
      <c r="FYO251" s="1"/>
      <c r="FYP251" s="1"/>
      <c r="FYQ251" s="1"/>
      <c r="FYR251" s="1"/>
      <c r="FYS251" s="1"/>
      <c r="FYT251" s="1"/>
      <c r="FYU251" s="1"/>
      <c r="FYV251" s="1"/>
      <c r="FYW251" s="1"/>
      <c r="FYX251" s="1"/>
      <c r="FYY251" s="1"/>
      <c r="FYZ251" s="1"/>
      <c r="FZA251" s="1"/>
      <c r="FZB251" s="1"/>
      <c r="FZC251" s="1"/>
      <c r="FZD251" s="1"/>
      <c r="FZE251" s="1"/>
      <c r="FZF251" s="1"/>
      <c r="FZG251" s="1"/>
      <c r="FZH251" s="1"/>
      <c r="FZI251" s="1"/>
      <c r="FZJ251" s="1"/>
      <c r="FZK251" s="1"/>
      <c r="FZL251" s="1"/>
      <c r="FZM251" s="1"/>
      <c r="FZN251" s="1"/>
      <c r="FZO251" s="1"/>
      <c r="FZP251" s="1"/>
      <c r="FZQ251" s="1"/>
      <c r="FZR251" s="1"/>
      <c r="FZS251" s="1"/>
      <c r="FZT251" s="1"/>
      <c r="FZU251" s="1"/>
      <c r="FZV251" s="1"/>
      <c r="FZW251" s="1"/>
      <c r="FZX251" s="1"/>
      <c r="FZY251" s="1"/>
      <c r="FZZ251" s="1"/>
      <c r="GAA251" s="1"/>
      <c r="GAB251" s="1"/>
      <c r="GAC251" s="1"/>
      <c r="GAD251" s="1"/>
      <c r="GAE251" s="1"/>
      <c r="GAF251" s="1"/>
      <c r="GAG251" s="1"/>
      <c r="GAH251" s="1"/>
      <c r="GAI251" s="1"/>
      <c r="GAJ251" s="1"/>
      <c r="GAK251" s="1"/>
      <c r="GAL251" s="1"/>
      <c r="GAM251" s="1"/>
      <c r="GAN251" s="1"/>
      <c r="GAO251" s="1"/>
      <c r="GAP251" s="1"/>
      <c r="GAQ251" s="1"/>
      <c r="GAR251" s="1"/>
      <c r="GAS251" s="1"/>
      <c r="GAT251" s="1"/>
      <c r="GAU251" s="1"/>
      <c r="GAV251" s="1"/>
      <c r="GAW251" s="1"/>
      <c r="GAX251" s="1"/>
      <c r="GAY251" s="1"/>
      <c r="GAZ251" s="1"/>
      <c r="GBA251" s="1"/>
      <c r="GBB251" s="1"/>
      <c r="GBC251" s="1"/>
      <c r="GBD251" s="1"/>
      <c r="GBE251" s="1"/>
      <c r="GBF251" s="1"/>
      <c r="GBG251" s="1"/>
      <c r="GBH251" s="1"/>
      <c r="GBI251" s="1"/>
      <c r="GBJ251" s="1"/>
      <c r="GBK251" s="1"/>
      <c r="GBL251" s="1"/>
      <c r="GBM251" s="1"/>
      <c r="GBN251" s="1"/>
      <c r="GBO251" s="1"/>
      <c r="GBP251" s="1"/>
      <c r="GBQ251" s="1"/>
      <c r="GBR251" s="1"/>
      <c r="GBS251" s="1"/>
      <c r="GBT251" s="1"/>
      <c r="GBU251" s="1"/>
      <c r="GBV251" s="1"/>
      <c r="GBW251" s="1"/>
      <c r="GBX251" s="1"/>
      <c r="GBY251" s="1"/>
      <c r="GBZ251" s="1"/>
      <c r="GCA251" s="1"/>
      <c r="GCB251" s="1"/>
      <c r="GCC251" s="1"/>
      <c r="GCD251" s="1"/>
      <c r="GCE251" s="1"/>
      <c r="GCF251" s="1"/>
      <c r="GCG251" s="1"/>
      <c r="GCH251" s="1"/>
      <c r="GCI251" s="1"/>
      <c r="GCJ251" s="1"/>
      <c r="GCK251" s="1"/>
      <c r="GCL251" s="1"/>
      <c r="GCM251" s="1"/>
      <c r="GCN251" s="1"/>
      <c r="GCO251" s="1"/>
      <c r="GCP251" s="1"/>
      <c r="GCQ251" s="1"/>
      <c r="GCR251" s="1"/>
      <c r="GCS251" s="1"/>
      <c r="GCT251" s="1"/>
      <c r="GCU251" s="1"/>
      <c r="GCV251" s="1"/>
      <c r="GCW251" s="1"/>
      <c r="GCX251" s="1"/>
      <c r="GCY251" s="1"/>
      <c r="GCZ251" s="1"/>
      <c r="GDA251" s="1"/>
      <c r="GDB251" s="1"/>
      <c r="GDC251" s="1"/>
      <c r="GDD251" s="1"/>
      <c r="GDE251" s="1"/>
      <c r="GDF251" s="1"/>
      <c r="GDG251" s="1"/>
      <c r="GDH251" s="1"/>
      <c r="GDI251" s="1"/>
      <c r="GDJ251" s="1"/>
      <c r="GDK251" s="1"/>
      <c r="GDL251" s="1"/>
      <c r="GDM251" s="1"/>
      <c r="GDN251" s="1"/>
      <c r="GDO251" s="1"/>
      <c r="GDP251" s="1"/>
      <c r="GDQ251" s="1"/>
      <c r="GDR251" s="1"/>
      <c r="GDS251" s="1"/>
      <c r="GDT251" s="1"/>
      <c r="GDU251" s="1"/>
      <c r="GDV251" s="1"/>
      <c r="GDW251" s="1"/>
      <c r="GDX251" s="1"/>
      <c r="GDY251" s="1"/>
      <c r="GDZ251" s="1"/>
      <c r="GEA251" s="1"/>
      <c r="GEB251" s="1"/>
      <c r="GEC251" s="1"/>
      <c r="GED251" s="1"/>
      <c r="GEE251" s="1"/>
      <c r="GEF251" s="1"/>
      <c r="GEG251" s="1"/>
      <c r="GEH251" s="1"/>
      <c r="GEI251" s="1"/>
      <c r="GEJ251" s="1"/>
      <c r="GEK251" s="1"/>
      <c r="GEL251" s="1"/>
      <c r="GEM251" s="1"/>
      <c r="GEN251" s="1"/>
      <c r="GEO251" s="1"/>
      <c r="GEP251" s="1"/>
      <c r="GEQ251" s="1"/>
      <c r="GER251" s="1"/>
      <c r="GES251" s="1"/>
      <c r="GET251" s="1"/>
      <c r="GEU251" s="1"/>
      <c r="GEV251" s="1"/>
      <c r="GEW251" s="1"/>
      <c r="GEX251" s="1"/>
      <c r="GEY251" s="1"/>
      <c r="GEZ251" s="1"/>
      <c r="GFA251" s="1"/>
      <c r="GFB251" s="1"/>
      <c r="GFC251" s="1"/>
      <c r="GFD251" s="1"/>
      <c r="GFE251" s="1"/>
      <c r="GFF251" s="1"/>
      <c r="GFG251" s="1"/>
      <c r="GFH251" s="1"/>
      <c r="GFI251" s="1"/>
      <c r="GFJ251" s="1"/>
      <c r="GFK251" s="1"/>
      <c r="GFL251" s="1"/>
      <c r="GFM251" s="1"/>
      <c r="GFN251" s="1"/>
      <c r="GFO251" s="1"/>
      <c r="GFP251" s="1"/>
      <c r="GFQ251" s="1"/>
      <c r="GFR251" s="1"/>
      <c r="GFS251" s="1"/>
      <c r="GFT251" s="1"/>
      <c r="GFU251" s="1"/>
      <c r="GFV251" s="1"/>
      <c r="GFW251" s="1"/>
      <c r="GFX251" s="1"/>
      <c r="GFY251" s="1"/>
      <c r="GFZ251" s="1"/>
      <c r="GGA251" s="1"/>
      <c r="GGB251" s="1"/>
      <c r="GGC251" s="1"/>
      <c r="GGD251" s="1"/>
      <c r="GGE251" s="1"/>
      <c r="GGF251" s="1"/>
      <c r="GGG251" s="1"/>
      <c r="GGH251" s="1"/>
      <c r="GGI251" s="1"/>
      <c r="GGJ251" s="1"/>
      <c r="GGK251" s="1"/>
      <c r="GGL251" s="1"/>
      <c r="GGM251" s="1"/>
      <c r="GGN251" s="1"/>
      <c r="GGO251" s="1"/>
      <c r="GGP251" s="1"/>
      <c r="GGQ251" s="1"/>
      <c r="GGR251" s="1"/>
      <c r="GGS251" s="1"/>
      <c r="GGT251" s="1"/>
      <c r="GGU251" s="1"/>
      <c r="GGV251" s="1"/>
      <c r="GGW251" s="1"/>
      <c r="GGX251" s="1"/>
      <c r="GGY251" s="1"/>
      <c r="GGZ251" s="1"/>
      <c r="GHA251" s="1"/>
      <c r="GHB251" s="1"/>
      <c r="GHC251" s="1"/>
      <c r="GHD251" s="1"/>
      <c r="GHE251" s="1"/>
      <c r="GHF251" s="1"/>
      <c r="GHG251" s="1"/>
      <c r="GHH251" s="1"/>
      <c r="GHI251" s="1"/>
      <c r="GHJ251" s="1"/>
      <c r="GHK251" s="1"/>
      <c r="GHL251" s="1"/>
      <c r="GHM251" s="1"/>
      <c r="GHN251" s="1"/>
      <c r="GHO251" s="1"/>
      <c r="GHP251" s="1"/>
      <c r="GHQ251" s="1"/>
      <c r="GHR251" s="1"/>
      <c r="GHS251" s="1"/>
      <c r="GHT251" s="1"/>
      <c r="GHU251" s="1"/>
      <c r="GHV251" s="1"/>
      <c r="GHW251" s="1"/>
      <c r="GHX251" s="1"/>
      <c r="GHY251" s="1"/>
      <c r="GHZ251" s="1"/>
      <c r="GIA251" s="1"/>
      <c r="GIB251" s="1"/>
      <c r="GIC251" s="1"/>
      <c r="GID251" s="1"/>
      <c r="GIE251" s="1"/>
      <c r="GIF251" s="1"/>
      <c r="GIG251" s="1"/>
      <c r="GIH251" s="1"/>
      <c r="GII251" s="1"/>
      <c r="GIJ251" s="1"/>
      <c r="GIK251" s="1"/>
      <c r="GIL251" s="1"/>
      <c r="GIM251" s="1"/>
      <c r="GIN251" s="1"/>
      <c r="GIO251" s="1"/>
      <c r="GIP251" s="1"/>
      <c r="GIQ251" s="1"/>
      <c r="GIR251" s="1"/>
      <c r="GIS251" s="1"/>
      <c r="GIT251" s="1"/>
      <c r="GIU251" s="1"/>
      <c r="GIV251" s="1"/>
      <c r="GIW251" s="1"/>
      <c r="GIX251" s="1"/>
      <c r="GIY251" s="1"/>
      <c r="GIZ251" s="1"/>
      <c r="GJA251" s="1"/>
      <c r="GJB251" s="1"/>
      <c r="GJC251" s="1"/>
      <c r="GJD251" s="1"/>
      <c r="GJE251" s="1"/>
      <c r="GJF251" s="1"/>
      <c r="GJG251" s="1"/>
      <c r="GJH251" s="1"/>
      <c r="GJI251" s="1"/>
      <c r="GJJ251" s="1"/>
      <c r="GJK251" s="1"/>
      <c r="GJL251" s="1"/>
      <c r="GJM251" s="1"/>
      <c r="GJN251" s="1"/>
      <c r="GJO251" s="1"/>
      <c r="GJP251" s="1"/>
      <c r="GJQ251" s="1"/>
      <c r="GJR251" s="1"/>
      <c r="GJS251" s="1"/>
      <c r="GJT251" s="1"/>
      <c r="GJU251" s="1"/>
      <c r="GJV251" s="1"/>
      <c r="GJW251" s="1"/>
      <c r="GJX251" s="1"/>
      <c r="GJY251" s="1"/>
      <c r="GJZ251" s="1"/>
      <c r="GKA251" s="1"/>
      <c r="GKB251" s="1"/>
      <c r="GKC251" s="1"/>
      <c r="GKD251" s="1"/>
      <c r="GKE251" s="1"/>
      <c r="GKF251" s="1"/>
      <c r="GKG251" s="1"/>
      <c r="GKH251" s="1"/>
      <c r="GKI251" s="1"/>
      <c r="GKJ251" s="1"/>
      <c r="GKK251" s="1"/>
      <c r="GKL251" s="1"/>
      <c r="GKM251" s="1"/>
      <c r="GKN251" s="1"/>
      <c r="GKO251" s="1"/>
      <c r="GKP251" s="1"/>
      <c r="GKQ251" s="1"/>
      <c r="GKR251" s="1"/>
      <c r="GKS251" s="1"/>
      <c r="GKT251" s="1"/>
      <c r="GKU251" s="1"/>
      <c r="GKV251" s="1"/>
      <c r="GKW251" s="1"/>
      <c r="GKX251" s="1"/>
      <c r="GKY251" s="1"/>
      <c r="GKZ251" s="1"/>
      <c r="GLA251" s="1"/>
      <c r="GLB251" s="1"/>
      <c r="GLC251" s="1"/>
      <c r="GLD251" s="1"/>
      <c r="GLE251" s="1"/>
      <c r="GLF251" s="1"/>
      <c r="GLG251" s="1"/>
      <c r="GLH251" s="1"/>
      <c r="GLI251" s="1"/>
      <c r="GLJ251" s="1"/>
      <c r="GLK251" s="1"/>
      <c r="GLL251" s="1"/>
      <c r="GLM251" s="1"/>
      <c r="GLN251" s="1"/>
      <c r="GLO251" s="1"/>
      <c r="GLP251" s="1"/>
      <c r="GLQ251" s="1"/>
      <c r="GLR251" s="1"/>
      <c r="GLS251" s="1"/>
      <c r="GLT251" s="1"/>
      <c r="GLU251" s="1"/>
      <c r="GLV251" s="1"/>
      <c r="GLW251" s="1"/>
      <c r="GLX251" s="1"/>
      <c r="GLY251" s="1"/>
      <c r="GLZ251" s="1"/>
      <c r="GMA251" s="1"/>
      <c r="GMB251" s="1"/>
      <c r="GMC251" s="1"/>
      <c r="GMD251" s="1"/>
      <c r="GME251" s="1"/>
      <c r="GMF251" s="1"/>
      <c r="GMG251" s="1"/>
      <c r="GMH251" s="1"/>
      <c r="GMI251" s="1"/>
      <c r="GMJ251" s="1"/>
      <c r="GMK251" s="1"/>
      <c r="GML251" s="1"/>
      <c r="GMM251" s="1"/>
      <c r="GMN251" s="1"/>
      <c r="GMO251" s="1"/>
      <c r="GMP251" s="1"/>
      <c r="GMQ251" s="1"/>
      <c r="GMR251" s="1"/>
      <c r="GMS251" s="1"/>
      <c r="GMT251" s="1"/>
      <c r="GMU251" s="1"/>
      <c r="GMV251" s="1"/>
      <c r="GMW251" s="1"/>
      <c r="GMX251" s="1"/>
      <c r="GMY251" s="1"/>
      <c r="GMZ251" s="1"/>
      <c r="GNA251" s="1"/>
      <c r="GNB251" s="1"/>
      <c r="GNC251" s="1"/>
      <c r="GND251" s="1"/>
      <c r="GNE251" s="1"/>
      <c r="GNF251" s="1"/>
      <c r="GNG251" s="1"/>
      <c r="GNH251" s="1"/>
      <c r="GNI251" s="1"/>
      <c r="GNJ251" s="1"/>
      <c r="GNK251" s="1"/>
      <c r="GNL251" s="1"/>
      <c r="GNM251" s="1"/>
      <c r="GNN251" s="1"/>
      <c r="GNO251" s="1"/>
      <c r="GNP251" s="1"/>
      <c r="GNQ251" s="1"/>
      <c r="GNR251" s="1"/>
      <c r="GNS251" s="1"/>
      <c r="GNT251" s="1"/>
      <c r="GNU251" s="1"/>
      <c r="GNV251" s="1"/>
      <c r="GNW251" s="1"/>
      <c r="GNX251" s="1"/>
      <c r="GNY251" s="1"/>
      <c r="GNZ251" s="1"/>
      <c r="GOA251" s="1"/>
      <c r="GOB251" s="1"/>
      <c r="GOC251" s="1"/>
      <c r="GOD251" s="1"/>
      <c r="GOE251" s="1"/>
      <c r="GOF251" s="1"/>
      <c r="GOG251" s="1"/>
      <c r="GOH251" s="1"/>
      <c r="GOI251" s="1"/>
      <c r="GOJ251" s="1"/>
      <c r="GOK251" s="1"/>
      <c r="GOL251" s="1"/>
      <c r="GOM251" s="1"/>
      <c r="GON251" s="1"/>
      <c r="GOO251" s="1"/>
      <c r="GOP251" s="1"/>
      <c r="GOQ251" s="1"/>
      <c r="GOR251" s="1"/>
      <c r="GOS251" s="1"/>
      <c r="GOT251" s="1"/>
      <c r="GOU251" s="1"/>
      <c r="GOV251" s="1"/>
      <c r="GOW251" s="1"/>
      <c r="GOX251" s="1"/>
      <c r="GOY251" s="1"/>
      <c r="GOZ251" s="1"/>
      <c r="GPA251" s="1"/>
      <c r="GPB251" s="1"/>
      <c r="GPC251" s="1"/>
      <c r="GPD251" s="1"/>
      <c r="GPE251" s="1"/>
      <c r="GPF251" s="1"/>
      <c r="GPG251" s="1"/>
      <c r="GPH251" s="1"/>
      <c r="GPI251" s="1"/>
      <c r="GPJ251" s="1"/>
      <c r="GPK251" s="1"/>
      <c r="GPL251" s="1"/>
      <c r="GPM251" s="1"/>
      <c r="GPN251" s="1"/>
      <c r="GPO251" s="1"/>
      <c r="GPP251" s="1"/>
      <c r="GPQ251" s="1"/>
      <c r="GPR251" s="1"/>
      <c r="GPS251" s="1"/>
      <c r="GPT251" s="1"/>
      <c r="GPU251" s="1"/>
      <c r="GPV251" s="1"/>
      <c r="GPW251" s="1"/>
      <c r="GPX251" s="1"/>
      <c r="GPY251" s="1"/>
      <c r="GPZ251" s="1"/>
      <c r="GQA251" s="1"/>
      <c r="GQB251" s="1"/>
      <c r="GQC251" s="1"/>
      <c r="GQD251" s="1"/>
      <c r="GQE251" s="1"/>
      <c r="GQF251" s="1"/>
      <c r="GQG251" s="1"/>
      <c r="GQH251" s="1"/>
      <c r="GQI251" s="1"/>
      <c r="GQJ251" s="1"/>
      <c r="GQK251" s="1"/>
      <c r="GQL251" s="1"/>
      <c r="GQM251" s="1"/>
      <c r="GQN251" s="1"/>
      <c r="GQO251" s="1"/>
      <c r="GQP251" s="1"/>
      <c r="GQQ251" s="1"/>
      <c r="GQR251" s="1"/>
      <c r="GQS251" s="1"/>
      <c r="GQT251" s="1"/>
      <c r="GQU251" s="1"/>
      <c r="GQV251" s="1"/>
      <c r="GQW251" s="1"/>
      <c r="GQX251" s="1"/>
      <c r="GQY251" s="1"/>
      <c r="GQZ251" s="1"/>
      <c r="GRA251" s="1"/>
      <c r="GRB251" s="1"/>
      <c r="GRC251" s="1"/>
      <c r="GRD251" s="1"/>
      <c r="GRE251" s="1"/>
      <c r="GRF251" s="1"/>
      <c r="GRG251" s="1"/>
      <c r="GRH251" s="1"/>
      <c r="GRI251" s="1"/>
      <c r="GRJ251" s="1"/>
      <c r="GRK251" s="1"/>
      <c r="GRL251" s="1"/>
      <c r="GRM251" s="1"/>
      <c r="GRN251" s="1"/>
      <c r="GRO251" s="1"/>
      <c r="GRP251" s="1"/>
      <c r="GRQ251" s="1"/>
      <c r="GRR251" s="1"/>
      <c r="GRS251" s="1"/>
      <c r="GRT251" s="1"/>
      <c r="GRU251" s="1"/>
      <c r="GRV251" s="1"/>
      <c r="GRW251" s="1"/>
      <c r="GRX251" s="1"/>
      <c r="GRY251" s="1"/>
      <c r="GRZ251" s="1"/>
      <c r="GSA251" s="1"/>
      <c r="GSB251" s="1"/>
      <c r="GSC251" s="1"/>
      <c r="GSD251" s="1"/>
      <c r="GSE251" s="1"/>
      <c r="GSF251" s="1"/>
      <c r="GSG251" s="1"/>
      <c r="GSH251" s="1"/>
      <c r="GSI251" s="1"/>
      <c r="GSJ251" s="1"/>
      <c r="GSK251" s="1"/>
      <c r="GSL251" s="1"/>
      <c r="GSM251" s="1"/>
      <c r="GSN251" s="1"/>
      <c r="GSO251" s="1"/>
      <c r="GSP251" s="1"/>
      <c r="GSQ251" s="1"/>
      <c r="GSR251" s="1"/>
      <c r="GSS251" s="1"/>
      <c r="GST251" s="1"/>
      <c r="GSU251" s="1"/>
      <c r="GSV251" s="1"/>
      <c r="GSW251" s="1"/>
      <c r="GSX251" s="1"/>
      <c r="GSY251" s="1"/>
      <c r="GSZ251" s="1"/>
      <c r="GTA251" s="1"/>
      <c r="GTB251" s="1"/>
      <c r="GTC251" s="1"/>
      <c r="GTD251" s="1"/>
      <c r="GTE251" s="1"/>
      <c r="GTF251" s="1"/>
      <c r="GTG251" s="1"/>
      <c r="GTH251" s="1"/>
      <c r="GTI251" s="1"/>
      <c r="GTJ251" s="1"/>
      <c r="GTK251" s="1"/>
      <c r="GTL251" s="1"/>
      <c r="GTM251" s="1"/>
      <c r="GTN251" s="1"/>
      <c r="GTO251" s="1"/>
      <c r="GTP251" s="1"/>
      <c r="GTQ251" s="1"/>
      <c r="GTR251" s="1"/>
      <c r="GTS251" s="1"/>
      <c r="GTT251" s="1"/>
      <c r="GTU251" s="1"/>
      <c r="GTV251" s="1"/>
      <c r="GTW251" s="1"/>
      <c r="GTX251" s="1"/>
      <c r="GTY251" s="1"/>
      <c r="GTZ251" s="1"/>
      <c r="GUA251" s="1"/>
      <c r="GUB251" s="1"/>
      <c r="GUC251" s="1"/>
      <c r="GUD251" s="1"/>
      <c r="GUE251" s="1"/>
      <c r="GUF251" s="1"/>
      <c r="GUG251" s="1"/>
      <c r="GUH251" s="1"/>
      <c r="GUI251" s="1"/>
      <c r="GUJ251" s="1"/>
      <c r="GUK251" s="1"/>
      <c r="GUL251" s="1"/>
      <c r="GUM251" s="1"/>
      <c r="GUN251" s="1"/>
      <c r="GUO251" s="1"/>
      <c r="GUP251" s="1"/>
      <c r="GUQ251" s="1"/>
      <c r="GUR251" s="1"/>
      <c r="GUS251" s="1"/>
      <c r="GUT251" s="1"/>
      <c r="GUU251" s="1"/>
      <c r="GUV251" s="1"/>
      <c r="GUW251" s="1"/>
      <c r="GUX251" s="1"/>
      <c r="GUY251" s="1"/>
      <c r="GUZ251" s="1"/>
      <c r="GVA251" s="1"/>
      <c r="GVB251" s="1"/>
      <c r="GVC251" s="1"/>
      <c r="GVD251" s="1"/>
      <c r="GVE251" s="1"/>
      <c r="GVF251" s="1"/>
      <c r="GVG251" s="1"/>
      <c r="GVH251" s="1"/>
      <c r="GVI251" s="1"/>
      <c r="GVJ251" s="1"/>
      <c r="GVK251" s="1"/>
      <c r="GVL251" s="1"/>
      <c r="GVM251" s="1"/>
      <c r="GVN251" s="1"/>
      <c r="GVO251" s="1"/>
      <c r="GVP251" s="1"/>
      <c r="GVQ251" s="1"/>
      <c r="GVR251" s="1"/>
      <c r="GVS251" s="1"/>
      <c r="GVT251" s="1"/>
      <c r="GVU251" s="1"/>
      <c r="GVV251" s="1"/>
      <c r="GVW251" s="1"/>
      <c r="GVX251" s="1"/>
      <c r="GVY251" s="1"/>
      <c r="GVZ251" s="1"/>
      <c r="GWA251" s="1"/>
      <c r="GWB251" s="1"/>
      <c r="GWC251" s="1"/>
      <c r="GWD251" s="1"/>
      <c r="GWE251" s="1"/>
      <c r="GWF251" s="1"/>
      <c r="GWG251" s="1"/>
      <c r="GWH251" s="1"/>
      <c r="GWI251" s="1"/>
      <c r="GWJ251" s="1"/>
      <c r="GWK251" s="1"/>
      <c r="GWL251" s="1"/>
      <c r="GWM251" s="1"/>
      <c r="GWN251" s="1"/>
      <c r="GWO251" s="1"/>
      <c r="GWP251" s="1"/>
      <c r="GWQ251" s="1"/>
      <c r="GWR251" s="1"/>
      <c r="GWS251" s="1"/>
      <c r="GWT251" s="1"/>
      <c r="GWU251" s="1"/>
      <c r="GWV251" s="1"/>
      <c r="GWW251" s="1"/>
      <c r="GWX251" s="1"/>
      <c r="GWY251" s="1"/>
      <c r="GWZ251" s="1"/>
      <c r="GXA251" s="1"/>
      <c r="GXB251" s="1"/>
      <c r="GXC251" s="1"/>
      <c r="GXD251" s="1"/>
      <c r="GXE251" s="1"/>
      <c r="GXF251" s="1"/>
      <c r="GXG251" s="1"/>
      <c r="GXH251" s="1"/>
      <c r="GXI251" s="1"/>
      <c r="GXJ251" s="1"/>
      <c r="GXK251" s="1"/>
      <c r="GXL251" s="1"/>
      <c r="GXM251" s="1"/>
      <c r="GXN251" s="1"/>
      <c r="GXO251" s="1"/>
      <c r="GXP251" s="1"/>
      <c r="GXQ251" s="1"/>
      <c r="GXR251" s="1"/>
      <c r="GXS251" s="1"/>
      <c r="GXT251" s="1"/>
      <c r="GXU251" s="1"/>
      <c r="GXV251" s="1"/>
      <c r="GXW251" s="1"/>
      <c r="GXX251" s="1"/>
      <c r="GXY251" s="1"/>
      <c r="GXZ251" s="1"/>
      <c r="GYA251" s="1"/>
      <c r="GYB251" s="1"/>
      <c r="GYC251" s="1"/>
      <c r="GYD251" s="1"/>
      <c r="GYE251" s="1"/>
      <c r="GYF251" s="1"/>
      <c r="GYG251" s="1"/>
      <c r="GYH251" s="1"/>
      <c r="GYI251" s="1"/>
      <c r="GYJ251" s="1"/>
      <c r="GYK251" s="1"/>
      <c r="GYL251" s="1"/>
      <c r="GYM251" s="1"/>
      <c r="GYN251" s="1"/>
      <c r="GYO251" s="1"/>
      <c r="GYP251" s="1"/>
      <c r="GYQ251" s="1"/>
      <c r="GYR251" s="1"/>
      <c r="GYS251" s="1"/>
      <c r="GYT251" s="1"/>
      <c r="GYU251" s="1"/>
      <c r="GYV251" s="1"/>
      <c r="GYW251" s="1"/>
      <c r="GYX251" s="1"/>
      <c r="GYY251" s="1"/>
      <c r="GYZ251" s="1"/>
      <c r="GZA251" s="1"/>
      <c r="GZB251" s="1"/>
      <c r="GZC251" s="1"/>
      <c r="GZD251" s="1"/>
      <c r="GZE251" s="1"/>
      <c r="GZF251" s="1"/>
      <c r="GZG251" s="1"/>
      <c r="GZH251" s="1"/>
      <c r="GZI251" s="1"/>
      <c r="GZJ251" s="1"/>
      <c r="GZK251" s="1"/>
      <c r="GZL251" s="1"/>
      <c r="GZM251" s="1"/>
      <c r="GZN251" s="1"/>
      <c r="GZO251" s="1"/>
      <c r="GZP251" s="1"/>
      <c r="GZQ251" s="1"/>
      <c r="GZR251" s="1"/>
      <c r="GZS251" s="1"/>
      <c r="GZT251" s="1"/>
      <c r="GZU251" s="1"/>
      <c r="GZV251" s="1"/>
      <c r="GZW251" s="1"/>
      <c r="GZX251" s="1"/>
      <c r="GZY251" s="1"/>
      <c r="GZZ251" s="1"/>
      <c r="HAA251" s="1"/>
      <c r="HAB251" s="1"/>
      <c r="HAC251" s="1"/>
      <c r="HAD251" s="1"/>
      <c r="HAE251" s="1"/>
      <c r="HAF251" s="1"/>
      <c r="HAG251" s="1"/>
      <c r="HAH251" s="1"/>
      <c r="HAI251" s="1"/>
      <c r="HAJ251" s="1"/>
      <c r="HAK251" s="1"/>
      <c r="HAL251" s="1"/>
      <c r="HAM251" s="1"/>
      <c r="HAN251" s="1"/>
      <c r="HAO251" s="1"/>
      <c r="HAP251" s="1"/>
      <c r="HAQ251" s="1"/>
      <c r="HAR251" s="1"/>
      <c r="HAS251" s="1"/>
      <c r="HAT251" s="1"/>
      <c r="HAU251" s="1"/>
      <c r="HAV251" s="1"/>
      <c r="HAW251" s="1"/>
      <c r="HAX251" s="1"/>
      <c r="HAY251" s="1"/>
      <c r="HAZ251" s="1"/>
      <c r="HBA251" s="1"/>
      <c r="HBB251" s="1"/>
      <c r="HBC251" s="1"/>
      <c r="HBD251" s="1"/>
      <c r="HBE251" s="1"/>
      <c r="HBF251" s="1"/>
      <c r="HBG251" s="1"/>
      <c r="HBH251" s="1"/>
      <c r="HBI251" s="1"/>
      <c r="HBJ251" s="1"/>
      <c r="HBK251" s="1"/>
      <c r="HBL251" s="1"/>
      <c r="HBM251" s="1"/>
      <c r="HBN251" s="1"/>
      <c r="HBO251" s="1"/>
      <c r="HBP251" s="1"/>
      <c r="HBQ251" s="1"/>
      <c r="HBR251" s="1"/>
      <c r="HBS251" s="1"/>
      <c r="HBT251" s="1"/>
      <c r="HBU251" s="1"/>
      <c r="HBV251" s="1"/>
      <c r="HBW251" s="1"/>
      <c r="HBX251" s="1"/>
      <c r="HBY251" s="1"/>
      <c r="HBZ251" s="1"/>
      <c r="HCA251" s="1"/>
      <c r="HCB251" s="1"/>
      <c r="HCC251" s="1"/>
      <c r="HCD251" s="1"/>
      <c r="HCE251" s="1"/>
      <c r="HCF251" s="1"/>
      <c r="HCG251" s="1"/>
      <c r="HCH251" s="1"/>
      <c r="HCI251" s="1"/>
      <c r="HCJ251" s="1"/>
      <c r="HCK251" s="1"/>
      <c r="HCL251" s="1"/>
      <c r="HCM251" s="1"/>
      <c r="HCN251" s="1"/>
      <c r="HCO251" s="1"/>
      <c r="HCP251" s="1"/>
      <c r="HCQ251" s="1"/>
      <c r="HCR251" s="1"/>
      <c r="HCS251" s="1"/>
      <c r="HCT251" s="1"/>
      <c r="HCU251" s="1"/>
      <c r="HCV251" s="1"/>
      <c r="HCW251" s="1"/>
      <c r="HCX251" s="1"/>
      <c r="HCY251" s="1"/>
      <c r="HCZ251" s="1"/>
      <c r="HDA251" s="1"/>
      <c r="HDB251" s="1"/>
      <c r="HDC251" s="1"/>
      <c r="HDD251" s="1"/>
      <c r="HDE251" s="1"/>
      <c r="HDF251" s="1"/>
      <c r="HDG251" s="1"/>
      <c r="HDH251" s="1"/>
      <c r="HDI251" s="1"/>
      <c r="HDJ251" s="1"/>
      <c r="HDK251" s="1"/>
      <c r="HDL251" s="1"/>
      <c r="HDM251" s="1"/>
      <c r="HDN251" s="1"/>
      <c r="HDO251" s="1"/>
      <c r="HDP251" s="1"/>
      <c r="HDQ251" s="1"/>
      <c r="HDR251" s="1"/>
      <c r="HDS251" s="1"/>
      <c r="HDT251" s="1"/>
      <c r="HDU251" s="1"/>
      <c r="HDV251" s="1"/>
      <c r="HDW251" s="1"/>
      <c r="HDX251" s="1"/>
      <c r="HDY251" s="1"/>
      <c r="HDZ251" s="1"/>
      <c r="HEA251" s="1"/>
      <c r="HEB251" s="1"/>
      <c r="HEC251" s="1"/>
      <c r="HED251" s="1"/>
      <c r="HEE251" s="1"/>
      <c r="HEF251" s="1"/>
      <c r="HEG251" s="1"/>
      <c r="HEH251" s="1"/>
      <c r="HEI251" s="1"/>
      <c r="HEJ251" s="1"/>
      <c r="HEK251" s="1"/>
      <c r="HEL251" s="1"/>
      <c r="HEM251" s="1"/>
      <c r="HEN251" s="1"/>
      <c r="HEO251" s="1"/>
      <c r="HEP251" s="1"/>
      <c r="HEQ251" s="1"/>
      <c r="HER251" s="1"/>
      <c r="HES251" s="1"/>
      <c r="HET251" s="1"/>
      <c r="HEU251" s="1"/>
      <c r="HEV251" s="1"/>
      <c r="HEW251" s="1"/>
      <c r="HEX251" s="1"/>
      <c r="HEY251" s="1"/>
      <c r="HEZ251" s="1"/>
      <c r="HFA251" s="1"/>
      <c r="HFB251" s="1"/>
      <c r="HFC251" s="1"/>
      <c r="HFD251" s="1"/>
      <c r="HFE251" s="1"/>
      <c r="HFF251" s="1"/>
      <c r="HFG251" s="1"/>
      <c r="HFH251" s="1"/>
      <c r="HFI251" s="1"/>
      <c r="HFJ251" s="1"/>
      <c r="HFK251" s="1"/>
      <c r="HFL251" s="1"/>
      <c r="HFM251" s="1"/>
      <c r="HFN251" s="1"/>
      <c r="HFO251" s="1"/>
      <c r="HFP251" s="1"/>
      <c r="HFQ251" s="1"/>
      <c r="HFR251" s="1"/>
      <c r="HFS251" s="1"/>
      <c r="HFT251" s="1"/>
      <c r="HFU251" s="1"/>
      <c r="HFV251" s="1"/>
      <c r="HFW251" s="1"/>
      <c r="HFX251" s="1"/>
      <c r="HFY251" s="1"/>
      <c r="HFZ251" s="1"/>
      <c r="HGA251" s="1"/>
      <c r="HGB251" s="1"/>
      <c r="HGC251" s="1"/>
      <c r="HGD251" s="1"/>
      <c r="HGE251" s="1"/>
      <c r="HGF251" s="1"/>
      <c r="HGG251" s="1"/>
      <c r="HGH251" s="1"/>
      <c r="HGI251" s="1"/>
      <c r="HGJ251" s="1"/>
      <c r="HGK251" s="1"/>
      <c r="HGL251" s="1"/>
      <c r="HGM251" s="1"/>
      <c r="HGN251" s="1"/>
      <c r="HGO251" s="1"/>
      <c r="HGP251" s="1"/>
      <c r="HGQ251" s="1"/>
      <c r="HGR251" s="1"/>
      <c r="HGS251" s="1"/>
      <c r="HGT251" s="1"/>
      <c r="HGU251" s="1"/>
      <c r="HGV251" s="1"/>
      <c r="HGW251" s="1"/>
      <c r="HGX251" s="1"/>
      <c r="HGY251" s="1"/>
      <c r="HGZ251" s="1"/>
      <c r="HHA251" s="1"/>
      <c r="HHB251" s="1"/>
      <c r="HHC251" s="1"/>
      <c r="HHD251" s="1"/>
      <c r="HHE251" s="1"/>
      <c r="HHF251" s="1"/>
      <c r="HHG251" s="1"/>
      <c r="HHH251" s="1"/>
      <c r="HHI251" s="1"/>
      <c r="HHJ251" s="1"/>
      <c r="HHK251" s="1"/>
      <c r="HHL251" s="1"/>
      <c r="HHM251" s="1"/>
      <c r="HHN251" s="1"/>
      <c r="HHO251" s="1"/>
      <c r="HHP251" s="1"/>
      <c r="HHQ251" s="1"/>
      <c r="HHR251" s="1"/>
      <c r="HHS251" s="1"/>
      <c r="HHT251" s="1"/>
      <c r="HHU251" s="1"/>
      <c r="HHV251" s="1"/>
      <c r="HHW251" s="1"/>
      <c r="HHX251" s="1"/>
      <c r="HHY251" s="1"/>
      <c r="HHZ251" s="1"/>
      <c r="HIA251" s="1"/>
      <c r="HIB251" s="1"/>
      <c r="HIC251" s="1"/>
      <c r="HID251" s="1"/>
      <c r="HIE251" s="1"/>
      <c r="HIF251" s="1"/>
      <c r="HIG251" s="1"/>
      <c r="HIH251" s="1"/>
      <c r="HII251" s="1"/>
      <c r="HIJ251" s="1"/>
      <c r="HIK251" s="1"/>
      <c r="HIL251" s="1"/>
      <c r="HIM251" s="1"/>
      <c r="HIN251" s="1"/>
      <c r="HIO251" s="1"/>
      <c r="HIP251" s="1"/>
      <c r="HIQ251" s="1"/>
      <c r="HIR251" s="1"/>
      <c r="HIS251" s="1"/>
      <c r="HIT251" s="1"/>
      <c r="HIU251" s="1"/>
      <c r="HIV251" s="1"/>
      <c r="HIW251" s="1"/>
      <c r="HIX251" s="1"/>
      <c r="HIY251" s="1"/>
      <c r="HIZ251" s="1"/>
      <c r="HJA251" s="1"/>
      <c r="HJB251" s="1"/>
      <c r="HJC251" s="1"/>
      <c r="HJD251" s="1"/>
      <c r="HJE251" s="1"/>
      <c r="HJF251" s="1"/>
      <c r="HJG251" s="1"/>
      <c r="HJH251" s="1"/>
      <c r="HJI251" s="1"/>
      <c r="HJJ251" s="1"/>
      <c r="HJK251" s="1"/>
      <c r="HJL251" s="1"/>
      <c r="HJM251" s="1"/>
      <c r="HJN251" s="1"/>
      <c r="HJO251" s="1"/>
      <c r="HJP251" s="1"/>
      <c r="HJQ251" s="1"/>
      <c r="HJR251" s="1"/>
      <c r="HJS251" s="1"/>
      <c r="HJT251" s="1"/>
      <c r="HJU251" s="1"/>
      <c r="HJV251" s="1"/>
      <c r="HJW251" s="1"/>
      <c r="HJX251" s="1"/>
      <c r="HJY251" s="1"/>
      <c r="HJZ251" s="1"/>
      <c r="HKA251" s="1"/>
      <c r="HKB251" s="1"/>
      <c r="HKC251" s="1"/>
      <c r="HKD251" s="1"/>
      <c r="HKE251" s="1"/>
      <c r="HKF251" s="1"/>
      <c r="HKG251" s="1"/>
      <c r="HKH251" s="1"/>
      <c r="HKI251" s="1"/>
      <c r="HKJ251" s="1"/>
      <c r="HKK251" s="1"/>
      <c r="HKL251" s="1"/>
      <c r="HKM251" s="1"/>
      <c r="HKN251" s="1"/>
      <c r="HKO251" s="1"/>
      <c r="HKP251" s="1"/>
      <c r="HKQ251" s="1"/>
      <c r="HKR251" s="1"/>
      <c r="HKS251" s="1"/>
      <c r="HKT251" s="1"/>
      <c r="HKU251" s="1"/>
      <c r="HKV251" s="1"/>
      <c r="HKW251" s="1"/>
      <c r="HKX251" s="1"/>
      <c r="HKY251" s="1"/>
      <c r="HKZ251" s="1"/>
      <c r="HLA251" s="1"/>
      <c r="HLB251" s="1"/>
      <c r="HLC251" s="1"/>
      <c r="HLD251" s="1"/>
      <c r="HLE251" s="1"/>
      <c r="HLF251" s="1"/>
      <c r="HLG251" s="1"/>
      <c r="HLH251" s="1"/>
      <c r="HLI251" s="1"/>
      <c r="HLJ251" s="1"/>
      <c r="HLK251" s="1"/>
      <c r="HLL251" s="1"/>
      <c r="HLM251" s="1"/>
      <c r="HLN251" s="1"/>
      <c r="HLO251" s="1"/>
      <c r="HLP251" s="1"/>
      <c r="HLQ251" s="1"/>
      <c r="HLR251" s="1"/>
      <c r="HLS251" s="1"/>
      <c r="HLT251" s="1"/>
      <c r="HLU251" s="1"/>
      <c r="HLV251" s="1"/>
      <c r="HLW251" s="1"/>
      <c r="HLX251" s="1"/>
      <c r="HLY251" s="1"/>
      <c r="HLZ251" s="1"/>
      <c r="HMA251" s="1"/>
      <c r="HMB251" s="1"/>
      <c r="HMC251" s="1"/>
      <c r="HMD251" s="1"/>
      <c r="HME251" s="1"/>
      <c r="HMF251" s="1"/>
      <c r="HMG251" s="1"/>
      <c r="HMH251" s="1"/>
      <c r="HMI251" s="1"/>
      <c r="HMJ251" s="1"/>
      <c r="HMK251" s="1"/>
      <c r="HML251" s="1"/>
      <c r="HMM251" s="1"/>
      <c r="HMN251" s="1"/>
      <c r="HMO251" s="1"/>
      <c r="HMP251" s="1"/>
      <c r="HMQ251" s="1"/>
      <c r="HMR251" s="1"/>
      <c r="HMS251" s="1"/>
      <c r="HMT251" s="1"/>
      <c r="HMU251" s="1"/>
      <c r="HMV251" s="1"/>
      <c r="HMW251" s="1"/>
      <c r="HMX251" s="1"/>
      <c r="HMY251" s="1"/>
      <c r="HMZ251" s="1"/>
      <c r="HNA251" s="1"/>
      <c r="HNB251" s="1"/>
      <c r="HNC251" s="1"/>
      <c r="HND251" s="1"/>
      <c r="HNE251" s="1"/>
      <c r="HNF251" s="1"/>
      <c r="HNG251" s="1"/>
      <c r="HNH251" s="1"/>
      <c r="HNI251" s="1"/>
      <c r="HNJ251" s="1"/>
      <c r="HNK251" s="1"/>
      <c r="HNL251" s="1"/>
      <c r="HNM251" s="1"/>
      <c r="HNN251" s="1"/>
      <c r="HNO251" s="1"/>
      <c r="HNP251" s="1"/>
      <c r="HNQ251" s="1"/>
      <c r="HNR251" s="1"/>
      <c r="HNS251" s="1"/>
      <c r="HNT251" s="1"/>
      <c r="HNU251" s="1"/>
      <c r="HNV251" s="1"/>
      <c r="HNW251" s="1"/>
      <c r="HNX251" s="1"/>
      <c r="HNY251" s="1"/>
      <c r="HNZ251" s="1"/>
      <c r="HOA251" s="1"/>
      <c r="HOB251" s="1"/>
      <c r="HOC251" s="1"/>
      <c r="HOD251" s="1"/>
      <c r="HOE251" s="1"/>
      <c r="HOF251" s="1"/>
      <c r="HOG251" s="1"/>
      <c r="HOH251" s="1"/>
      <c r="HOI251" s="1"/>
      <c r="HOJ251" s="1"/>
      <c r="HOK251" s="1"/>
      <c r="HOL251" s="1"/>
      <c r="HOM251" s="1"/>
      <c r="HON251" s="1"/>
      <c r="HOO251" s="1"/>
      <c r="HOP251" s="1"/>
      <c r="HOQ251" s="1"/>
      <c r="HOR251" s="1"/>
      <c r="HOS251" s="1"/>
      <c r="HOT251" s="1"/>
      <c r="HOU251" s="1"/>
      <c r="HOV251" s="1"/>
      <c r="HOW251" s="1"/>
      <c r="HOX251" s="1"/>
      <c r="HOY251" s="1"/>
      <c r="HOZ251" s="1"/>
      <c r="HPA251" s="1"/>
      <c r="HPB251" s="1"/>
      <c r="HPC251" s="1"/>
      <c r="HPD251" s="1"/>
      <c r="HPE251" s="1"/>
      <c r="HPF251" s="1"/>
      <c r="HPG251" s="1"/>
      <c r="HPH251" s="1"/>
      <c r="HPI251" s="1"/>
      <c r="HPJ251" s="1"/>
      <c r="HPK251" s="1"/>
      <c r="HPL251" s="1"/>
      <c r="HPM251" s="1"/>
      <c r="HPN251" s="1"/>
      <c r="HPO251" s="1"/>
      <c r="HPP251" s="1"/>
      <c r="HPQ251" s="1"/>
      <c r="HPR251" s="1"/>
      <c r="HPS251" s="1"/>
      <c r="HPT251" s="1"/>
      <c r="HPU251" s="1"/>
      <c r="HPV251" s="1"/>
      <c r="HPW251" s="1"/>
      <c r="HPX251" s="1"/>
      <c r="HPY251" s="1"/>
      <c r="HPZ251" s="1"/>
      <c r="HQA251" s="1"/>
      <c r="HQB251" s="1"/>
      <c r="HQC251" s="1"/>
      <c r="HQD251" s="1"/>
      <c r="HQE251" s="1"/>
      <c r="HQF251" s="1"/>
      <c r="HQG251" s="1"/>
      <c r="HQH251" s="1"/>
      <c r="HQI251" s="1"/>
      <c r="HQJ251" s="1"/>
      <c r="HQK251" s="1"/>
      <c r="HQL251" s="1"/>
      <c r="HQM251" s="1"/>
      <c r="HQN251" s="1"/>
      <c r="HQO251" s="1"/>
      <c r="HQP251" s="1"/>
      <c r="HQQ251" s="1"/>
      <c r="HQR251" s="1"/>
      <c r="HQS251" s="1"/>
      <c r="HQT251" s="1"/>
      <c r="HQU251" s="1"/>
      <c r="HQV251" s="1"/>
      <c r="HQW251" s="1"/>
      <c r="HQX251" s="1"/>
      <c r="HQY251" s="1"/>
      <c r="HQZ251" s="1"/>
      <c r="HRA251" s="1"/>
      <c r="HRB251" s="1"/>
      <c r="HRC251" s="1"/>
      <c r="HRD251" s="1"/>
      <c r="HRE251" s="1"/>
      <c r="HRF251" s="1"/>
      <c r="HRG251" s="1"/>
      <c r="HRH251" s="1"/>
      <c r="HRI251" s="1"/>
      <c r="HRJ251" s="1"/>
      <c r="HRK251" s="1"/>
      <c r="HRL251" s="1"/>
      <c r="HRM251" s="1"/>
      <c r="HRN251" s="1"/>
      <c r="HRO251" s="1"/>
      <c r="HRP251" s="1"/>
      <c r="HRQ251" s="1"/>
      <c r="HRR251" s="1"/>
      <c r="HRS251" s="1"/>
      <c r="HRT251" s="1"/>
      <c r="HRU251" s="1"/>
      <c r="HRV251" s="1"/>
      <c r="HRW251" s="1"/>
      <c r="HRX251" s="1"/>
      <c r="HRY251" s="1"/>
      <c r="HRZ251" s="1"/>
      <c r="HSA251" s="1"/>
      <c r="HSB251" s="1"/>
      <c r="HSC251" s="1"/>
      <c r="HSD251" s="1"/>
      <c r="HSE251" s="1"/>
      <c r="HSF251" s="1"/>
      <c r="HSG251" s="1"/>
      <c r="HSH251" s="1"/>
      <c r="HSI251" s="1"/>
      <c r="HSJ251" s="1"/>
      <c r="HSK251" s="1"/>
      <c r="HSL251" s="1"/>
      <c r="HSM251" s="1"/>
      <c r="HSN251" s="1"/>
      <c r="HSO251" s="1"/>
      <c r="HSP251" s="1"/>
      <c r="HSQ251" s="1"/>
      <c r="HSR251" s="1"/>
      <c r="HSS251" s="1"/>
      <c r="HST251" s="1"/>
      <c r="HSU251" s="1"/>
      <c r="HSV251" s="1"/>
      <c r="HSW251" s="1"/>
      <c r="HSX251" s="1"/>
      <c r="HSY251" s="1"/>
      <c r="HSZ251" s="1"/>
      <c r="HTA251" s="1"/>
      <c r="HTB251" s="1"/>
      <c r="HTC251" s="1"/>
      <c r="HTD251" s="1"/>
      <c r="HTE251" s="1"/>
      <c r="HTF251" s="1"/>
      <c r="HTG251" s="1"/>
      <c r="HTH251" s="1"/>
      <c r="HTI251" s="1"/>
      <c r="HTJ251" s="1"/>
      <c r="HTK251" s="1"/>
      <c r="HTL251" s="1"/>
      <c r="HTM251" s="1"/>
      <c r="HTN251" s="1"/>
      <c r="HTO251" s="1"/>
      <c r="HTP251" s="1"/>
      <c r="HTQ251" s="1"/>
      <c r="HTR251" s="1"/>
      <c r="HTS251" s="1"/>
      <c r="HTT251" s="1"/>
      <c r="HTU251" s="1"/>
      <c r="HTV251" s="1"/>
      <c r="HTW251" s="1"/>
      <c r="HTX251" s="1"/>
      <c r="HTY251" s="1"/>
      <c r="HTZ251" s="1"/>
      <c r="HUA251" s="1"/>
      <c r="HUB251" s="1"/>
      <c r="HUC251" s="1"/>
      <c r="HUD251" s="1"/>
      <c r="HUE251" s="1"/>
      <c r="HUF251" s="1"/>
      <c r="HUG251" s="1"/>
      <c r="HUH251" s="1"/>
      <c r="HUI251" s="1"/>
      <c r="HUJ251" s="1"/>
      <c r="HUK251" s="1"/>
      <c r="HUL251" s="1"/>
      <c r="HUM251" s="1"/>
      <c r="HUN251" s="1"/>
      <c r="HUO251" s="1"/>
      <c r="HUP251" s="1"/>
      <c r="HUQ251" s="1"/>
      <c r="HUR251" s="1"/>
      <c r="HUS251" s="1"/>
      <c r="HUT251" s="1"/>
      <c r="HUU251" s="1"/>
      <c r="HUV251" s="1"/>
      <c r="HUW251" s="1"/>
      <c r="HUX251" s="1"/>
      <c r="HUY251" s="1"/>
      <c r="HUZ251" s="1"/>
      <c r="HVA251" s="1"/>
      <c r="HVB251" s="1"/>
      <c r="HVC251" s="1"/>
      <c r="HVD251" s="1"/>
      <c r="HVE251" s="1"/>
      <c r="HVF251" s="1"/>
      <c r="HVG251" s="1"/>
      <c r="HVH251" s="1"/>
      <c r="HVI251" s="1"/>
      <c r="HVJ251" s="1"/>
      <c r="HVK251" s="1"/>
      <c r="HVL251" s="1"/>
      <c r="HVM251" s="1"/>
      <c r="HVN251" s="1"/>
      <c r="HVO251" s="1"/>
      <c r="HVP251" s="1"/>
      <c r="HVQ251" s="1"/>
      <c r="HVR251" s="1"/>
      <c r="HVS251" s="1"/>
      <c r="HVT251" s="1"/>
      <c r="HVU251" s="1"/>
      <c r="HVV251" s="1"/>
      <c r="HVW251" s="1"/>
      <c r="HVX251" s="1"/>
      <c r="HVY251" s="1"/>
      <c r="HVZ251" s="1"/>
      <c r="HWA251" s="1"/>
      <c r="HWB251" s="1"/>
      <c r="HWC251" s="1"/>
      <c r="HWD251" s="1"/>
      <c r="HWE251" s="1"/>
      <c r="HWF251" s="1"/>
      <c r="HWG251" s="1"/>
      <c r="HWH251" s="1"/>
      <c r="HWI251" s="1"/>
      <c r="HWJ251" s="1"/>
      <c r="HWK251" s="1"/>
      <c r="HWL251" s="1"/>
      <c r="HWM251" s="1"/>
      <c r="HWN251" s="1"/>
      <c r="HWO251" s="1"/>
      <c r="HWP251" s="1"/>
      <c r="HWQ251" s="1"/>
      <c r="HWR251" s="1"/>
      <c r="HWS251" s="1"/>
      <c r="HWT251" s="1"/>
      <c r="HWU251" s="1"/>
      <c r="HWV251" s="1"/>
      <c r="HWW251" s="1"/>
      <c r="HWX251" s="1"/>
      <c r="HWY251" s="1"/>
      <c r="HWZ251" s="1"/>
      <c r="HXA251" s="1"/>
      <c r="HXB251" s="1"/>
      <c r="HXC251" s="1"/>
      <c r="HXD251" s="1"/>
      <c r="HXE251" s="1"/>
      <c r="HXF251" s="1"/>
      <c r="HXG251" s="1"/>
      <c r="HXH251" s="1"/>
      <c r="HXI251" s="1"/>
      <c r="HXJ251" s="1"/>
      <c r="HXK251" s="1"/>
      <c r="HXL251" s="1"/>
      <c r="HXM251" s="1"/>
      <c r="HXN251" s="1"/>
      <c r="HXO251" s="1"/>
      <c r="HXP251" s="1"/>
      <c r="HXQ251" s="1"/>
      <c r="HXR251" s="1"/>
      <c r="HXS251" s="1"/>
      <c r="HXT251" s="1"/>
      <c r="HXU251" s="1"/>
      <c r="HXV251" s="1"/>
      <c r="HXW251" s="1"/>
      <c r="HXX251" s="1"/>
      <c r="HXY251" s="1"/>
      <c r="HXZ251" s="1"/>
      <c r="HYA251" s="1"/>
      <c r="HYB251" s="1"/>
      <c r="HYC251" s="1"/>
      <c r="HYD251" s="1"/>
      <c r="HYE251" s="1"/>
      <c r="HYF251" s="1"/>
      <c r="HYG251" s="1"/>
      <c r="HYH251" s="1"/>
      <c r="HYI251" s="1"/>
      <c r="HYJ251" s="1"/>
      <c r="HYK251" s="1"/>
      <c r="HYL251" s="1"/>
      <c r="HYM251" s="1"/>
      <c r="HYN251" s="1"/>
      <c r="HYO251" s="1"/>
      <c r="HYP251" s="1"/>
      <c r="HYQ251" s="1"/>
      <c r="HYR251" s="1"/>
      <c r="HYS251" s="1"/>
      <c r="HYT251" s="1"/>
      <c r="HYU251" s="1"/>
      <c r="HYV251" s="1"/>
      <c r="HYW251" s="1"/>
      <c r="HYX251" s="1"/>
      <c r="HYY251" s="1"/>
      <c r="HYZ251" s="1"/>
      <c r="HZA251" s="1"/>
      <c r="HZB251" s="1"/>
      <c r="HZC251" s="1"/>
      <c r="HZD251" s="1"/>
      <c r="HZE251" s="1"/>
      <c r="HZF251" s="1"/>
      <c r="HZG251" s="1"/>
      <c r="HZH251" s="1"/>
      <c r="HZI251" s="1"/>
      <c r="HZJ251" s="1"/>
      <c r="HZK251" s="1"/>
      <c r="HZL251" s="1"/>
      <c r="HZM251" s="1"/>
      <c r="HZN251" s="1"/>
      <c r="HZO251" s="1"/>
      <c r="HZP251" s="1"/>
      <c r="HZQ251" s="1"/>
      <c r="HZR251" s="1"/>
      <c r="HZS251" s="1"/>
      <c r="HZT251" s="1"/>
      <c r="HZU251" s="1"/>
      <c r="HZV251" s="1"/>
      <c r="HZW251" s="1"/>
      <c r="HZX251" s="1"/>
      <c r="HZY251" s="1"/>
      <c r="HZZ251" s="1"/>
      <c r="IAA251" s="1"/>
      <c r="IAB251" s="1"/>
      <c r="IAC251" s="1"/>
      <c r="IAD251" s="1"/>
      <c r="IAE251" s="1"/>
      <c r="IAF251" s="1"/>
      <c r="IAG251" s="1"/>
      <c r="IAH251" s="1"/>
      <c r="IAI251" s="1"/>
      <c r="IAJ251" s="1"/>
      <c r="IAK251" s="1"/>
      <c r="IAL251" s="1"/>
      <c r="IAM251" s="1"/>
      <c r="IAN251" s="1"/>
      <c r="IAO251" s="1"/>
      <c r="IAP251" s="1"/>
      <c r="IAQ251" s="1"/>
      <c r="IAR251" s="1"/>
      <c r="IAS251" s="1"/>
      <c r="IAT251" s="1"/>
      <c r="IAU251" s="1"/>
      <c r="IAV251" s="1"/>
      <c r="IAW251" s="1"/>
      <c r="IAX251" s="1"/>
      <c r="IAY251" s="1"/>
      <c r="IAZ251" s="1"/>
      <c r="IBA251" s="1"/>
      <c r="IBB251" s="1"/>
      <c r="IBC251" s="1"/>
      <c r="IBD251" s="1"/>
      <c r="IBE251" s="1"/>
      <c r="IBF251" s="1"/>
      <c r="IBG251" s="1"/>
      <c r="IBH251" s="1"/>
      <c r="IBI251" s="1"/>
      <c r="IBJ251" s="1"/>
      <c r="IBK251" s="1"/>
      <c r="IBL251" s="1"/>
      <c r="IBM251" s="1"/>
      <c r="IBN251" s="1"/>
      <c r="IBO251" s="1"/>
      <c r="IBP251" s="1"/>
      <c r="IBQ251" s="1"/>
      <c r="IBR251" s="1"/>
      <c r="IBS251" s="1"/>
      <c r="IBT251" s="1"/>
      <c r="IBU251" s="1"/>
      <c r="IBV251" s="1"/>
      <c r="IBW251" s="1"/>
      <c r="IBX251" s="1"/>
      <c r="IBY251" s="1"/>
      <c r="IBZ251" s="1"/>
      <c r="ICA251" s="1"/>
      <c r="ICB251" s="1"/>
      <c r="ICC251" s="1"/>
      <c r="ICD251" s="1"/>
      <c r="ICE251" s="1"/>
      <c r="ICF251" s="1"/>
      <c r="ICG251" s="1"/>
      <c r="ICH251" s="1"/>
      <c r="ICI251" s="1"/>
      <c r="ICJ251" s="1"/>
      <c r="ICK251" s="1"/>
      <c r="ICL251" s="1"/>
      <c r="ICM251" s="1"/>
      <c r="ICN251" s="1"/>
      <c r="ICO251" s="1"/>
      <c r="ICP251" s="1"/>
      <c r="ICQ251" s="1"/>
      <c r="ICR251" s="1"/>
      <c r="ICS251" s="1"/>
      <c r="ICT251" s="1"/>
      <c r="ICU251" s="1"/>
      <c r="ICV251" s="1"/>
      <c r="ICW251" s="1"/>
      <c r="ICX251" s="1"/>
      <c r="ICY251" s="1"/>
      <c r="ICZ251" s="1"/>
      <c r="IDA251" s="1"/>
      <c r="IDB251" s="1"/>
      <c r="IDC251" s="1"/>
      <c r="IDD251" s="1"/>
      <c r="IDE251" s="1"/>
      <c r="IDF251" s="1"/>
      <c r="IDG251" s="1"/>
      <c r="IDH251" s="1"/>
      <c r="IDI251" s="1"/>
      <c r="IDJ251" s="1"/>
      <c r="IDK251" s="1"/>
      <c r="IDL251" s="1"/>
      <c r="IDM251" s="1"/>
      <c r="IDN251" s="1"/>
      <c r="IDO251" s="1"/>
      <c r="IDP251" s="1"/>
      <c r="IDQ251" s="1"/>
      <c r="IDR251" s="1"/>
      <c r="IDS251" s="1"/>
      <c r="IDT251" s="1"/>
      <c r="IDU251" s="1"/>
      <c r="IDV251" s="1"/>
      <c r="IDW251" s="1"/>
      <c r="IDX251" s="1"/>
      <c r="IDY251" s="1"/>
      <c r="IDZ251" s="1"/>
      <c r="IEA251" s="1"/>
      <c r="IEB251" s="1"/>
      <c r="IEC251" s="1"/>
      <c r="IED251" s="1"/>
      <c r="IEE251" s="1"/>
      <c r="IEF251" s="1"/>
      <c r="IEG251" s="1"/>
      <c r="IEH251" s="1"/>
      <c r="IEI251" s="1"/>
      <c r="IEJ251" s="1"/>
      <c r="IEK251" s="1"/>
      <c r="IEL251" s="1"/>
      <c r="IEM251" s="1"/>
      <c r="IEN251" s="1"/>
      <c r="IEO251" s="1"/>
      <c r="IEP251" s="1"/>
      <c r="IEQ251" s="1"/>
      <c r="IER251" s="1"/>
      <c r="IES251" s="1"/>
      <c r="IET251" s="1"/>
      <c r="IEU251" s="1"/>
      <c r="IEV251" s="1"/>
      <c r="IEW251" s="1"/>
      <c r="IEX251" s="1"/>
      <c r="IEY251" s="1"/>
      <c r="IEZ251" s="1"/>
      <c r="IFA251" s="1"/>
      <c r="IFB251" s="1"/>
      <c r="IFC251" s="1"/>
      <c r="IFD251" s="1"/>
      <c r="IFE251" s="1"/>
      <c r="IFF251" s="1"/>
      <c r="IFG251" s="1"/>
      <c r="IFH251" s="1"/>
      <c r="IFI251" s="1"/>
      <c r="IFJ251" s="1"/>
      <c r="IFK251" s="1"/>
      <c r="IFL251" s="1"/>
      <c r="IFM251" s="1"/>
      <c r="IFN251" s="1"/>
      <c r="IFO251" s="1"/>
      <c r="IFP251" s="1"/>
      <c r="IFQ251" s="1"/>
      <c r="IFR251" s="1"/>
      <c r="IFS251" s="1"/>
      <c r="IFT251" s="1"/>
      <c r="IFU251" s="1"/>
      <c r="IFV251" s="1"/>
      <c r="IFW251" s="1"/>
      <c r="IFX251" s="1"/>
      <c r="IFY251" s="1"/>
      <c r="IFZ251" s="1"/>
      <c r="IGA251" s="1"/>
      <c r="IGB251" s="1"/>
      <c r="IGC251" s="1"/>
      <c r="IGD251" s="1"/>
      <c r="IGE251" s="1"/>
      <c r="IGF251" s="1"/>
      <c r="IGG251" s="1"/>
      <c r="IGH251" s="1"/>
      <c r="IGI251" s="1"/>
      <c r="IGJ251" s="1"/>
      <c r="IGK251" s="1"/>
      <c r="IGL251" s="1"/>
      <c r="IGM251" s="1"/>
      <c r="IGN251" s="1"/>
      <c r="IGO251" s="1"/>
      <c r="IGP251" s="1"/>
      <c r="IGQ251" s="1"/>
      <c r="IGR251" s="1"/>
      <c r="IGS251" s="1"/>
      <c r="IGT251" s="1"/>
      <c r="IGU251" s="1"/>
      <c r="IGV251" s="1"/>
      <c r="IGW251" s="1"/>
      <c r="IGX251" s="1"/>
      <c r="IGY251" s="1"/>
      <c r="IGZ251" s="1"/>
      <c r="IHA251" s="1"/>
      <c r="IHB251" s="1"/>
      <c r="IHC251" s="1"/>
      <c r="IHD251" s="1"/>
      <c r="IHE251" s="1"/>
      <c r="IHF251" s="1"/>
      <c r="IHG251" s="1"/>
      <c r="IHH251" s="1"/>
      <c r="IHI251" s="1"/>
      <c r="IHJ251" s="1"/>
      <c r="IHK251" s="1"/>
      <c r="IHL251" s="1"/>
      <c r="IHM251" s="1"/>
      <c r="IHN251" s="1"/>
      <c r="IHO251" s="1"/>
      <c r="IHP251" s="1"/>
      <c r="IHQ251" s="1"/>
      <c r="IHR251" s="1"/>
      <c r="IHS251" s="1"/>
      <c r="IHT251" s="1"/>
      <c r="IHU251" s="1"/>
      <c r="IHV251" s="1"/>
      <c r="IHW251" s="1"/>
      <c r="IHX251" s="1"/>
      <c r="IHY251" s="1"/>
      <c r="IHZ251" s="1"/>
      <c r="IIA251" s="1"/>
      <c r="IIB251" s="1"/>
      <c r="IIC251" s="1"/>
      <c r="IID251" s="1"/>
      <c r="IIE251" s="1"/>
      <c r="IIF251" s="1"/>
      <c r="IIG251" s="1"/>
      <c r="IIH251" s="1"/>
      <c r="III251" s="1"/>
      <c r="IIJ251" s="1"/>
      <c r="IIK251" s="1"/>
      <c r="IIL251" s="1"/>
      <c r="IIM251" s="1"/>
      <c r="IIN251" s="1"/>
      <c r="IIO251" s="1"/>
      <c r="IIP251" s="1"/>
      <c r="IIQ251" s="1"/>
      <c r="IIR251" s="1"/>
      <c r="IIS251" s="1"/>
      <c r="IIT251" s="1"/>
      <c r="IIU251" s="1"/>
      <c r="IIV251" s="1"/>
      <c r="IIW251" s="1"/>
      <c r="IIX251" s="1"/>
      <c r="IIY251" s="1"/>
      <c r="IIZ251" s="1"/>
      <c r="IJA251" s="1"/>
      <c r="IJB251" s="1"/>
      <c r="IJC251" s="1"/>
      <c r="IJD251" s="1"/>
      <c r="IJE251" s="1"/>
      <c r="IJF251" s="1"/>
      <c r="IJG251" s="1"/>
      <c r="IJH251" s="1"/>
      <c r="IJI251" s="1"/>
      <c r="IJJ251" s="1"/>
      <c r="IJK251" s="1"/>
      <c r="IJL251" s="1"/>
      <c r="IJM251" s="1"/>
      <c r="IJN251" s="1"/>
      <c r="IJO251" s="1"/>
      <c r="IJP251" s="1"/>
      <c r="IJQ251" s="1"/>
      <c r="IJR251" s="1"/>
      <c r="IJS251" s="1"/>
      <c r="IJT251" s="1"/>
      <c r="IJU251" s="1"/>
      <c r="IJV251" s="1"/>
      <c r="IJW251" s="1"/>
      <c r="IJX251" s="1"/>
      <c r="IJY251" s="1"/>
      <c r="IJZ251" s="1"/>
      <c r="IKA251" s="1"/>
      <c r="IKB251" s="1"/>
      <c r="IKC251" s="1"/>
      <c r="IKD251" s="1"/>
      <c r="IKE251" s="1"/>
      <c r="IKF251" s="1"/>
      <c r="IKG251" s="1"/>
      <c r="IKH251" s="1"/>
      <c r="IKI251" s="1"/>
      <c r="IKJ251" s="1"/>
      <c r="IKK251" s="1"/>
      <c r="IKL251" s="1"/>
      <c r="IKM251" s="1"/>
      <c r="IKN251" s="1"/>
      <c r="IKO251" s="1"/>
      <c r="IKP251" s="1"/>
      <c r="IKQ251" s="1"/>
      <c r="IKR251" s="1"/>
      <c r="IKS251" s="1"/>
      <c r="IKT251" s="1"/>
      <c r="IKU251" s="1"/>
      <c r="IKV251" s="1"/>
      <c r="IKW251" s="1"/>
      <c r="IKX251" s="1"/>
      <c r="IKY251" s="1"/>
      <c r="IKZ251" s="1"/>
      <c r="ILA251" s="1"/>
      <c r="ILB251" s="1"/>
      <c r="ILC251" s="1"/>
      <c r="ILD251" s="1"/>
      <c r="ILE251" s="1"/>
      <c r="ILF251" s="1"/>
      <c r="ILG251" s="1"/>
      <c r="ILH251" s="1"/>
      <c r="ILI251" s="1"/>
      <c r="ILJ251" s="1"/>
      <c r="ILK251" s="1"/>
      <c r="ILL251" s="1"/>
      <c r="ILM251" s="1"/>
      <c r="ILN251" s="1"/>
      <c r="ILO251" s="1"/>
      <c r="ILP251" s="1"/>
      <c r="ILQ251" s="1"/>
      <c r="ILR251" s="1"/>
      <c r="ILS251" s="1"/>
      <c r="ILT251" s="1"/>
      <c r="ILU251" s="1"/>
      <c r="ILV251" s="1"/>
      <c r="ILW251" s="1"/>
      <c r="ILX251" s="1"/>
      <c r="ILY251" s="1"/>
      <c r="ILZ251" s="1"/>
      <c r="IMA251" s="1"/>
      <c r="IMB251" s="1"/>
      <c r="IMC251" s="1"/>
      <c r="IMD251" s="1"/>
      <c r="IME251" s="1"/>
      <c r="IMF251" s="1"/>
      <c r="IMG251" s="1"/>
      <c r="IMH251" s="1"/>
      <c r="IMI251" s="1"/>
      <c r="IMJ251" s="1"/>
      <c r="IMK251" s="1"/>
      <c r="IML251" s="1"/>
      <c r="IMM251" s="1"/>
      <c r="IMN251" s="1"/>
      <c r="IMO251" s="1"/>
      <c r="IMP251" s="1"/>
      <c r="IMQ251" s="1"/>
      <c r="IMR251" s="1"/>
      <c r="IMS251" s="1"/>
      <c r="IMT251" s="1"/>
      <c r="IMU251" s="1"/>
      <c r="IMV251" s="1"/>
      <c r="IMW251" s="1"/>
      <c r="IMX251" s="1"/>
      <c r="IMY251" s="1"/>
      <c r="IMZ251" s="1"/>
      <c r="INA251" s="1"/>
      <c r="INB251" s="1"/>
      <c r="INC251" s="1"/>
      <c r="IND251" s="1"/>
      <c r="INE251" s="1"/>
      <c r="INF251" s="1"/>
      <c r="ING251" s="1"/>
      <c r="INH251" s="1"/>
      <c r="INI251" s="1"/>
      <c r="INJ251" s="1"/>
      <c r="INK251" s="1"/>
      <c r="INL251" s="1"/>
      <c r="INM251" s="1"/>
      <c r="INN251" s="1"/>
      <c r="INO251" s="1"/>
      <c r="INP251" s="1"/>
      <c r="INQ251" s="1"/>
      <c r="INR251" s="1"/>
      <c r="INS251" s="1"/>
      <c r="INT251" s="1"/>
      <c r="INU251" s="1"/>
      <c r="INV251" s="1"/>
      <c r="INW251" s="1"/>
      <c r="INX251" s="1"/>
      <c r="INY251" s="1"/>
      <c r="INZ251" s="1"/>
      <c r="IOA251" s="1"/>
      <c r="IOB251" s="1"/>
      <c r="IOC251" s="1"/>
      <c r="IOD251" s="1"/>
      <c r="IOE251" s="1"/>
      <c r="IOF251" s="1"/>
      <c r="IOG251" s="1"/>
      <c r="IOH251" s="1"/>
      <c r="IOI251" s="1"/>
      <c r="IOJ251" s="1"/>
      <c r="IOK251" s="1"/>
      <c r="IOL251" s="1"/>
      <c r="IOM251" s="1"/>
      <c r="ION251" s="1"/>
      <c r="IOO251" s="1"/>
      <c r="IOP251" s="1"/>
      <c r="IOQ251" s="1"/>
      <c r="IOR251" s="1"/>
      <c r="IOS251" s="1"/>
      <c r="IOT251" s="1"/>
      <c r="IOU251" s="1"/>
      <c r="IOV251" s="1"/>
      <c r="IOW251" s="1"/>
      <c r="IOX251" s="1"/>
      <c r="IOY251" s="1"/>
      <c r="IOZ251" s="1"/>
      <c r="IPA251" s="1"/>
      <c r="IPB251" s="1"/>
      <c r="IPC251" s="1"/>
      <c r="IPD251" s="1"/>
      <c r="IPE251" s="1"/>
      <c r="IPF251" s="1"/>
      <c r="IPG251" s="1"/>
      <c r="IPH251" s="1"/>
      <c r="IPI251" s="1"/>
      <c r="IPJ251" s="1"/>
      <c r="IPK251" s="1"/>
      <c r="IPL251" s="1"/>
      <c r="IPM251" s="1"/>
      <c r="IPN251" s="1"/>
      <c r="IPO251" s="1"/>
      <c r="IPP251" s="1"/>
      <c r="IPQ251" s="1"/>
      <c r="IPR251" s="1"/>
      <c r="IPS251" s="1"/>
      <c r="IPT251" s="1"/>
      <c r="IPU251" s="1"/>
      <c r="IPV251" s="1"/>
      <c r="IPW251" s="1"/>
      <c r="IPX251" s="1"/>
      <c r="IPY251" s="1"/>
      <c r="IPZ251" s="1"/>
      <c r="IQA251" s="1"/>
      <c r="IQB251" s="1"/>
      <c r="IQC251" s="1"/>
      <c r="IQD251" s="1"/>
      <c r="IQE251" s="1"/>
      <c r="IQF251" s="1"/>
      <c r="IQG251" s="1"/>
      <c r="IQH251" s="1"/>
      <c r="IQI251" s="1"/>
      <c r="IQJ251" s="1"/>
      <c r="IQK251" s="1"/>
      <c r="IQL251" s="1"/>
      <c r="IQM251" s="1"/>
      <c r="IQN251" s="1"/>
      <c r="IQO251" s="1"/>
      <c r="IQP251" s="1"/>
      <c r="IQQ251" s="1"/>
      <c r="IQR251" s="1"/>
      <c r="IQS251" s="1"/>
      <c r="IQT251" s="1"/>
      <c r="IQU251" s="1"/>
      <c r="IQV251" s="1"/>
      <c r="IQW251" s="1"/>
      <c r="IQX251" s="1"/>
      <c r="IQY251" s="1"/>
      <c r="IQZ251" s="1"/>
      <c r="IRA251" s="1"/>
      <c r="IRB251" s="1"/>
      <c r="IRC251" s="1"/>
      <c r="IRD251" s="1"/>
      <c r="IRE251" s="1"/>
      <c r="IRF251" s="1"/>
      <c r="IRG251" s="1"/>
      <c r="IRH251" s="1"/>
      <c r="IRI251" s="1"/>
      <c r="IRJ251" s="1"/>
      <c r="IRK251" s="1"/>
      <c r="IRL251" s="1"/>
      <c r="IRM251" s="1"/>
      <c r="IRN251" s="1"/>
      <c r="IRO251" s="1"/>
      <c r="IRP251" s="1"/>
      <c r="IRQ251" s="1"/>
      <c r="IRR251" s="1"/>
      <c r="IRS251" s="1"/>
      <c r="IRT251" s="1"/>
      <c r="IRU251" s="1"/>
      <c r="IRV251" s="1"/>
      <c r="IRW251" s="1"/>
      <c r="IRX251" s="1"/>
      <c r="IRY251" s="1"/>
      <c r="IRZ251" s="1"/>
      <c r="ISA251" s="1"/>
      <c r="ISB251" s="1"/>
      <c r="ISC251" s="1"/>
      <c r="ISD251" s="1"/>
      <c r="ISE251" s="1"/>
      <c r="ISF251" s="1"/>
      <c r="ISG251" s="1"/>
      <c r="ISH251" s="1"/>
      <c r="ISI251" s="1"/>
      <c r="ISJ251" s="1"/>
      <c r="ISK251" s="1"/>
      <c r="ISL251" s="1"/>
      <c r="ISM251" s="1"/>
      <c r="ISN251" s="1"/>
      <c r="ISO251" s="1"/>
      <c r="ISP251" s="1"/>
      <c r="ISQ251" s="1"/>
      <c r="ISR251" s="1"/>
      <c r="ISS251" s="1"/>
      <c r="IST251" s="1"/>
      <c r="ISU251" s="1"/>
      <c r="ISV251" s="1"/>
      <c r="ISW251" s="1"/>
      <c r="ISX251" s="1"/>
      <c r="ISY251" s="1"/>
      <c r="ISZ251" s="1"/>
      <c r="ITA251" s="1"/>
      <c r="ITB251" s="1"/>
      <c r="ITC251" s="1"/>
      <c r="ITD251" s="1"/>
      <c r="ITE251" s="1"/>
      <c r="ITF251" s="1"/>
      <c r="ITG251" s="1"/>
      <c r="ITH251" s="1"/>
      <c r="ITI251" s="1"/>
      <c r="ITJ251" s="1"/>
      <c r="ITK251" s="1"/>
      <c r="ITL251" s="1"/>
      <c r="ITM251" s="1"/>
      <c r="ITN251" s="1"/>
      <c r="ITO251" s="1"/>
      <c r="ITP251" s="1"/>
      <c r="ITQ251" s="1"/>
      <c r="ITR251" s="1"/>
      <c r="ITS251" s="1"/>
      <c r="ITT251" s="1"/>
      <c r="ITU251" s="1"/>
      <c r="ITV251" s="1"/>
      <c r="ITW251" s="1"/>
      <c r="ITX251" s="1"/>
      <c r="ITY251" s="1"/>
      <c r="ITZ251" s="1"/>
      <c r="IUA251" s="1"/>
      <c r="IUB251" s="1"/>
      <c r="IUC251" s="1"/>
      <c r="IUD251" s="1"/>
      <c r="IUE251" s="1"/>
      <c r="IUF251" s="1"/>
      <c r="IUG251" s="1"/>
      <c r="IUH251" s="1"/>
      <c r="IUI251" s="1"/>
      <c r="IUJ251" s="1"/>
      <c r="IUK251" s="1"/>
      <c r="IUL251" s="1"/>
      <c r="IUM251" s="1"/>
      <c r="IUN251" s="1"/>
      <c r="IUO251" s="1"/>
      <c r="IUP251" s="1"/>
      <c r="IUQ251" s="1"/>
      <c r="IUR251" s="1"/>
      <c r="IUS251" s="1"/>
      <c r="IUT251" s="1"/>
      <c r="IUU251" s="1"/>
      <c r="IUV251" s="1"/>
      <c r="IUW251" s="1"/>
      <c r="IUX251" s="1"/>
      <c r="IUY251" s="1"/>
      <c r="IUZ251" s="1"/>
      <c r="IVA251" s="1"/>
      <c r="IVB251" s="1"/>
      <c r="IVC251" s="1"/>
      <c r="IVD251" s="1"/>
      <c r="IVE251" s="1"/>
      <c r="IVF251" s="1"/>
      <c r="IVG251" s="1"/>
      <c r="IVH251" s="1"/>
      <c r="IVI251" s="1"/>
      <c r="IVJ251" s="1"/>
      <c r="IVK251" s="1"/>
      <c r="IVL251" s="1"/>
      <c r="IVM251" s="1"/>
      <c r="IVN251" s="1"/>
      <c r="IVO251" s="1"/>
      <c r="IVP251" s="1"/>
      <c r="IVQ251" s="1"/>
      <c r="IVR251" s="1"/>
      <c r="IVS251" s="1"/>
      <c r="IVT251" s="1"/>
      <c r="IVU251" s="1"/>
      <c r="IVV251" s="1"/>
      <c r="IVW251" s="1"/>
      <c r="IVX251" s="1"/>
      <c r="IVY251" s="1"/>
      <c r="IVZ251" s="1"/>
      <c r="IWA251" s="1"/>
      <c r="IWB251" s="1"/>
      <c r="IWC251" s="1"/>
      <c r="IWD251" s="1"/>
      <c r="IWE251" s="1"/>
      <c r="IWF251" s="1"/>
      <c r="IWG251" s="1"/>
      <c r="IWH251" s="1"/>
      <c r="IWI251" s="1"/>
      <c r="IWJ251" s="1"/>
      <c r="IWK251" s="1"/>
      <c r="IWL251" s="1"/>
      <c r="IWM251" s="1"/>
      <c r="IWN251" s="1"/>
      <c r="IWO251" s="1"/>
      <c r="IWP251" s="1"/>
      <c r="IWQ251" s="1"/>
      <c r="IWR251" s="1"/>
      <c r="IWS251" s="1"/>
      <c r="IWT251" s="1"/>
      <c r="IWU251" s="1"/>
      <c r="IWV251" s="1"/>
      <c r="IWW251" s="1"/>
      <c r="IWX251" s="1"/>
      <c r="IWY251" s="1"/>
      <c r="IWZ251" s="1"/>
      <c r="IXA251" s="1"/>
      <c r="IXB251" s="1"/>
      <c r="IXC251" s="1"/>
      <c r="IXD251" s="1"/>
      <c r="IXE251" s="1"/>
      <c r="IXF251" s="1"/>
      <c r="IXG251" s="1"/>
      <c r="IXH251" s="1"/>
      <c r="IXI251" s="1"/>
      <c r="IXJ251" s="1"/>
      <c r="IXK251" s="1"/>
      <c r="IXL251" s="1"/>
      <c r="IXM251" s="1"/>
      <c r="IXN251" s="1"/>
      <c r="IXO251" s="1"/>
      <c r="IXP251" s="1"/>
      <c r="IXQ251" s="1"/>
      <c r="IXR251" s="1"/>
      <c r="IXS251" s="1"/>
      <c r="IXT251" s="1"/>
      <c r="IXU251" s="1"/>
      <c r="IXV251" s="1"/>
      <c r="IXW251" s="1"/>
      <c r="IXX251" s="1"/>
      <c r="IXY251" s="1"/>
      <c r="IXZ251" s="1"/>
      <c r="IYA251" s="1"/>
      <c r="IYB251" s="1"/>
      <c r="IYC251" s="1"/>
      <c r="IYD251" s="1"/>
      <c r="IYE251" s="1"/>
      <c r="IYF251" s="1"/>
      <c r="IYG251" s="1"/>
      <c r="IYH251" s="1"/>
      <c r="IYI251" s="1"/>
      <c r="IYJ251" s="1"/>
      <c r="IYK251" s="1"/>
      <c r="IYL251" s="1"/>
      <c r="IYM251" s="1"/>
      <c r="IYN251" s="1"/>
      <c r="IYO251" s="1"/>
      <c r="IYP251" s="1"/>
      <c r="IYQ251" s="1"/>
      <c r="IYR251" s="1"/>
      <c r="IYS251" s="1"/>
      <c r="IYT251" s="1"/>
      <c r="IYU251" s="1"/>
      <c r="IYV251" s="1"/>
      <c r="IYW251" s="1"/>
      <c r="IYX251" s="1"/>
      <c r="IYY251" s="1"/>
      <c r="IYZ251" s="1"/>
      <c r="IZA251" s="1"/>
      <c r="IZB251" s="1"/>
      <c r="IZC251" s="1"/>
      <c r="IZD251" s="1"/>
      <c r="IZE251" s="1"/>
      <c r="IZF251" s="1"/>
      <c r="IZG251" s="1"/>
      <c r="IZH251" s="1"/>
      <c r="IZI251" s="1"/>
      <c r="IZJ251" s="1"/>
      <c r="IZK251" s="1"/>
      <c r="IZL251" s="1"/>
      <c r="IZM251" s="1"/>
      <c r="IZN251" s="1"/>
      <c r="IZO251" s="1"/>
      <c r="IZP251" s="1"/>
      <c r="IZQ251" s="1"/>
      <c r="IZR251" s="1"/>
      <c r="IZS251" s="1"/>
      <c r="IZT251" s="1"/>
      <c r="IZU251" s="1"/>
      <c r="IZV251" s="1"/>
      <c r="IZW251" s="1"/>
      <c r="IZX251" s="1"/>
      <c r="IZY251" s="1"/>
      <c r="IZZ251" s="1"/>
      <c r="JAA251" s="1"/>
      <c r="JAB251" s="1"/>
      <c r="JAC251" s="1"/>
      <c r="JAD251" s="1"/>
      <c r="JAE251" s="1"/>
      <c r="JAF251" s="1"/>
      <c r="JAG251" s="1"/>
      <c r="JAH251" s="1"/>
      <c r="JAI251" s="1"/>
      <c r="JAJ251" s="1"/>
      <c r="JAK251" s="1"/>
      <c r="JAL251" s="1"/>
      <c r="JAM251" s="1"/>
      <c r="JAN251" s="1"/>
      <c r="JAO251" s="1"/>
      <c r="JAP251" s="1"/>
      <c r="JAQ251" s="1"/>
      <c r="JAR251" s="1"/>
      <c r="JAS251" s="1"/>
      <c r="JAT251" s="1"/>
      <c r="JAU251" s="1"/>
      <c r="JAV251" s="1"/>
      <c r="JAW251" s="1"/>
      <c r="JAX251" s="1"/>
      <c r="JAY251" s="1"/>
      <c r="JAZ251" s="1"/>
      <c r="JBA251" s="1"/>
      <c r="JBB251" s="1"/>
      <c r="JBC251" s="1"/>
      <c r="JBD251" s="1"/>
      <c r="JBE251" s="1"/>
      <c r="JBF251" s="1"/>
      <c r="JBG251" s="1"/>
      <c r="JBH251" s="1"/>
      <c r="JBI251" s="1"/>
      <c r="JBJ251" s="1"/>
      <c r="JBK251" s="1"/>
      <c r="JBL251" s="1"/>
      <c r="JBM251" s="1"/>
      <c r="JBN251" s="1"/>
      <c r="JBO251" s="1"/>
      <c r="JBP251" s="1"/>
      <c r="JBQ251" s="1"/>
      <c r="JBR251" s="1"/>
      <c r="JBS251" s="1"/>
      <c r="JBT251" s="1"/>
      <c r="JBU251" s="1"/>
      <c r="JBV251" s="1"/>
      <c r="JBW251" s="1"/>
      <c r="JBX251" s="1"/>
      <c r="JBY251" s="1"/>
      <c r="JBZ251" s="1"/>
      <c r="JCA251" s="1"/>
      <c r="JCB251" s="1"/>
      <c r="JCC251" s="1"/>
      <c r="JCD251" s="1"/>
      <c r="JCE251" s="1"/>
      <c r="JCF251" s="1"/>
      <c r="JCG251" s="1"/>
      <c r="JCH251" s="1"/>
      <c r="JCI251" s="1"/>
      <c r="JCJ251" s="1"/>
      <c r="JCK251" s="1"/>
      <c r="JCL251" s="1"/>
      <c r="JCM251" s="1"/>
      <c r="JCN251" s="1"/>
      <c r="JCO251" s="1"/>
      <c r="JCP251" s="1"/>
      <c r="JCQ251" s="1"/>
      <c r="JCR251" s="1"/>
      <c r="JCS251" s="1"/>
      <c r="JCT251" s="1"/>
      <c r="JCU251" s="1"/>
      <c r="JCV251" s="1"/>
      <c r="JCW251" s="1"/>
      <c r="JCX251" s="1"/>
      <c r="JCY251" s="1"/>
      <c r="JCZ251" s="1"/>
      <c r="JDA251" s="1"/>
      <c r="JDB251" s="1"/>
      <c r="JDC251" s="1"/>
      <c r="JDD251" s="1"/>
      <c r="JDE251" s="1"/>
      <c r="JDF251" s="1"/>
      <c r="JDG251" s="1"/>
      <c r="JDH251" s="1"/>
      <c r="JDI251" s="1"/>
      <c r="JDJ251" s="1"/>
      <c r="JDK251" s="1"/>
      <c r="JDL251" s="1"/>
      <c r="JDM251" s="1"/>
      <c r="JDN251" s="1"/>
      <c r="JDO251" s="1"/>
      <c r="JDP251" s="1"/>
      <c r="JDQ251" s="1"/>
      <c r="JDR251" s="1"/>
      <c r="JDS251" s="1"/>
      <c r="JDT251" s="1"/>
      <c r="JDU251" s="1"/>
      <c r="JDV251" s="1"/>
      <c r="JDW251" s="1"/>
      <c r="JDX251" s="1"/>
      <c r="JDY251" s="1"/>
      <c r="JDZ251" s="1"/>
      <c r="JEA251" s="1"/>
      <c r="JEB251" s="1"/>
      <c r="JEC251" s="1"/>
      <c r="JED251" s="1"/>
      <c r="JEE251" s="1"/>
      <c r="JEF251" s="1"/>
      <c r="JEG251" s="1"/>
      <c r="JEH251" s="1"/>
      <c r="JEI251" s="1"/>
      <c r="JEJ251" s="1"/>
      <c r="JEK251" s="1"/>
      <c r="JEL251" s="1"/>
      <c r="JEM251" s="1"/>
      <c r="JEN251" s="1"/>
      <c r="JEO251" s="1"/>
      <c r="JEP251" s="1"/>
      <c r="JEQ251" s="1"/>
      <c r="JER251" s="1"/>
      <c r="JES251" s="1"/>
      <c r="JET251" s="1"/>
      <c r="JEU251" s="1"/>
      <c r="JEV251" s="1"/>
      <c r="JEW251" s="1"/>
      <c r="JEX251" s="1"/>
      <c r="JEY251" s="1"/>
      <c r="JEZ251" s="1"/>
      <c r="JFA251" s="1"/>
      <c r="JFB251" s="1"/>
      <c r="JFC251" s="1"/>
      <c r="JFD251" s="1"/>
      <c r="JFE251" s="1"/>
      <c r="JFF251" s="1"/>
      <c r="JFG251" s="1"/>
      <c r="JFH251" s="1"/>
      <c r="JFI251" s="1"/>
      <c r="JFJ251" s="1"/>
      <c r="JFK251" s="1"/>
      <c r="JFL251" s="1"/>
      <c r="JFM251" s="1"/>
      <c r="JFN251" s="1"/>
      <c r="JFO251" s="1"/>
      <c r="JFP251" s="1"/>
      <c r="JFQ251" s="1"/>
      <c r="JFR251" s="1"/>
      <c r="JFS251" s="1"/>
      <c r="JFT251" s="1"/>
      <c r="JFU251" s="1"/>
      <c r="JFV251" s="1"/>
      <c r="JFW251" s="1"/>
      <c r="JFX251" s="1"/>
      <c r="JFY251" s="1"/>
      <c r="JFZ251" s="1"/>
      <c r="JGA251" s="1"/>
      <c r="JGB251" s="1"/>
      <c r="JGC251" s="1"/>
      <c r="JGD251" s="1"/>
      <c r="JGE251" s="1"/>
      <c r="JGF251" s="1"/>
      <c r="JGG251" s="1"/>
      <c r="JGH251" s="1"/>
      <c r="JGI251" s="1"/>
      <c r="JGJ251" s="1"/>
      <c r="JGK251" s="1"/>
      <c r="JGL251" s="1"/>
      <c r="JGM251" s="1"/>
      <c r="JGN251" s="1"/>
      <c r="JGO251" s="1"/>
      <c r="JGP251" s="1"/>
      <c r="JGQ251" s="1"/>
      <c r="JGR251" s="1"/>
      <c r="JGS251" s="1"/>
      <c r="JGT251" s="1"/>
      <c r="JGU251" s="1"/>
      <c r="JGV251" s="1"/>
      <c r="JGW251" s="1"/>
      <c r="JGX251" s="1"/>
      <c r="JGY251" s="1"/>
      <c r="JGZ251" s="1"/>
      <c r="JHA251" s="1"/>
      <c r="JHB251" s="1"/>
      <c r="JHC251" s="1"/>
      <c r="JHD251" s="1"/>
      <c r="JHE251" s="1"/>
      <c r="JHF251" s="1"/>
      <c r="JHG251" s="1"/>
      <c r="JHH251" s="1"/>
      <c r="JHI251" s="1"/>
      <c r="JHJ251" s="1"/>
      <c r="JHK251" s="1"/>
      <c r="JHL251" s="1"/>
      <c r="JHM251" s="1"/>
      <c r="JHN251" s="1"/>
      <c r="JHO251" s="1"/>
      <c r="JHP251" s="1"/>
      <c r="JHQ251" s="1"/>
      <c r="JHR251" s="1"/>
      <c r="JHS251" s="1"/>
      <c r="JHT251" s="1"/>
      <c r="JHU251" s="1"/>
      <c r="JHV251" s="1"/>
      <c r="JHW251" s="1"/>
      <c r="JHX251" s="1"/>
      <c r="JHY251" s="1"/>
      <c r="JHZ251" s="1"/>
      <c r="JIA251" s="1"/>
      <c r="JIB251" s="1"/>
      <c r="JIC251" s="1"/>
      <c r="JID251" s="1"/>
      <c r="JIE251" s="1"/>
      <c r="JIF251" s="1"/>
      <c r="JIG251" s="1"/>
      <c r="JIH251" s="1"/>
      <c r="JII251" s="1"/>
      <c r="JIJ251" s="1"/>
      <c r="JIK251" s="1"/>
      <c r="JIL251" s="1"/>
      <c r="JIM251" s="1"/>
      <c r="JIN251" s="1"/>
      <c r="JIO251" s="1"/>
      <c r="JIP251" s="1"/>
      <c r="JIQ251" s="1"/>
      <c r="JIR251" s="1"/>
      <c r="JIS251" s="1"/>
      <c r="JIT251" s="1"/>
      <c r="JIU251" s="1"/>
      <c r="JIV251" s="1"/>
      <c r="JIW251" s="1"/>
      <c r="JIX251" s="1"/>
      <c r="JIY251" s="1"/>
      <c r="JIZ251" s="1"/>
      <c r="JJA251" s="1"/>
      <c r="JJB251" s="1"/>
      <c r="JJC251" s="1"/>
      <c r="JJD251" s="1"/>
      <c r="JJE251" s="1"/>
      <c r="JJF251" s="1"/>
      <c r="JJG251" s="1"/>
      <c r="JJH251" s="1"/>
      <c r="JJI251" s="1"/>
      <c r="JJJ251" s="1"/>
      <c r="JJK251" s="1"/>
      <c r="JJL251" s="1"/>
      <c r="JJM251" s="1"/>
      <c r="JJN251" s="1"/>
      <c r="JJO251" s="1"/>
      <c r="JJP251" s="1"/>
      <c r="JJQ251" s="1"/>
      <c r="JJR251" s="1"/>
      <c r="JJS251" s="1"/>
      <c r="JJT251" s="1"/>
      <c r="JJU251" s="1"/>
      <c r="JJV251" s="1"/>
      <c r="JJW251" s="1"/>
      <c r="JJX251" s="1"/>
      <c r="JJY251" s="1"/>
      <c r="JJZ251" s="1"/>
      <c r="JKA251" s="1"/>
      <c r="JKB251" s="1"/>
      <c r="JKC251" s="1"/>
      <c r="JKD251" s="1"/>
      <c r="JKE251" s="1"/>
      <c r="JKF251" s="1"/>
      <c r="JKG251" s="1"/>
      <c r="JKH251" s="1"/>
      <c r="JKI251" s="1"/>
      <c r="JKJ251" s="1"/>
      <c r="JKK251" s="1"/>
      <c r="JKL251" s="1"/>
      <c r="JKM251" s="1"/>
      <c r="JKN251" s="1"/>
      <c r="JKO251" s="1"/>
      <c r="JKP251" s="1"/>
      <c r="JKQ251" s="1"/>
      <c r="JKR251" s="1"/>
      <c r="JKS251" s="1"/>
      <c r="JKT251" s="1"/>
      <c r="JKU251" s="1"/>
      <c r="JKV251" s="1"/>
      <c r="JKW251" s="1"/>
      <c r="JKX251" s="1"/>
      <c r="JKY251" s="1"/>
      <c r="JKZ251" s="1"/>
      <c r="JLA251" s="1"/>
      <c r="JLB251" s="1"/>
      <c r="JLC251" s="1"/>
      <c r="JLD251" s="1"/>
      <c r="JLE251" s="1"/>
      <c r="JLF251" s="1"/>
      <c r="JLG251" s="1"/>
      <c r="JLH251" s="1"/>
      <c r="JLI251" s="1"/>
      <c r="JLJ251" s="1"/>
      <c r="JLK251" s="1"/>
      <c r="JLL251" s="1"/>
      <c r="JLM251" s="1"/>
      <c r="JLN251" s="1"/>
      <c r="JLO251" s="1"/>
      <c r="JLP251" s="1"/>
      <c r="JLQ251" s="1"/>
      <c r="JLR251" s="1"/>
      <c r="JLS251" s="1"/>
      <c r="JLT251" s="1"/>
      <c r="JLU251" s="1"/>
      <c r="JLV251" s="1"/>
      <c r="JLW251" s="1"/>
      <c r="JLX251" s="1"/>
      <c r="JLY251" s="1"/>
      <c r="JLZ251" s="1"/>
      <c r="JMA251" s="1"/>
      <c r="JMB251" s="1"/>
      <c r="JMC251" s="1"/>
      <c r="JMD251" s="1"/>
      <c r="JME251" s="1"/>
      <c r="JMF251" s="1"/>
      <c r="JMG251" s="1"/>
      <c r="JMH251" s="1"/>
      <c r="JMI251" s="1"/>
      <c r="JMJ251" s="1"/>
      <c r="JMK251" s="1"/>
      <c r="JML251" s="1"/>
      <c r="JMM251" s="1"/>
      <c r="JMN251" s="1"/>
      <c r="JMO251" s="1"/>
      <c r="JMP251" s="1"/>
      <c r="JMQ251" s="1"/>
      <c r="JMR251" s="1"/>
      <c r="JMS251" s="1"/>
      <c r="JMT251" s="1"/>
      <c r="JMU251" s="1"/>
      <c r="JMV251" s="1"/>
      <c r="JMW251" s="1"/>
      <c r="JMX251" s="1"/>
      <c r="JMY251" s="1"/>
      <c r="JMZ251" s="1"/>
      <c r="JNA251" s="1"/>
      <c r="JNB251" s="1"/>
      <c r="JNC251" s="1"/>
      <c r="JND251" s="1"/>
      <c r="JNE251" s="1"/>
      <c r="JNF251" s="1"/>
      <c r="JNG251" s="1"/>
      <c r="JNH251" s="1"/>
      <c r="JNI251" s="1"/>
      <c r="JNJ251" s="1"/>
      <c r="JNK251" s="1"/>
      <c r="JNL251" s="1"/>
      <c r="JNM251" s="1"/>
      <c r="JNN251" s="1"/>
      <c r="JNO251" s="1"/>
      <c r="JNP251" s="1"/>
      <c r="JNQ251" s="1"/>
      <c r="JNR251" s="1"/>
      <c r="JNS251" s="1"/>
      <c r="JNT251" s="1"/>
      <c r="JNU251" s="1"/>
      <c r="JNV251" s="1"/>
      <c r="JNW251" s="1"/>
      <c r="JNX251" s="1"/>
      <c r="JNY251" s="1"/>
      <c r="JNZ251" s="1"/>
      <c r="JOA251" s="1"/>
      <c r="JOB251" s="1"/>
      <c r="JOC251" s="1"/>
      <c r="JOD251" s="1"/>
      <c r="JOE251" s="1"/>
      <c r="JOF251" s="1"/>
      <c r="JOG251" s="1"/>
      <c r="JOH251" s="1"/>
      <c r="JOI251" s="1"/>
      <c r="JOJ251" s="1"/>
      <c r="JOK251" s="1"/>
      <c r="JOL251" s="1"/>
      <c r="JOM251" s="1"/>
      <c r="JON251" s="1"/>
      <c r="JOO251" s="1"/>
      <c r="JOP251" s="1"/>
      <c r="JOQ251" s="1"/>
      <c r="JOR251" s="1"/>
      <c r="JOS251" s="1"/>
      <c r="JOT251" s="1"/>
      <c r="JOU251" s="1"/>
      <c r="JOV251" s="1"/>
      <c r="JOW251" s="1"/>
      <c r="JOX251" s="1"/>
      <c r="JOY251" s="1"/>
      <c r="JOZ251" s="1"/>
      <c r="JPA251" s="1"/>
      <c r="JPB251" s="1"/>
      <c r="JPC251" s="1"/>
      <c r="JPD251" s="1"/>
      <c r="JPE251" s="1"/>
      <c r="JPF251" s="1"/>
      <c r="JPG251" s="1"/>
      <c r="JPH251" s="1"/>
      <c r="JPI251" s="1"/>
      <c r="JPJ251" s="1"/>
      <c r="JPK251" s="1"/>
      <c r="JPL251" s="1"/>
      <c r="JPM251" s="1"/>
      <c r="JPN251" s="1"/>
      <c r="JPO251" s="1"/>
      <c r="JPP251" s="1"/>
      <c r="JPQ251" s="1"/>
      <c r="JPR251" s="1"/>
      <c r="JPS251" s="1"/>
      <c r="JPT251" s="1"/>
      <c r="JPU251" s="1"/>
      <c r="JPV251" s="1"/>
      <c r="JPW251" s="1"/>
      <c r="JPX251" s="1"/>
      <c r="JPY251" s="1"/>
      <c r="JPZ251" s="1"/>
      <c r="JQA251" s="1"/>
      <c r="JQB251" s="1"/>
      <c r="JQC251" s="1"/>
      <c r="JQD251" s="1"/>
      <c r="JQE251" s="1"/>
      <c r="JQF251" s="1"/>
      <c r="JQG251" s="1"/>
      <c r="JQH251" s="1"/>
      <c r="JQI251" s="1"/>
      <c r="JQJ251" s="1"/>
      <c r="JQK251" s="1"/>
      <c r="JQL251" s="1"/>
      <c r="JQM251" s="1"/>
      <c r="JQN251" s="1"/>
      <c r="JQO251" s="1"/>
      <c r="JQP251" s="1"/>
      <c r="JQQ251" s="1"/>
      <c r="JQR251" s="1"/>
      <c r="JQS251" s="1"/>
      <c r="JQT251" s="1"/>
      <c r="JQU251" s="1"/>
      <c r="JQV251" s="1"/>
      <c r="JQW251" s="1"/>
      <c r="JQX251" s="1"/>
      <c r="JQY251" s="1"/>
      <c r="JQZ251" s="1"/>
      <c r="JRA251" s="1"/>
      <c r="JRB251" s="1"/>
      <c r="JRC251" s="1"/>
      <c r="JRD251" s="1"/>
      <c r="JRE251" s="1"/>
      <c r="JRF251" s="1"/>
      <c r="JRG251" s="1"/>
      <c r="JRH251" s="1"/>
      <c r="JRI251" s="1"/>
      <c r="JRJ251" s="1"/>
      <c r="JRK251" s="1"/>
      <c r="JRL251" s="1"/>
      <c r="JRM251" s="1"/>
      <c r="JRN251" s="1"/>
      <c r="JRO251" s="1"/>
      <c r="JRP251" s="1"/>
      <c r="JRQ251" s="1"/>
      <c r="JRR251" s="1"/>
      <c r="JRS251" s="1"/>
      <c r="JRT251" s="1"/>
      <c r="JRU251" s="1"/>
      <c r="JRV251" s="1"/>
      <c r="JRW251" s="1"/>
      <c r="JRX251" s="1"/>
      <c r="JRY251" s="1"/>
      <c r="JRZ251" s="1"/>
      <c r="JSA251" s="1"/>
      <c r="JSB251" s="1"/>
      <c r="JSC251" s="1"/>
      <c r="JSD251" s="1"/>
      <c r="JSE251" s="1"/>
      <c r="JSF251" s="1"/>
      <c r="JSG251" s="1"/>
      <c r="JSH251" s="1"/>
      <c r="JSI251" s="1"/>
      <c r="JSJ251" s="1"/>
      <c r="JSK251" s="1"/>
      <c r="JSL251" s="1"/>
      <c r="JSM251" s="1"/>
      <c r="JSN251" s="1"/>
      <c r="JSO251" s="1"/>
      <c r="JSP251" s="1"/>
      <c r="JSQ251" s="1"/>
      <c r="JSR251" s="1"/>
      <c r="JSS251" s="1"/>
      <c r="JST251" s="1"/>
      <c r="JSU251" s="1"/>
      <c r="JSV251" s="1"/>
      <c r="JSW251" s="1"/>
      <c r="JSX251" s="1"/>
      <c r="JSY251" s="1"/>
      <c r="JSZ251" s="1"/>
      <c r="JTA251" s="1"/>
      <c r="JTB251" s="1"/>
      <c r="JTC251" s="1"/>
      <c r="JTD251" s="1"/>
      <c r="JTE251" s="1"/>
      <c r="JTF251" s="1"/>
      <c r="JTG251" s="1"/>
      <c r="JTH251" s="1"/>
      <c r="JTI251" s="1"/>
      <c r="JTJ251" s="1"/>
      <c r="JTK251" s="1"/>
      <c r="JTL251" s="1"/>
      <c r="JTM251" s="1"/>
      <c r="JTN251" s="1"/>
      <c r="JTO251" s="1"/>
      <c r="JTP251" s="1"/>
      <c r="JTQ251" s="1"/>
      <c r="JTR251" s="1"/>
      <c r="JTS251" s="1"/>
      <c r="JTT251" s="1"/>
      <c r="JTU251" s="1"/>
      <c r="JTV251" s="1"/>
      <c r="JTW251" s="1"/>
      <c r="JTX251" s="1"/>
      <c r="JTY251" s="1"/>
      <c r="JTZ251" s="1"/>
      <c r="JUA251" s="1"/>
      <c r="JUB251" s="1"/>
      <c r="JUC251" s="1"/>
      <c r="JUD251" s="1"/>
      <c r="JUE251" s="1"/>
      <c r="JUF251" s="1"/>
      <c r="JUG251" s="1"/>
      <c r="JUH251" s="1"/>
      <c r="JUI251" s="1"/>
      <c r="JUJ251" s="1"/>
      <c r="JUK251" s="1"/>
      <c r="JUL251" s="1"/>
      <c r="JUM251" s="1"/>
      <c r="JUN251" s="1"/>
      <c r="JUO251" s="1"/>
      <c r="JUP251" s="1"/>
      <c r="JUQ251" s="1"/>
      <c r="JUR251" s="1"/>
      <c r="JUS251" s="1"/>
      <c r="JUT251" s="1"/>
      <c r="JUU251" s="1"/>
      <c r="JUV251" s="1"/>
      <c r="JUW251" s="1"/>
      <c r="JUX251" s="1"/>
      <c r="JUY251" s="1"/>
      <c r="JUZ251" s="1"/>
      <c r="JVA251" s="1"/>
      <c r="JVB251" s="1"/>
      <c r="JVC251" s="1"/>
      <c r="JVD251" s="1"/>
      <c r="JVE251" s="1"/>
      <c r="JVF251" s="1"/>
      <c r="JVG251" s="1"/>
      <c r="JVH251" s="1"/>
      <c r="JVI251" s="1"/>
      <c r="JVJ251" s="1"/>
      <c r="JVK251" s="1"/>
      <c r="JVL251" s="1"/>
      <c r="JVM251" s="1"/>
      <c r="JVN251" s="1"/>
      <c r="JVO251" s="1"/>
      <c r="JVP251" s="1"/>
      <c r="JVQ251" s="1"/>
      <c r="JVR251" s="1"/>
      <c r="JVS251" s="1"/>
      <c r="JVT251" s="1"/>
      <c r="JVU251" s="1"/>
      <c r="JVV251" s="1"/>
      <c r="JVW251" s="1"/>
      <c r="JVX251" s="1"/>
      <c r="JVY251" s="1"/>
      <c r="JVZ251" s="1"/>
      <c r="JWA251" s="1"/>
      <c r="JWB251" s="1"/>
      <c r="JWC251" s="1"/>
      <c r="JWD251" s="1"/>
      <c r="JWE251" s="1"/>
      <c r="JWF251" s="1"/>
      <c r="JWG251" s="1"/>
      <c r="JWH251" s="1"/>
      <c r="JWI251" s="1"/>
      <c r="JWJ251" s="1"/>
      <c r="JWK251" s="1"/>
      <c r="JWL251" s="1"/>
      <c r="JWM251" s="1"/>
      <c r="JWN251" s="1"/>
      <c r="JWO251" s="1"/>
      <c r="JWP251" s="1"/>
      <c r="JWQ251" s="1"/>
      <c r="JWR251" s="1"/>
      <c r="JWS251" s="1"/>
      <c r="JWT251" s="1"/>
      <c r="JWU251" s="1"/>
      <c r="JWV251" s="1"/>
      <c r="JWW251" s="1"/>
      <c r="JWX251" s="1"/>
      <c r="JWY251" s="1"/>
      <c r="JWZ251" s="1"/>
      <c r="JXA251" s="1"/>
      <c r="JXB251" s="1"/>
      <c r="JXC251" s="1"/>
      <c r="JXD251" s="1"/>
      <c r="JXE251" s="1"/>
      <c r="JXF251" s="1"/>
      <c r="JXG251" s="1"/>
      <c r="JXH251" s="1"/>
      <c r="JXI251" s="1"/>
      <c r="JXJ251" s="1"/>
      <c r="JXK251" s="1"/>
      <c r="JXL251" s="1"/>
      <c r="JXM251" s="1"/>
      <c r="JXN251" s="1"/>
      <c r="JXO251" s="1"/>
      <c r="JXP251" s="1"/>
      <c r="JXQ251" s="1"/>
      <c r="JXR251" s="1"/>
      <c r="JXS251" s="1"/>
      <c r="JXT251" s="1"/>
      <c r="JXU251" s="1"/>
      <c r="JXV251" s="1"/>
      <c r="JXW251" s="1"/>
      <c r="JXX251" s="1"/>
      <c r="JXY251" s="1"/>
      <c r="JXZ251" s="1"/>
      <c r="JYA251" s="1"/>
      <c r="JYB251" s="1"/>
      <c r="JYC251" s="1"/>
      <c r="JYD251" s="1"/>
      <c r="JYE251" s="1"/>
      <c r="JYF251" s="1"/>
      <c r="JYG251" s="1"/>
      <c r="JYH251" s="1"/>
      <c r="JYI251" s="1"/>
      <c r="JYJ251" s="1"/>
      <c r="JYK251" s="1"/>
      <c r="JYL251" s="1"/>
      <c r="JYM251" s="1"/>
      <c r="JYN251" s="1"/>
      <c r="JYO251" s="1"/>
      <c r="JYP251" s="1"/>
      <c r="JYQ251" s="1"/>
      <c r="JYR251" s="1"/>
      <c r="JYS251" s="1"/>
      <c r="JYT251" s="1"/>
      <c r="JYU251" s="1"/>
      <c r="JYV251" s="1"/>
      <c r="JYW251" s="1"/>
      <c r="JYX251" s="1"/>
      <c r="JYY251" s="1"/>
      <c r="JYZ251" s="1"/>
      <c r="JZA251" s="1"/>
      <c r="JZB251" s="1"/>
      <c r="JZC251" s="1"/>
      <c r="JZD251" s="1"/>
      <c r="JZE251" s="1"/>
      <c r="JZF251" s="1"/>
      <c r="JZG251" s="1"/>
      <c r="JZH251" s="1"/>
      <c r="JZI251" s="1"/>
      <c r="JZJ251" s="1"/>
      <c r="JZK251" s="1"/>
      <c r="JZL251" s="1"/>
      <c r="JZM251" s="1"/>
      <c r="JZN251" s="1"/>
      <c r="JZO251" s="1"/>
      <c r="JZP251" s="1"/>
      <c r="JZQ251" s="1"/>
      <c r="JZR251" s="1"/>
      <c r="JZS251" s="1"/>
      <c r="JZT251" s="1"/>
      <c r="JZU251" s="1"/>
      <c r="JZV251" s="1"/>
      <c r="JZW251" s="1"/>
      <c r="JZX251" s="1"/>
      <c r="JZY251" s="1"/>
      <c r="JZZ251" s="1"/>
      <c r="KAA251" s="1"/>
      <c r="KAB251" s="1"/>
      <c r="KAC251" s="1"/>
      <c r="KAD251" s="1"/>
      <c r="KAE251" s="1"/>
      <c r="KAF251" s="1"/>
      <c r="KAG251" s="1"/>
      <c r="KAH251" s="1"/>
      <c r="KAI251" s="1"/>
      <c r="KAJ251" s="1"/>
      <c r="KAK251" s="1"/>
      <c r="KAL251" s="1"/>
      <c r="KAM251" s="1"/>
      <c r="KAN251" s="1"/>
      <c r="KAO251" s="1"/>
      <c r="KAP251" s="1"/>
      <c r="KAQ251" s="1"/>
      <c r="KAR251" s="1"/>
      <c r="KAS251" s="1"/>
      <c r="KAT251" s="1"/>
      <c r="KAU251" s="1"/>
      <c r="KAV251" s="1"/>
      <c r="KAW251" s="1"/>
      <c r="KAX251" s="1"/>
      <c r="KAY251" s="1"/>
      <c r="KAZ251" s="1"/>
      <c r="KBA251" s="1"/>
      <c r="KBB251" s="1"/>
      <c r="KBC251" s="1"/>
      <c r="KBD251" s="1"/>
      <c r="KBE251" s="1"/>
      <c r="KBF251" s="1"/>
      <c r="KBG251" s="1"/>
      <c r="KBH251" s="1"/>
      <c r="KBI251" s="1"/>
      <c r="KBJ251" s="1"/>
      <c r="KBK251" s="1"/>
      <c r="KBL251" s="1"/>
      <c r="KBM251" s="1"/>
      <c r="KBN251" s="1"/>
      <c r="KBO251" s="1"/>
      <c r="KBP251" s="1"/>
      <c r="KBQ251" s="1"/>
      <c r="KBR251" s="1"/>
      <c r="KBS251" s="1"/>
      <c r="KBT251" s="1"/>
      <c r="KBU251" s="1"/>
      <c r="KBV251" s="1"/>
      <c r="KBW251" s="1"/>
      <c r="KBX251" s="1"/>
      <c r="KBY251" s="1"/>
      <c r="KBZ251" s="1"/>
      <c r="KCA251" s="1"/>
      <c r="KCB251" s="1"/>
      <c r="KCC251" s="1"/>
      <c r="KCD251" s="1"/>
      <c r="KCE251" s="1"/>
      <c r="KCF251" s="1"/>
      <c r="KCG251" s="1"/>
      <c r="KCH251" s="1"/>
      <c r="KCI251" s="1"/>
      <c r="KCJ251" s="1"/>
      <c r="KCK251" s="1"/>
      <c r="KCL251" s="1"/>
      <c r="KCM251" s="1"/>
      <c r="KCN251" s="1"/>
      <c r="KCO251" s="1"/>
      <c r="KCP251" s="1"/>
      <c r="KCQ251" s="1"/>
      <c r="KCR251" s="1"/>
      <c r="KCS251" s="1"/>
      <c r="KCT251" s="1"/>
      <c r="KCU251" s="1"/>
      <c r="KCV251" s="1"/>
      <c r="KCW251" s="1"/>
      <c r="KCX251" s="1"/>
      <c r="KCY251" s="1"/>
      <c r="KCZ251" s="1"/>
      <c r="KDA251" s="1"/>
      <c r="KDB251" s="1"/>
      <c r="KDC251" s="1"/>
      <c r="KDD251" s="1"/>
      <c r="KDE251" s="1"/>
      <c r="KDF251" s="1"/>
      <c r="KDG251" s="1"/>
      <c r="KDH251" s="1"/>
      <c r="KDI251" s="1"/>
      <c r="KDJ251" s="1"/>
      <c r="KDK251" s="1"/>
      <c r="KDL251" s="1"/>
      <c r="KDM251" s="1"/>
      <c r="KDN251" s="1"/>
      <c r="KDO251" s="1"/>
      <c r="KDP251" s="1"/>
      <c r="KDQ251" s="1"/>
      <c r="KDR251" s="1"/>
      <c r="KDS251" s="1"/>
      <c r="KDT251" s="1"/>
      <c r="KDU251" s="1"/>
      <c r="KDV251" s="1"/>
      <c r="KDW251" s="1"/>
      <c r="KDX251" s="1"/>
      <c r="KDY251" s="1"/>
      <c r="KDZ251" s="1"/>
      <c r="KEA251" s="1"/>
      <c r="KEB251" s="1"/>
      <c r="KEC251" s="1"/>
      <c r="KED251" s="1"/>
      <c r="KEE251" s="1"/>
      <c r="KEF251" s="1"/>
      <c r="KEG251" s="1"/>
      <c r="KEH251" s="1"/>
      <c r="KEI251" s="1"/>
      <c r="KEJ251" s="1"/>
      <c r="KEK251" s="1"/>
      <c r="KEL251" s="1"/>
      <c r="KEM251" s="1"/>
      <c r="KEN251" s="1"/>
      <c r="KEO251" s="1"/>
      <c r="KEP251" s="1"/>
      <c r="KEQ251" s="1"/>
      <c r="KER251" s="1"/>
      <c r="KES251" s="1"/>
      <c r="KET251" s="1"/>
      <c r="KEU251" s="1"/>
      <c r="KEV251" s="1"/>
      <c r="KEW251" s="1"/>
      <c r="KEX251" s="1"/>
      <c r="KEY251" s="1"/>
      <c r="KEZ251" s="1"/>
      <c r="KFA251" s="1"/>
      <c r="KFB251" s="1"/>
      <c r="KFC251" s="1"/>
      <c r="KFD251" s="1"/>
      <c r="KFE251" s="1"/>
      <c r="KFF251" s="1"/>
      <c r="KFG251" s="1"/>
      <c r="KFH251" s="1"/>
      <c r="KFI251" s="1"/>
      <c r="KFJ251" s="1"/>
      <c r="KFK251" s="1"/>
      <c r="KFL251" s="1"/>
      <c r="KFM251" s="1"/>
      <c r="KFN251" s="1"/>
      <c r="KFO251" s="1"/>
      <c r="KFP251" s="1"/>
      <c r="KFQ251" s="1"/>
      <c r="KFR251" s="1"/>
      <c r="KFS251" s="1"/>
      <c r="KFT251" s="1"/>
      <c r="KFU251" s="1"/>
      <c r="KFV251" s="1"/>
      <c r="KFW251" s="1"/>
      <c r="KFX251" s="1"/>
      <c r="KFY251" s="1"/>
      <c r="KFZ251" s="1"/>
      <c r="KGA251" s="1"/>
      <c r="KGB251" s="1"/>
      <c r="KGC251" s="1"/>
      <c r="KGD251" s="1"/>
      <c r="KGE251" s="1"/>
      <c r="KGF251" s="1"/>
      <c r="KGG251" s="1"/>
      <c r="KGH251" s="1"/>
      <c r="KGI251" s="1"/>
      <c r="KGJ251" s="1"/>
      <c r="KGK251" s="1"/>
      <c r="KGL251" s="1"/>
      <c r="KGM251" s="1"/>
      <c r="KGN251" s="1"/>
      <c r="KGO251" s="1"/>
      <c r="KGP251" s="1"/>
      <c r="KGQ251" s="1"/>
      <c r="KGR251" s="1"/>
      <c r="KGS251" s="1"/>
      <c r="KGT251" s="1"/>
      <c r="KGU251" s="1"/>
      <c r="KGV251" s="1"/>
      <c r="KGW251" s="1"/>
      <c r="KGX251" s="1"/>
      <c r="KGY251" s="1"/>
      <c r="KGZ251" s="1"/>
      <c r="KHA251" s="1"/>
      <c r="KHB251" s="1"/>
      <c r="KHC251" s="1"/>
      <c r="KHD251" s="1"/>
      <c r="KHE251" s="1"/>
      <c r="KHF251" s="1"/>
      <c r="KHG251" s="1"/>
      <c r="KHH251" s="1"/>
      <c r="KHI251" s="1"/>
      <c r="KHJ251" s="1"/>
      <c r="KHK251" s="1"/>
      <c r="KHL251" s="1"/>
      <c r="KHM251" s="1"/>
      <c r="KHN251" s="1"/>
      <c r="KHO251" s="1"/>
      <c r="KHP251" s="1"/>
      <c r="KHQ251" s="1"/>
      <c r="KHR251" s="1"/>
      <c r="KHS251" s="1"/>
      <c r="KHT251" s="1"/>
      <c r="KHU251" s="1"/>
      <c r="KHV251" s="1"/>
      <c r="KHW251" s="1"/>
      <c r="KHX251" s="1"/>
      <c r="KHY251" s="1"/>
      <c r="KHZ251" s="1"/>
      <c r="KIA251" s="1"/>
      <c r="KIB251" s="1"/>
      <c r="KIC251" s="1"/>
      <c r="KID251" s="1"/>
      <c r="KIE251" s="1"/>
      <c r="KIF251" s="1"/>
      <c r="KIG251" s="1"/>
      <c r="KIH251" s="1"/>
      <c r="KII251" s="1"/>
      <c r="KIJ251" s="1"/>
      <c r="KIK251" s="1"/>
      <c r="KIL251" s="1"/>
      <c r="KIM251" s="1"/>
      <c r="KIN251" s="1"/>
      <c r="KIO251" s="1"/>
      <c r="KIP251" s="1"/>
      <c r="KIQ251" s="1"/>
      <c r="KIR251" s="1"/>
      <c r="KIS251" s="1"/>
      <c r="KIT251" s="1"/>
      <c r="KIU251" s="1"/>
      <c r="KIV251" s="1"/>
      <c r="KIW251" s="1"/>
      <c r="KIX251" s="1"/>
      <c r="KIY251" s="1"/>
      <c r="KIZ251" s="1"/>
      <c r="KJA251" s="1"/>
      <c r="KJB251" s="1"/>
      <c r="KJC251" s="1"/>
      <c r="KJD251" s="1"/>
      <c r="KJE251" s="1"/>
      <c r="KJF251" s="1"/>
      <c r="KJG251" s="1"/>
      <c r="KJH251" s="1"/>
      <c r="KJI251" s="1"/>
      <c r="KJJ251" s="1"/>
      <c r="KJK251" s="1"/>
      <c r="KJL251" s="1"/>
      <c r="KJM251" s="1"/>
      <c r="KJN251" s="1"/>
      <c r="KJO251" s="1"/>
      <c r="KJP251" s="1"/>
      <c r="KJQ251" s="1"/>
      <c r="KJR251" s="1"/>
      <c r="KJS251" s="1"/>
      <c r="KJT251" s="1"/>
      <c r="KJU251" s="1"/>
      <c r="KJV251" s="1"/>
      <c r="KJW251" s="1"/>
      <c r="KJX251" s="1"/>
      <c r="KJY251" s="1"/>
      <c r="KJZ251" s="1"/>
      <c r="KKA251" s="1"/>
      <c r="KKB251" s="1"/>
      <c r="KKC251" s="1"/>
      <c r="KKD251" s="1"/>
      <c r="KKE251" s="1"/>
      <c r="KKF251" s="1"/>
      <c r="KKG251" s="1"/>
      <c r="KKH251" s="1"/>
      <c r="KKI251" s="1"/>
      <c r="KKJ251" s="1"/>
      <c r="KKK251" s="1"/>
      <c r="KKL251" s="1"/>
      <c r="KKM251" s="1"/>
      <c r="KKN251" s="1"/>
      <c r="KKO251" s="1"/>
      <c r="KKP251" s="1"/>
      <c r="KKQ251" s="1"/>
      <c r="KKR251" s="1"/>
      <c r="KKS251" s="1"/>
      <c r="KKT251" s="1"/>
      <c r="KKU251" s="1"/>
      <c r="KKV251" s="1"/>
      <c r="KKW251" s="1"/>
      <c r="KKX251" s="1"/>
      <c r="KKY251" s="1"/>
      <c r="KKZ251" s="1"/>
      <c r="KLA251" s="1"/>
      <c r="KLB251" s="1"/>
      <c r="KLC251" s="1"/>
      <c r="KLD251" s="1"/>
      <c r="KLE251" s="1"/>
      <c r="KLF251" s="1"/>
      <c r="KLG251" s="1"/>
      <c r="KLH251" s="1"/>
      <c r="KLI251" s="1"/>
      <c r="KLJ251" s="1"/>
      <c r="KLK251" s="1"/>
      <c r="KLL251" s="1"/>
      <c r="KLM251" s="1"/>
      <c r="KLN251" s="1"/>
      <c r="KLO251" s="1"/>
      <c r="KLP251" s="1"/>
      <c r="KLQ251" s="1"/>
      <c r="KLR251" s="1"/>
      <c r="KLS251" s="1"/>
      <c r="KLT251" s="1"/>
      <c r="KLU251" s="1"/>
      <c r="KLV251" s="1"/>
      <c r="KLW251" s="1"/>
      <c r="KLX251" s="1"/>
      <c r="KLY251" s="1"/>
      <c r="KLZ251" s="1"/>
      <c r="KMA251" s="1"/>
      <c r="KMB251" s="1"/>
      <c r="KMC251" s="1"/>
      <c r="KMD251" s="1"/>
      <c r="KME251" s="1"/>
      <c r="KMF251" s="1"/>
      <c r="KMG251" s="1"/>
      <c r="KMH251" s="1"/>
      <c r="KMI251" s="1"/>
      <c r="KMJ251" s="1"/>
      <c r="KMK251" s="1"/>
      <c r="KML251" s="1"/>
      <c r="KMM251" s="1"/>
      <c r="KMN251" s="1"/>
      <c r="KMO251" s="1"/>
      <c r="KMP251" s="1"/>
      <c r="KMQ251" s="1"/>
      <c r="KMR251" s="1"/>
      <c r="KMS251" s="1"/>
      <c r="KMT251" s="1"/>
      <c r="KMU251" s="1"/>
      <c r="KMV251" s="1"/>
      <c r="KMW251" s="1"/>
      <c r="KMX251" s="1"/>
      <c r="KMY251" s="1"/>
      <c r="KMZ251" s="1"/>
      <c r="KNA251" s="1"/>
      <c r="KNB251" s="1"/>
      <c r="KNC251" s="1"/>
      <c r="KND251" s="1"/>
      <c r="KNE251" s="1"/>
      <c r="KNF251" s="1"/>
      <c r="KNG251" s="1"/>
      <c r="KNH251" s="1"/>
      <c r="KNI251" s="1"/>
      <c r="KNJ251" s="1"/>
      <c r="KNK251" s="1"/>
      <c r="KNL251" s="1"/>
      <c r="KNM251" s="1"/>
      <c r="KNN251" s="1"/>
      <c r="KNO251" s="1"/>
      <c r="KNP251" s="1"/>
      <c r="KNQ251" s="1"/>
      <c r="KNR251" s="1"/>
      <c r="KNS251" s="1"/>
      <c r="KNT251" s="1"/>
      <c r="KNU251" s="1"/>
      <c r="KNV251" s="1"/>
      <c r="KNW251" s="1"/>
      <c r="KNX251" s="1"/>
      <c r="KNY251" s="1"/>
      <c r="KNZ251" s="1"/>
      <c r="KOA251" s="1"/>
      <c r="KOB251" s="1"/>
      <c r="KOC251" s="1"/>
      <c r="KOD251" s="1"/>
      <c r="KOE251" s="1"/>
      <c r="KOF251" s="1"/>
      <c r="KOG251" s="1"/>
      <c r="KOH251" s="1"/>
      <c r="KOI251" s="1"/>
      <c r="KOJ251" s="1"/>
      <c r="KOK251" s="1"/>
      <c r="KOL251" s="1"/>
      <c r="KOM251" s="1"/>
      <c r="KON251" s="1"/>
      <c r="KOO251" s="1"/>
      <c r="KOP251" s="1"/>
      <c r="KOQ251" s="1"/>
      <c r="KOR251" s="1"/>
      <c r="KOS251" s="1"/>
      <c r="KOT251" s="1"/>
      <c r="KOU251" s="1"/>
      <c r="KOV251" s="1"/>
      <c r="KOW251" s="1"/>
      <c r="KOX251" s="1"/>
      <c r="KOY251" s="1"/>
      <c r="KOZ251" s="1"/>
      <c r="KPA251" s="1"/>
      <c r="KPB251" s="1"/>
      <c r="KPC251" s="1"/>
      <c r="KPD251" s="1"/>
      <c r="KPE251" s="1"/>
      <c r="KPF251" s="1"/>
      <c r="KPG251" s="1"/>
      <c r="KPH251" s="1"/>
      <c r="KPI251" s="1"/>
      <c r="KPJ251" s="1"/>
      <c r="KPK251" s="1"/>
      <c r="KPL251" s="1"/>
      <c r="KPM251" s="1"/>
      <c r="KPN251" s="1"/>
      <c r="KPO251" s="1"/>
      <c r="KPP251" s="1"/>
      <c r="KPQ251" s="1"/>
      <c r="KPR251" s="1"/>
      <c r="KPS251" s="1"/>
      <c r="KPT251" s="1"/>
      <c r="KPU251" s="1"/>
      <c r="KPV251" s="1"/>
      <c r="KPW251" s="1"/>
      <c r="KPX251" s="1"/>
      <c r="KPY251" s="1"/>
      <c r="KPZ251" s="1"/>
      <c r="KQA251" s="1"/>
      <c r="KQB251" s="1"/>
      <c r="KQC251" s="1"/>
      <c r="KQD251" s="1"/>
      <c r="KQE251" s="1"/>
      <c r="KQF251" s="1"/>
      <c r="KQG251" s="1"/>
      <c r="KQH251" s="1"/>
      <c r="KQI251" s="1"/>
      <c r="KQJ251" s="1"/>
      <c r="KQK251" s="1"/>
      <c r="KQL251" s="1"/>
      <c r="KQM251" s="1"/>
      <c r="KQN251" s="1"/>
      <c r="KQO251" s="1"/>
      <c r="KQP251" s="1"/>
      <c r="KQQ251" s="1"/>
      <c r="KQR251" s="1"/>
      <c r="KQS251" s="1"/>
      <c r="KQT251" s="1"/>
      <c r="KQU251" s="1"/>
      <c r="KQV251" s="1"/>
      <c r="KQW251" s="1"/>
      <c r="KQX251" s="1"/>
      <c r="KQY251" s="1"/>
      <c r="KQZ251" s="1"/>
      <c r="KRA251" s="1"/>
      <c r="KRB251" s="1"/>
      <c r="KRC251" s="1"/>
      <c r="KRD251" s="1"/>
      <c r="KRE251" s="1"/>
      <c r="KRF251" s="1"/>
      <c r="KRG251" s="1"/>
      <c r="KRH251" s="1"/>
      <c r="KRI251" s="1"/>
      <c r="KRJ251" s="1"/>
      <c r="KRK251" s="1"/>
      <c r="KRL251" s="1"/>
      <c r="KRM251" s="1"/>
      <c r="KRN251" s="1"/>
      <c r="KRO251" s="1"/>
      <c r="KRP251" s="1"/>
      <c r="KRQ251" s="1"/>
      <c r="KRR251" s="1"/>
      <c r="KRS251" s="1"/>
      <c r="KRT251" s="1"/>
      <c r="KRU251" s="1"/>
      <c r="KRV251" s="1"/>
      <c r="KRW251" s="1"/>
      <c r="KRX251" s="1"/>
      <c r="KRY251" s="1"/>
      <c r="KRZ251" s="1"/>
      <c r="KSA251" s="1"/>
      <c r="KSB251" s="1"/>
      <c r="KSC251" s="1"/>
      <c r="KSD251" s="1"/>
      <c r="KSE251" s="1"/>
      <c r="KSF251" s="1"/>
      <c r="KSG251" s="1"/>
      <c r="KSH251" s="1"/>
      <c r="KSI251" s="1"/>
      <c r="KSJ251" s="1"/>
      <c r="KSK251" s="1"/>
      <c r="KSL251" s="1"/>
      <c r="KSM251" s="1"/>
      <c r="KSN251" s="1"/>
      <c r="KSO251" s="1"/>
      <c r="KSP251" s="1"/>
      <c r="KSQ251" s="1"/>
      <c r="KSR251" s="1"/>
      <c r="KSS251" s="1"/>
      <c r="KST251" s="1"/>
      <c r="KSU251" s="1"/>
      <c r="KSV251" s="1"/>
      <c r="KSW251" s="1"/>
      <c r="KSX251" s="1"/>
      <c r="KSY251" s="1"/>
      <c r="KSZ251" s="1"/>
      <c r="KTA251" s="1"/>
      <c r="KTB251" s="1"/>
      <c r="KTC251" s="1"/>
      <c r="KTD251" s="1"/>
      <c r="KTE251" s="1"/>
      <c r="KTF251" s="1"/>
      <c r="KTG251" s="1"/>
      <c r="KTH251" s="1"/>
      <c r="KTI251" s="1"/>
      <c r="KTJ251" s="1"/>
      <c r="KTK251" s="1"/>
      <c r="KTL251" s="1"/>
      <c r="KTM251" s="1"/>
      <c r="KTN251" s="1"/>
      <c r="KTO251" s="1"/>
      <c r="KTP251" s="1"/>
      <c r="KTQ251" s="1"/>
      <c r="KTR251" s="1"/>
      <c r="KTS251" s="1"/>
      <c r="KTT251" s="1"/>
      <c r="KTU251" s="1"/>
      <c r="KTV251" s="1"/>
      <c r="KTW251" s="1"/>
      <c r="KTX251" s="1"/>
      <c r="KTY251" s="1"/>
      <c r="KTZ251" s="1"/>
      <c r="KUA251" s="1"/>
      <c r="KUB251" s="1"/>
      <c r="KUC251" s="1"/>
      <c r="KUD251" s="1"/>
      <c r="KUE251" s="1"/>
      <c r="KUF251" s="1"/>
      <c r="KUG251" s="1"/>
      <c r="KUH251" s="1"/>
      <c r="KUI251" s="1"/>
      <c r="KUJ251" s="1"/>
      <c r="KUK251" s="1"/>
      <c r="KUL251" s="1"/>
      <c r="KUM251" s="1"/>
      <c r="KUN251" s="1"/>
      <c r="KUO251" s="1"/>
      <c r="KUP251" s="1"/>
      <c r="KUQ251" s="1"/>
      <c r="KUR251" s="1"/>
      <c r="KUS251" s="1"/>
      <c r="KUT251" s="1"/>
      <c r="KUU251" s="1"/>
      <c r="KUV251" s="1"/>
      <c r="KUW251" s="1"/>
      <c r="KUX251" s="1"/>
      <c r="KUY251" s="1"/>
      <c r="KUZ251" s="1"/>
      <c r="KVA251" s="1"/>
      <c r="KVB251" s="1"/>
      <c r="KVC251" s="1"/>
      <c r="KVD251" s="1"/>
      <c r="KVE251" s="1"/>
      <c r="KVF251" s="1"/>
      <c r="KVG251" s="1"/>
      <c r="KVH251" s="1"/>
      <c r="KVI251" s="1"/>
      <c r="KVJ251" s="1"/>
      <c r="KVK251" s="1"/>
      <c r="KVL251" s="1"/>
      <c r="KVM251" s="1"/>
      <c r="KVN251" s="1"/>
      <c r="KVO251" s="1"/>
      <c r="KVP251" s="1"/>
      <c r="KVQ251" s="1"/>
      <c r="KVR251" s="1"/>
      <c r="KVS251" s="1"/>
      <c r="KVT251" s="1"/>
      <c r="KVU251" s="1"/>
      <c r="KVV251" s="1"/>
      <c r="KVW251" s="1"/>
      <c r="KVX251" s="1"/>
      <c r="KVY251" s="1"/>
      <c r="KVZ251" s="1"/>
      <c r="KWA251" s="1"/>
      <c r="KWB251" s="1"/>
      <c r="KWC251" s="1"/>
      <c r="KWD251" s="1"/>
      <c r="KWE251" s="1"/>
      <c r="KWF251" s="1"/>
      <c r="KWG251" s="1"/>
      <c r="KWH251" s="1"/>
      <c r="KWI251" s="1"/>
      <c r="KWJ251" s="1"/>
      <c r="KWK251" s="1"/>
      <c r="KWL251" s="1"/>
      <c r="KWM251" s="1"/>
      <c r="KWN251" s="1"/>
      <c r="KWO251" s="1"/>
      <c r="KWP251" s="1"/>
      <c r="KWQ251" s="1"/>
      <c r="KWR251" s="1"/>
      <c r="KWS251" s="1"/>
      <c r="KWT251" s="1"/>
      <c r="KWU251" s="1"/>
      <c r="KWV251" s="1"/>
      <c r="KWW251" s="1"/>
      <c r="KWX251" s="1"/>
      <c r="KWY251" s="1"/>
      <c r="KWZ251" s="1"/>
      <c r="KXA251" s="1"/>
      <c r="KXB251" s="1"/>
      <c r="KXC251" s="1"/>
      <c r="KXD251" s="1"/>
      <c r="KXE251" s="1"/>
      <c r="KXF251" s="1"/>
      <c r="KXG251" s="1"/>
      <c r="KXH251" s="1"/>
      <c r="KXI251" s="1"/>
      <c r="KXJ251" s="1"/>
      <c r="KXK251" s="1"/>
      <c r="KXL251" s="1"/>
      <c r="KXM251" s="1"/>
      <c r="KXN251" s="1"/>
      <c r="KXO251" s="1"/>
      <c r="KXP251" s="1"/>
      <c r="KXQ251" s="1"/>
      <c r="KXR251" s="1"/>
      <c r="KXS251" s="1"/>
      <c r="KXT251" s="1"/>
      <c r="KXU251" s="1"/>
      <c r="KXV251" s="1"/>
      <c r="KXW251" s="1"/>
      <c r="KXX251" s="1"/>
      <c r="KXY251" s="1"/>
      <c r="KXZ251" s="1"/>
      <c r="KYA251" s="1"/>
      <c r="KYB251" s="1"/>
      <c r="KYC251" s="1"/>
      <c r="KYD251" s="1"/>
      <c r="KYE251" s="1"/>
      <c r="KYF251" s="1"/>
      <c r="KYG251" s="1"/>
      <c r="KYH251" s="1"/>
      <c r="KYI251" s="1"/>
      <c r="KYJ251" s="1"/>
      <c r="KYK251" s="1"/>
      <c r="KYL251" s="1"/>
      <c r="KYM251" s="1"/>
      <c r="KYN251" s="1"/>
      <c r="KYO251" s="1"/>
      <c r="KYP251" s="1"/>
      <c r="KYQ251" s="1"/>
      <c r="KYR251" s="1"/>
      <c r="KYS251" s="1"/>
      <c r="KYT251" s="1"/>
      <c r="KYU251" s="1"/>
      <c r="KYV251" s="1"/>
      <c r="KYW251" s="1"/>
      <c r="KYX251" s="1"/>
      <c r="KYY251" s="1"/>
      <c r="KYZ251" s="1"/>
      <c r="KZA251" s="1"/>
      <c r="KZB251" s="1"/>
      <c r="KZC251" s="1"/>
      <c r="KZD251" s="1"/>
      <c r="KZE251" s="1"/>
      <c r="KZF251" s="1"/>
      <c r="KZG251" s="1"/>
      <c r="KZH251" s="1"/>
      <c r="KZI251" s="1"/>
      <c r="KZJ251" s="1"/>
      <c r="KZK251" s="1"/>
      <c r="KZL251" s="1"/>
      <c r="KZM251" s="1"/>
      <c r="KZN251" s="1"/>
      <c r="KZO251" s="1"/>
      <c r="KZP251" s="1"/>
      <c r="KZQ251" s="1"/>
      <c r="KZR251" s="1"/>
      <c r="KZS251" s="1"/>
      <c r="KZT251" s="1"/>
      <c r="KZU251" s="1"/>
      <c r="KZV251" s="1"/>
      <c r="KZW251" s="1"/>
      <c r="KZX251" s="1"/>
      <c r="KZY251" s="1"/>
      <c r="KZZ251" s="1"/>
      <c r="LAA251" s="1"/>
      <c r="LAB251" s="1"/>
      <c r="LAC251" s="1"/>
      <c r="LAD251" s="1"/>
      <c r="LAE251" s="1"/>
      <c r="LAF251" s="1"/>
      <c r="LAG251" s="1"/>
      <c r="LAH251" s="1"/>
      <c r="LAI251" s="1"/>
      <c r="LAJ251" s="1"/>
      <c r="LAK251" s="1"/>
      <c r="LAL251" s="1"/>
      <c r="LAM251" s="1"/>
      <c r="LAN251" s="1"/>
      <c r="LAO251" s="1"/>
      <c r="LAP251" s="1"/>
      <c r="LAQ251" s="1"/>
      <c r="LAR251" s="1"/>
      <c r="LAS251" s="1"/>
      <c r="LAT251" s="1"/>
      <c r="LAU251" s="1"/>
      <c r="LAV251" s="1"/>
      <c r="LAW251" s="1"/>
      <c r="LAX251" s="1"/>
      <c r="LAY251" s="1"/>
      <c r="LAZ251" s="1"/>
      <c r="LBA251" s="1"/>
      <c r="LBB251" s="1"/>
      <c r="LBC251" s="1"/>
      <c r="LBD251" s="1"/>
      <c r="LBE251" s="1"/>
      <c r="LBF251" s="1"/>
      <c r="LBG251" s="1"/>
      <c r="LBH251" s="1"/>
      <c r="LBI251" s="1"/>
      <c r="LBJ251" s="1"/>
      <c r="LBK251" s="1"/>
      <c r="LBL251" s="1"/>
      <c r="LBM251" s="1"/>
      <c r="LBN251" s="1"/>
      <c r="LBO251" s="1"/>
      <c r="LBP251" s="1"/>
      <c r="LBQ251" s="1"/>
      <c r="LBR251" s="1"/>
      <c r="LBS251" s="1"/>
      <c r="LBT251" s="1"/>
      <c r="LBU251" s="1"/>
      <c r="LBV251" s="1"/>
      <c r="LBW251" s="1"/>
      <c r="LBX251" s="1"/>
      <c r="LBY251" s="1"/>
      <c r="LBZ251" s="1"/>
      <c r="LCA251" s="1"/>
      <c r="LCB251" s="1"/>
      <c r="LCC251" s="1"/>
      <c r="LCD251" s="1"/>
      <c r="LCE251" s="1"/>
      <c r="LCF251" s="1"/>
      <c r="LCG251" s="1"/>
      <c r="LCH251" s="1"/>
      <c r="LCI251" s="1"/>
      <c r="LCJ251" s="1"/>
      <c r="LCK251" s="1"/>
      <c r="LCL251" s="1"/>
      <c r="LCM251" s="1"/>
      <c r="LCN251" s="1"/>
      <c r="LCO251" s="1"/>
      <c r="LCP251" s="1"/>
      <c r="LCQ251" s="1"/>
      <c r="LCR251" s="1"/>
      <c r="LCS251" s="1"/>
      <c r="LCT251" s="1"/>
      <c r="LCU251" s="1"/>
      <c r="LCV251" s="1"/>
      <c r="LCW251" s="1"/>
      <c r="LCX251" s="1"/>
      <c r="LCY251" s="1"/>
      <c r="LCZ251" s="1"/>
      <c r="LDA251" s="1"/>
      <c r="LDB251" s="1"/>
      <c r="LDC251" s="1"/>
      <c r="LDD251" s="1"/>
      <c r="LDE251" s="1"/>
      <c r="LDF251" s="1"/>
      <c r="LDG251" s="1"/>
      <c r="LDH251" s="1"/>
      <c r="LDI251" s="1"/>
      <c r="LDJ251" s="1"/>
      <c r="LDK251" s="1"/>
      <c r="LDL251" s="1"/>
      <c r="LDM251" s="1"/>
      <c r="LDN251" s="1"/>
      <c r="LDO251" s="1"/>
      <c r="LDP251" s="1"/>
      <c r="LDQ251" s="1"/>
      <c r="LDR251" s="1"/>
      <c r="LDS251" s="1"/>
      <c r="LDT251" s="1"/>
      <c r="LDU251" s="1"/>
      <c r="LDV251" s="1"/>
      <c r="LDW251" s="1"/>
      <c r="LDX251" s="1"/>
      <c r="LDY251" s="1"/>
      <c r="LDZ251" s="1"/>
      <c r="LEA251" s="1"/>
      <c r="LEB251" s="1"/>
      <c r="LEC251" s="1"/>
      <c r="LED251" s="1"/>
      <c r="LEE251" s="1"/>
      <c r="LEF251" s="1"/>
      <c r="LEG251" s="1"/>
      <c r="LEH251" s="1"/>
      <c r="LEI251" s="1"/>
      <c r="LEJ251" s="1"/>
      <c r="LEK251" s="1"/>
      <c r="LEL251" s="1"/>
      <c r="LEM251" s="1"/>
      <c r="LEN251" s="1"/>
      <c r="LEO251" s="1"/>
      <c r="LEP251" s="1"/>
      <c r="LEQ251" s="1"/>
      <c r="LER251" s="1"/>
      <c r="LES251" s="1"/>
      <c r="LET251" s="1"/>
      <c r="LEU251" s="1"/>
      <c r="LEV251" s="1"/>
      <c r="LEW251" s="1"/>
      <c r="LEX251" s="1"/>
      <c r="LEY251" s="1"/>
      <c r="LEZ251" s="1"/>
      <c r="LFA251" s="1"/>
      <c r="LFB251" s="1"/>
      <c r="LFC251" s="1"/>
      <c r="LFD251" s="1"/>
      <c r="LFE251" s="1"/>
      <c r="LFF251" s="1"/>
      <c r="LFG251" s="1"/>
      <c r="LFH251" s="1"/>
      <c r="LFI251" s="1"/>
      <c r="LFJ251" s="1"/>
      <c r="LFK251" s="1"/>
      <c r="LFL251" s="1"/>
      <c r="LFM251" s="1"/>
      <c r="LFN251" s="1"/>
      <c r="LFO251" s="1"/>
      <c r="LFP251" s="1"/>
      <c r="LFQ251" s="1"/>
      <c r="LFR251" s="1"/>
      <c r="LFS251" s="1"/>
      <c r="LFT251" s="1"/>
      <c r="LFU251" s="1"/>
      <c r="LFV251" s="1"/>
      <c r="LFW251" s="1"/>
      <c r="LFX251" s="1"/>
      <c r="LFY251" s="1"/>
      <c r="LFZ251" s="1"/>
      <c r="LGA251" s="1"/>
      <c r="LGB251" s="1"/>
      <c r="LGC251" s="1"/>
      <c r="LGD251" s="1"/>
      <c r="LGE251" s="1"/>
      <c r="LGF251" s="1"/>
      <c r="LGG251" s="1"/>
      <c r="LGH251" s="1"/>
      <c r="LGI251" s="1"/>
      <c r="LGJ251" s="1"/>
      <c r="LGK251" s="1"/>
      <c r="LGL251" s="1"/>
      <c r="LGM251" s="1"/>
      <c r="LGN251" s="1"/>
      <c r="LGO251" s="1"/>
      <c r="LGP251" s="1"/>
      <c r="LGQ251" s="1"/>
      <c r="LGR251" s="1"/>
      <c r="LGS251" s="1"/>
      <c r="LGT251" s="1"/>
      <c r="LGU251" s="1"/>
      <c r="LGV251" s="1"/>
      <c r="LGW251" s="1"/>
      <c r="LGX251" s="1"/>
      <c r="LGY251" s="1"/>
      <c r="LGZ251" s="1"/>
      <c r="LHA251" s="1"/>
      <c r="LHB251" s="1"/>
      <c r="LHC251" s="1"/>
      <c r="LHD251" s="1"/>
      <c r="LHE251" s="1"/>
      <c r="LHF251" s="1"/>
      <c r="LHG251" s="1"/>
      <c r="LHH251" s="1"/>
      <c r="LHI251" s="1"/>
      <c r="LHJ251" s="1"/>
      <c r="LHK251" s="1"/>
      <c r="LHL251" s="1"/>
      <c r="LHM251" s="1"/>
      <c r="LHN251" s="1"/>
      <c r="LHO251" s="1"/>
      <c r="LHP251" s="1"/>
      <c r="LHQ251" s="1"/>
      <c r="LHR251" s="1"/>
      <c r="LHS251" s="1"/>
      <c r="LHT251" s="1"/>
      <c r="LHU251" s="1"/>
      <c r="LHV251" s="1"/>
      <c r="LHW251" s="1"/>
      <c r="LHX251" s="1"/>
      <c r="LHY251" s="1"/>
      <c r="LHZ251" s="1"/>
      <c r="LIA251" s="1"/>
      <c r="LIB251" s="1"/>
      <c r="LIC251" s="1"/>
      <c r="LID251" s="1"/>
      <c r="LIE251" s="1"/>
      <c r="LIF251" s="1"/>
      <c r="LIG251" s="1"/>
      <c r="LIH251" s="1"/>
      <c r="LII251" s="1"/>
      <c r="LIJ251" s="1"/>
      <c r="LIK251" s="1"/>
      <c r="LIL251" s="1"/>
      <c r="LIM251" s="1"/>
      <c r="LIN251" s="1"/>
      <c r="LIO251" s="1"/>
      <c r="LIP251" s="1"/>
      <c r="LIQ251" s="1"/>
      <c r="LIR251" s="1"/>
      <c r="LIS251" s="1"/>
      <c r="LIT251" s="1"/>
      <c r="LIU251" s="1"/>
      <c r="LIV251" s="1"/>
      <c r="LIW251" s="1"/>
      <c r="LIX251" s="1"/>
      <c r="LIY251" s="1"/>
      <c r="LIZ251" s="1"/>
      <c r="LJA251" s="1"/>
      <c r="LJB251" s="1"/>
      <c r="LJC251" s="1"/>
      <c r="LJD251" s="1"/>
      <c r="LJE251" s="1"/>
      <c r="LJF251" s="1"/>
      <c r="LJG251" s="1"/>
      <c r="LJH251" s="1"/>
      <c r="LJI251" s="1"/>
      <c r="LJJ251" s="1"/>
      <c r="LJK251" s="1"/>
      <c r="LJL251" s="1"/>
      <c r="LJM251" s="1"/>
      <c r="LJN251" s="1"/>
      <c r="LJO251" s="1"/>
      <c r="LJP251" s="1"/>
      <c r="LJQ251" s="1"/>
      <c r="LJR251" s="1"/>
      <c r="LJS251" s="1"/>
      <c r="LJT251" s="1"/>
      <c r="LJU251" s="1"/>
      <c r="LJV251" s="1"/>
      <c r="LJW251" s="1"/>
      <c r="LJX251" s="1"/>
      <c r="LJY251" s="1"/>
      <c r="LJZ251" s="1"/>
      <c r="LKA251" s="1"/>
      <c r="LKB251" s="1"/>
      <c r="LKC251" s="1"/>
      <c r="LKD251" s="1"/>
      <c r="LKE251" s="1"/>
      <c r="LKF251" s="1"/>
      <c r="LKG251" s="1"/>
      <c r="LKH251" s="1"/>
      <c r="LKI251" s="1"/>
      <c r="LKJ251" s="1"/>
      <c r="LKK251" s="1"/>
      <c r="LKL251" s="1"/>
      <c r="LKM251" s="1"/>
      <c r="LKN251" s="1"/>
      <c r="LKO251" s="1"/>
      <c r="LKP251" s="1"/>
      <c r="LKQ251" s="1"/>
      <c r="LKR251" s="1"/>
      <c r="LKS251" s="1"/>
      <c r="LKT251" s="1"/>
      <c r="LKU251" s="1"/>
      <c r="LKV251" s="1"/>
      <c r="LKW251" s="1"/>
      <c r="LKX251" s="1"/>
      <c r="LKY251" s="1"/>
      <c r="LKZ251" s="1"/>
      <c r="LLA251" s="1"/>
      <c r="LLB251" s="1"/>
      <c r="LLC251" s="1"/>
      <c r="LLD251" s="1"/>
      <c r="LLE251" s="1"/>
      <c r="LLF251" s="1"/>
      <c r="LLG251" s="1"/>
      <c r="LLH251" s="1"/>
      <c r="LLI251" s="1"/>
      <c r="LLJ251" s="1"/>
      <c r="LLK251" s="1"/>
      <c r="LLL251" s="1"/>
      <c r="LLM251" s="1"/>
      <c r="LLN251" s="1"/>
      <c r="LLO251" s="1"/>
      <c r="LLP251" s="1"/>
      <c r="LLQ251" s="1"/>
      <c r="LLR251" s="1"/>
      <c r="LLS251" s="1"/>
      <c r="LLT251" s="1"/>
      <c r="LLU251" s="1"/>
      <c r="LLV251" s="1"/>
      <c r="LLW251" s="1"/>
      <c r="LLX251" s="1"/>
      <c r="LLY251" s="1"/>
      <c r="LLZ251" s="1"/>
      <c r="LMA251" s="1"/>
      <c r="LMB251" s="1"/>
      <c r="LMC251" s="1"/>
      <c r="LMD251" s="1"/>
      <c r="LME251" s="1"/>
      <c r="LMF251" s="1"/>
      <c r="LMG251" s="1"/>
      <c r="LMH251" s="1"/>
      <c r="LMI251" s="1"/>
      <c r="LMJ251" s="1"/>
      <c r="LMK251" s="1"/>
      <c r="LML251" s="1"/>
      <c r="LMM251" s="1"/>
      <c r="LMN251" s="1"/>
      <c r="LMO251" s="1"/>
      <c r="LMP251" s="1"/>
      <c r="LMQ251" s="1"/>
      <c r="LMR251" s="1"/>
      <c r="LMS251" s="1"/>
      <c r="LMT251" s="1"/>
      <c r="LMU251" s="1"/>
      <c r="LMV251" s="1"/>
      <c r="LMW251" s="1"/>
      <c r="LMX251" s="1"/>
      <c r="LMY251" s="1"/>
      <c r="LMZ251" s="1"/>
      <c r="LNA251" s="1"/>
      <c r="LNB251" s="1"/>
      <c r="LNC251" s="1"/>
      <c r="LND251" s="1"/>
      <c r="LNE251" s="1"/>
      <c r="LNF251" s="1"/>
      <c r="LNG251" s="1"/>
      <c r="LNH251" s="1"/>
      <c r="LNI251" s="1"/>
      <c r="LNJ251" s="1"/>
      <c r="LNK251" s="1"/>
      <c r="LNL251" s="1"/>
      <c r="LNM251" s="1"/>
      <c r="LNN251" s="1"/>
      <c r="LNO251" s="1"/>
      <c r="LNP251" s="1"/>
      <c r="LNQ251" s="1"/>
      <c r="LNR251" s="1"/>
      <c r="LNS251" s="1"/>
      <c r="LNT251" s="1"/>
      <c r="LNU251" s="1"/>
      <c r="LNV251" s="1"/>
      <c r="LNW251" s="1"/>
      <c r="LNX251" s="1"/>
      <c r="LNY251" s="1"/>
      <c r="LNZ251" s="1"/>
      <c r="LOA251" s="1"/>
      <c r="LOB251" s="1"/>
      <c r="LOC251" s="1"/>
      <c r="LOD251" s="1"/>
      <c r="LOE251" s="1"/>
      <c r="LOF251" s="1"/>
      <c r="LOG251" s="1"/>
      <c r="LOH251" s="1"/>
      <c r="LOI251" s="1"/>
      <c r="LOJ251" s="1"/>
      <c r="LOK251" s="1"/>
      <c r="LOL251" s="1"/>
      <c r="LOM251" s="1"/>
      <c r="LON251" s="1"/>
      <c r="LOO251" s="1"/>
      <c r="LOP251" s="1"/>
      <c r="LOQ251" s="1"/>
      <c r="LOR251" s="1"/>
      <c r="LOS251" s="1"/>
      <c r="LOT251" s="1"/>
      <c r="LOU251" s="1"/>
      <c r="LOV251" s="1"/>
      <c r="LOW251" s="1"/>
      <c r="LOX251" s="1"/>
      <c r="LOY251" s="1"/>
      <c r="LOZ251" s="1"/>
      <c r="LPA251" s="1"/>
      <c r="LPB251" s="1"/>
      <c r="LPC251" s="1"/>
      <c r="LPD251" s="1"/>
      <c r="LPE251" s="1"/>
      <c r="LPF251" s="1"/>
      <c r="LPG251" s="1"/>
      <c r="LPH251" s="1"/>
      <c r="LPI251" s="1"/>
      <c r="LPJ251" s="1"/>
      <c r="LPK251" s="1"/>
      <c r="LPL251" s="1"/>
      <c r="LPM251" s="1"/>
      <c r="LPN251" s="1"/>
      <c r="LPO251" s="1"/>
      <c r="LPP251" s="1"/>
      <c r="LPQ251" s="1"/>
      <c r="LPR251" s="1"/>
      <c r="LPS251" s="1"/>
      <c r="LPT251" s="1"/>
      <c r="LPU251" s="1"/>
      <c r="LPV251" s="1"/>
      <c r="LPW251" s="1"/>
      <c r="LPX251" s="1"/>
      <c r="LPY251" s="1"/>
      <c r="LPZ251" s="1"/>
      <c r="LQA251" s="1"/>
      <c r="LQB251" s="1"/>
      <c r="LQC251" s="1"/>
      <c r="LQD251" s="1"/>
      <c r="LQE251" s="1"/>
      <c r="LQF251" s="1"/>
      <c r="LQG251" s="1"/>
      <c r="LQH251" s="1"/>
      <c r="LQI251" s="1"/>
      <c r="LQJ251" s="1"/>
      <c r="LQK251" s="1"/>
      <c r="LQL251" s="1"/>
      <c r="LQM251" s="1"/>
      <c r="LQN251" s="1"/>
      <c r="LQO251" s="1"/>
      <c r="LQP251" s="1"/>
      <c r="LQQ251" s="1"/>
      <c r="LQR251" s="1"/>
      <c r="LQS251" s="1"/>
      <c r="LQT251" s="1"/>
      <c r="LQU251" s="1"/>
      <c r="LQV251" s="1"/>
      <c r="LQW251" s="1"/>
      <c r="LQX251" s="1"/>
      <c r="LQY251" s="1"/>
      <c r="LQZ251" s="1"/>
      <c r="LRA251" s="1"/>
      <c r="LRB251" s="1"/>
      <c r="LRC251" s="1"/>
      <c r="LRD251" s="1"/>
      <c r="LRE251" s="1"/>
      <c r="LRF251" s="1"/>
      <c r="LRG251" s="1"/>
      <c r="LRH251" s="1"/>
      <c r="LRI251" s="1"/>
      <c r="LRJ251" s="1"/>
      <c r="LRK251" s="1"/>
      <c r="LRL251" s="1"/>
      <c r="LRM251" s="1"/>
      <c r="LRN251" s="1"/>
      <c r="LRO251" s="1"/>
      <c r="LRP251" s="1"/>
      <c r="LRQ251" s="1"/>
      <c r="LRR251" s="1"/>
      <c r="LRS251" s="1"/>
      <c r="LRT251" s="1"/>
      <c r="LRU251" s="1"/>
      <c r="LRV251" s="1"/>
      <c r="LRW251" s="1"/>
      <c r="LRX251" s="1"/>
      <c r="LRY251" s="1"/>
      <c r="LRZ251" s="1"/>
      <c r="LSA251" s="1"/>
      <c r="LSB251" s="1"/>
      <c r="LSC251" s="1"/>
      <c r="LSD251" s="1"/>
      <c r="LSE251" s="1"/>
      <c r="LSF251" s="1"/>
      <c r="LSG251" s="1"/>
      <c r="LSH251" s="1"/>
      <c r="LSI251" s="1"/>
      <c r="LSJ251" s="1"/>
      <c r="LSK251" s="1"/>
      <c r="LSL251" s="1"/>
      <c r="LSM251" s="1"/>
      <c r="LSN251" s="1"/>
      <c r="LSO251" s="1"/>
      <c r="LSP251" s="1"/>
      <c r="LSQ251" s="1"/>
      <c r="LSR251" s="1"/>
      <c r="LSS251" s="1"/>
      <c r="LST251" s="1"/>
      <c r="LSU251" s="1"/>
      <c r="LSV251" s="1"/>
      <c r="LSW251" s="1"/>
      <c r="LSX251" s="1"/>
      <c r="LSY251" s="1"/>
      <c r="LSZ251" s="1"/>
      <c r="LTA251" s="1"/>
      <c r="LTB251" s="1"/>
      <c r="LTC251" s="1"/>
      <c r="LTD251" s="1"/>
      <c r="LTE251" s="1"/>
      <c r="LTF251" s="1"/>
      <c r="LTG251" s="1"/>
      <c r="LTH251" s="1"/>
      <c r="LTI251" s="1"/>
      <c r="LTJ251" s="1"/>
      <c r="LTK251" s="1"/>
      <c r="LTL251" s="1"/>
      <c r="LTM251" s="1"/>
      <c r="LTN251" s="1"/>
      <c r="LTO251" s="1"/>
      <c r="LTP251" s="1"/>
      <c r="LTQ251" s="1"/>
      <c r="LTR251" s="1"/>
      <c r="LTS251" s="1"/>
      <c r="LTT251" s="1"/>
      <c r="LTU251" s="1"/>
      <c r="LTV251" s="1"/>
      <c r="LTW251" s="1"/>
      <c r="LTX251" s="1"/>
      <c r="LTY251" s="1"/>
      <c r="LTZ251" s="1"/>
      <c r="LUA251" s="1"/>
      <c r="LUB251" s="1"/>
      <c r="LUC251" s="1"/>
      <c r="LUD251" s="1"/>
      <c r="LUE251" s="1"/>
      <c r="LUF251" s="1"/>
      <c r="LUG251" s="1"/>
      <c r="LUH251" s="1"/>
      <c r="LUI251" s="1"/>
      <c r="LUJ251" s="1"/>
      <c r="LUK251" s="1"/>
      <c r="LUL251" s="1"/>
      <c r="LUM251" s="1"/>
      <c r="LUN251" s="1"/>
      <c r="LUO251" s="1"/>
      <c r="LUP251" s="1"/>
      <c r="LUQ251" s="1"/>
      <c r="LUR251" s="1"/>
      <c r="LUS251" s="1"/>
      <c r="LUT251" s="1"/>
      <c r="LUU251" s="1"/>
      <c r="LUV251" s="1"/>
      <c r="LUW251" s="1"/>
      <c r="LUX251" s="1"/>
      <c r="LUY251" s="1"/>
      <c r="LUZ251" s="1"/>
      <c r="LVA251" s="1"/>
      <c r="LVB251" s="1"/>
      <c r="LVC251" s="1"/>
      <c r="LVD251" s="1"/>
      <c r="LVE251" s="1"/>
      <c r="LVF251" s="1"/>
      <c r="LVG251" s="1"/>
      <c r="LVH251" s="1"/>
      <c r="LVI251" s="1"/>
      <c r="LVJ251" s="1"/>
      <c r="LVK251" s="1"/>
      <c r="LVL251" s="1"/>
      <c r="LVM251" s="1"/>
      <c r="LVN251" s="1"/>
      <c r="LVO251" s="1"/>
      <c r="LVP251" s="1"/>
      <c r="LVQ251" s="1"/>
      <c r="LVR251" s="1"/>
      <c r="LVS251" s="1"/>
      <c r="LVT251" s="1"/>
      <c r="LVU251" s="1"/>
      <c r="LVV251" s="1"/>
      <c r="LVW251" s="1"/>
      <c r="LVX251" s="1"/>
      <c r="LVY251" s="1"/>
      <c r="LVZ251" s="1"/>
      <c r="LWA251" s="1"/>
      <c r="LWB251" s="1"/>
      <c r="LWC251" s="1"/>
      <c r="LWD251" s="1"/>
      <c r="LWE251" s="1"/>
      <c r="LWF251" s="1"/>
      <c r="LWG251" s="1"/>
      <c r="LWH251" s="1"/>
      <c r="LWI251" s="1"/>
      <c r="LWJ251" s="1"/>
      <c r="LWK251" s="1"/>
      <c r="LWL251" s="1"/>
      <c r="LWM251" s="1"/>
      <c r="LWN251" s="1"/>
      <c r="LWO251" s="1"/>
      <c r="LWP251" s="1"/>
      <c r="LWQ251" s="1"/>
      <c r="LWR251" s="1"/>
      <c r="LWS251" s="1"/>
      <c r="LWT251" s="1"/>
      <c r="LWU251" s="1"/>
      <c r="LWV251" s="1"/>
      <c r="LWW251" s="1"/>
      <c r="LWX251" s="1"/>
      <c r="LWY251" s="1"/>
      <c r="LWZ251" s="1"/>
      <c r="LXA251" s="1"/>
      <c r="LXB251" s="1"/>
      <c r="LXC251" s="1"/>
      <c r="LXD251" s="1"/>
      <c r="LXE251" s="1"/>
      <c r="LXF251" s="1"/>
      <c r="LXG251" s="1"/>
      <c r="LXH251" s="1"/>
      <c r="LXI251" s="1"/>
      <c r="LXJ251" s="1"/>
      <c r="LXK251" s="1"/>
      <c r="LXL251" s="1"/>
      <c r="LXM251" s="1"/>
      <c r="LXN251" s="1"/>
      <c r="LXO251" s="1"/>
      <c r="LXP251" s="1"/>
      <c r="LXQ251" s="1"/>
      <c r="LXR251" s="1"/>
      <c r="LXS251" s="1"/>
      <c r="LXT251" s="1"/>
      <c r="LXU251" s="1"/>
      <c r="LXV251" s="1"/>
      <c r="LXW251" s="1"/>
      <c r="LXX251" s="1"/>
      <c r="LXY251" s="1"/>
      <c r="LXZ251" s="1"/>
      <c r="LYA251" s="1"/>
      <c r="LYB251" s="1"/>
      <c r="LYC251" s="1"/>
      <c r="LYD251" s="1"/>
      <c r="LYE251" s="1"/>
      <c r="LYF251" s="1"/>
      <c r="LYG251" s="1"/>
      <c r="LYH251" s="1"/>
      <c r="LYI251" s="1"/>
      <c r="LYJ251" s="1"/>
      <c r="LYK251" s="1"/>
      <c r="LYL251" s="1"/>
      <c r="LYM251" s="1"/>
      <c r="LYN251" s="1"/>
      <c r="LYO251" s="1"/>
      <c r="LYP251" s="1"/>
      <c r="LYQ251" s="1"/>
      <c r="LYR251" s="1"/>
      <c r="LYS251" s="1"/>
      <c r="LYT251" s="1"/>
      <c r="LYU251" s="1"/>
      <c r="LYV251" s="1"/>
      <c r="LYW251" s="1"/>
      <c r="LYX251" s="1"/>
      <c r="LYY251" s="1"/>
      <c r="LYZ251" s="1"/>
      <c r="LZA251" s="1"/>
      <c r="LZB251" s="1"/>
      <c r="LZC251" s="1"/>
      <c r="LZD251" s="1"/>
      <c r="LZE251" s="1"/>
      <c r="LZF251" s="1"/>
      <c r="LZG251" s="1"/>
      <c r="LZH251" s="1"/>
      <c r="LZI251" s="1"/>
      <c r="LZJ251" s="1"/>
      <c r="LZK251" s="1"/>
      <c r="LZL251" s="1"/>
      <c r="LZM251" s="1"/>
      <c r="LZN251" s="1"/>
      <c r="LZO251" s="1"/>
      <c r="LZP251" s="1"/>
      <c r="LZQ251" s="1"/>
      <c r="LZR251" s="1"/>
      <c r="LZS251" s="1"/>
      <c r="LZT251" s="1"/>
      <c r="LZU251" s="1"/>
      <c r="LZV251" s="1"/>
      <c r="LZW251" s="1"/>
      <c r="LZX251" s="1"/>
      <c r="LZY251" s="1"/>
      <c r="LZZ251" s="1"/>
      <c r="MAA251" s="1"/>
      <c r="MAB251" s="1"/>
      <c r="MAC251" s="1"/>
      <c r="MAD251" s="1"/>
      <c r="MAE251" s="1"/>
      <c r="MAF251" s="1"/>
      <c r="MAG251" s="1"/>
      <c r="MAH251" s="1"/>
      <c r="MAI251" s="1"/>
      <c r="MAJ251" s="1"/>
      <c r="MAK251" s="1"/>
      <c r="MAL251" s="1"/>
      <c r="MAM251" s="1"/>
      <c r="MAN251" s="1"/>
      <c r="MAO251" s="1"/>
      <c r="MAP251" s="1"/>
      <c r="MAQ251" s="1"/>
      <c r="MAR251" s="1"/>
      <c r="MAS251" s="1"/>
      <c r="MAT251" s="1"/>
      <c r="MAU251" s="1"/>
      <c r="MAV251" s="1"/>
      <c r="MAW251" s="1"/>
      <c r="MAX251" s="1"/>
      <c r="MAY251" s="1"/>
      <c r="MAZ251" s="1"/>
      <c r="MBA251" s="1"/>
      <c r="MBB251" s="1"/>
      <c r="MBC251" s="1"/>
      <c r="MBD251" s="1"/>
      <c r="MBE251" s="1"/>
      <c r="MBF251" s="1"/>
      <c r="MBG251" s="1"/>
      <c r="MBH251" s="1"/>
      <c r="MBI251" s="1"/>
      <c r="MBJ251" s="1"/>
      <c r="MBK251" s="1"/>
      <c r="MBL251" s="1"/>
      <c r="MBM251" s="1"/>
      <c r="MBN251" s="1"/>
      <c r="MBO251" s="1"/>
      <c r="MBP251" s="1"/>
      <c r="MBQ251" s="1"/>
      <c r="MBR251" s="1"/>
      <c r="MBS251" s="1"/>
      <c r="MBT251" s="1"/>
      <c r="MBU251" s="1"/>
      <c r="MBV251" s="1"/>
      <c r="MBW251" s="1"/>
      <c r="MBX251" s="1"/>
      <c r="MBY251" s="1"/>
      <c r="MBZ251" s="1"/>
      <c r="MCA251" s="1"/>
      <c r="MCB251" s="1"/>
      <c r="MCC251" s="1"/>
      <c r="MCD251" s="1"/>
      <c r="MCE251" s="1"/>
      <c r="MCF251" s="1"/>
      <c r="MCG251" s="1"/>
      <c r="MCH251" s="1"/>
      <c r="MCI251" s="1"/>
      <c r="MCJ251" s="1"/>
      <c r="MCK251" s="1"/>
      <c r="MCL251" s="1"/>
      <c r="MCM251" s="1"/>
      <c r="MCN251" s="1"/>
      <c r="MCO251" s="1"/>
      <c r="MCP251" s="1"/>
      <c r="MCQ251" s="1"/>
      <c r="MCR251" s="1"/>
      <c r="MCS251" s="1"/>
      <c r="MCT251" s="1"/>
      <c r="MCU251" s="1"/>
      <c r="MCV251" s="1"/>
      <c r="MCW251" s="1"/>
      <c r="MCX251" s="1"/>
      <c r="MCY251" s="1"/>
      <c r="MCZ251" s="1"/>
      <c r="MDA251" s="1"/>
      <c r="MDB251" s="1"/>
      <c r="MDC251" s="1"/>
      <c r="MDD251" s="1"/>
      <c r="MDE251" s="1"/>
      <c r="MDF251" s="1"/>
      <c r="MDG251" s="1"/>
      <c r="MDH251" s="1"/>
      <c r="MDI251" s="1"/>
      <c r="MDJ251" s="1"/>
      <c r="MDK251" s="1"/>
      <c r="MDL251" s="1"/>
      <c r="MDM251" s="1"/>
      <c r="MDN251" s="1"/>
      <c r="MDO251" s="1"/>
      <c r="MDP251" s="1"/>
      <c r="MDQ251" s="1"/>
      <c r="MDR251" s="1"/>
      <c r="MDS251" s="1"/>
      <c r="MDT251" s="1"/>
      <c r="MDU251" s="1"/>
      <c r="MDV251" s="1"/>
      <c r="MDW251" s="1"/>
      <c r="MDX251" s="1"/>
      <c r="MDY251" s="1"/>
      <c r="MDZ251" s="1"/>
      <c r="MEA251" s="1"/>
      <c r="MEB251" s="1"/>
      <c r="MEC251" s="1"/>
      <c r="MED251" s="1"/>
      <c r="MEE251" s="1"/>
      <c r="MEF251" s="1"/>
      <c r="MEG251" s="1"/>
      <c r="MEH251" s="1"/>
      <c r="MEI251" s="1"/>
      <c r="MEJ251" s="1"/>
      <c r="MEK251" s="1"/>
      <c r="MEL251" s="1"/>
      <c r="MEM251" s="1"/>
      <c r="MEN251" s="1"/>
      <c r="MEO251" s="1"/>
      <c r="MEP251" s="1"/>
      <c r="MEQ251" s="1"/>
      <c r="MER251" s="1"/>
      <c r="MES251" s="1"/>
      <c r="MET251" s="1"/>
      <c r="MEU251" s="1"/>
      <c r="MEV251" s="1"/>
      <c r="MEW251" s="1"/>
      <c r="MEX251" s="1"/>
      <c r="MEY251" s="1"/>
      <c r="MEZ251" s="1"/>
      <c r="MFA251" s="1"/>
      <c r="MFB251" s="1"/>
      <c r="MFC251" s="1"/>
      <c r="MFD251" s="1"/>
      <c r="MFE251" s="1"/>
      <c r="MFF251" s="1"/>
      <c r="MFG251" s="1"/>
      <c r="MFH251" s="1"/>
      <c r="MFI251" s="1"/>
      <c r="MFJ251" s="1"/>
      <c r="MFK251" s="1"/>
      <c r="MFL251" s="1"/>
      <c r="MFM251" s="1"/>
      <c r="MFN251" s="1"/>
      <c r="MFO251" s="1"/>
      <c r="MFP251" s="1"/>
      <c r="MFQ251" s="1"/>
      <c r="MFR251" s="1"/>
      <c r="MFS251" s="1"/>
      <c r="MFT251" s="1"/>
      <c r="MFU251" s="1"/>
      <c r="MFV251" s="1"/>
      <c r="MFW251" s="1"/>
      <c r="MFX251" s="1"/>
      <c r="MFY251" s="1"/>
      <c r="MFZ251" s="1"/>
      <c r="MGA251" s="1"/>
      <c r="MGB251" s="1"/>
      <c r="MGC251" s="1"/>
      <c r="MGD251" s="1"/>
      <c r="MGE251" s="1"/>
      <c r="MGF251" s="1"/>
      <c r="MGG251" s="1"/>
      <c r="MGH251" s="1"/>
      <c r="MGI251" s="1"/>
      <c r="MGJ251" s="1"/>
      <c r="MGK251" s="1"/>
      <c r="MGL251" s="1"/>
      <c r="MGM251" s="1"/>
      <c r="MGN251" s="1"/>
      <c r="MGO251" s="1"/>
      <c r="MGP251" s="1"/>
      <c r="MGQ251" s="1"/>
      <c r="MGR251" s="1"/>
      <c r="MGS251" s="1"/>
      <c r="MGT251" s="1"/>
      <c r="MGU251" s="1"/>
      <c r="MGV251" s="1"/>
      <c r="MGW251" s="1"/>
      <c r="MGX251" s="1"/>
      <c r="MGY251" s="1"/>
      <c r="MGZ251" s="1"/>
      <c r="MHA251" s="1"/>
      <c r="MHB251" s="1"/>
      <c r="MHC251" s="1"/>
      <c r="MHD251" s="1"/>
      <c r="MHE251" s="1"/>
      <c r="MHF251" s="1"/>
      <c r="MHG251" s="1"/>
      <c r="MHH251" s="1"/>
      <c r="MHI251" s="1"/>
      <c r="MHJ251" s="1"/>
      <c r="MHK251" s="1"/>
      <c r="MHL251" s="1"/>
      <c r="MHM251" s="1"/>
      <c r="MHN251" s="1"/>
      <c r="MHO251" s="1"/>
      <c r="MHP251" s="1"/>
      <c r="MHQ251" s="1"/>
      <c r="MHR251" s="1"/>
      <c r="MHS251" s="1"/>
      <c r="MHT251" s="1"/>
      <c r="MHU251" s="1"/>
      <c r="MHV251" s="1"/>
      <c r="MHW251" s="1"/>
      <c r="MHX251" s="1"/>
      <c r="MHY251" s="1"/>
      <c r="MHZ251" s="1"/>
      <c r="MIA251" s="1"/>
      <c r="MIB251" s="1"/>
      <c r="MIC251" s="1"/>
      <c r="MID251" s="1"/>
      <c r="MIE251" s="1"/>
      <c r="MIF251" s="1"/>
      <c r="MIG251" s="1"/>
      <c r="MIH251" s="1"/>
      <c r="MII251" s="1"/>
      <c r="MIJ251" s="1"/>
      <c r="MIK251" s="1"/>
      <c r="MIL251" s="1"/>
      <c r="MIM251" s="1"/>
      <c r="MIN251" s="1"/>
      <c r="MIO251" s="1"/>
      <c r="MIP251" s="1"/>
      <c r="MIQ251" s="1"/>
      <c r="MIR251" s="1"/>
      <c r="MIS251" s="1"/>
      <c r="MIT251" s="1"/>
      <c r="MIU251" s="1"/>
      <c r="MIV251" s="1"/>
      <c r="MIW251" s="1"/>
      <c r="MIX251" s="1"/>
      <c r="MIY251" s="1"/>
      <c r="MIZ251" s="1"/>
      <c r="MJA251" s="1"/>
      <c r="MJB251" s="1"/>
      <c r="MJC251" s="1"/>
      <c r="MJD251" s="1"/>
      <c r="MJE251" s="1"/>
      <c r="MJF251" s="1"/>
      <c r="MJG251" s="1"/>
      <c r="MJH251" s="1"/>
      <c r="MJI251" s="1"/>
      <c r="MJJ251" s="1"/>
      <c r="MJK251" s="1"/>
      <c r="MJL251" s="1"/>
      <c r="MJM251" s="1"/>
      <c r="MJN251" s="1"/>
      <c r="MJO251" s="1"/>
      <c r="MJP251" s="1"/>
      <c r="MJQ251" s="1"/>
      <c r="MJR251" s="1"/>
      <c r="MJS251" s="1"/>
      <c r="MJT251" s="1"/>
      <c r="MJU251" s="1"/>
      <c r="MJV251" s="1"/>
      <c r="MJW251" s="1"/>
      <c r="MJX251" s="1"/>
      <c r="MJY251" s="1"/>
      <c r="MJZ251" s="1"/>
      <c r="MKA251" s="1"/>
      <c r="MKB251" s="1"/>
      <c r="MKC251" s="1"/>
      <c r="MKD251" s="1"/>
      <c r="MKE251" s="1"/>
      <c r="MKF251" s="1"/>
      <c r="MKG251" s="1"/>
      <c r="MKH251" s="1"/>
      <c r="MKI251" s="1"/>
      <c r="MKJ251" s="1"/>
      <c r="MKK251" s="1"/>
      <c r="MKL251" s="1"/>
      <c r="MKM251" s="1"/>
      <c r="MKN251" s="1"/>
      <c r="MKO251" s="1"/>
      <c r="MKP251" s="1"/>
      <c r="MKQ251" s="1"/>
      <c r="MKR251" s="1"/>
      <c r="MKS251" s="1"/>
      <c r="MKT251" s="1"/>
      <c r="MKU251" s="1"/>
      <c r="MKV251" s="1"/>
      <c r="MKW251" s="1"/>
      <c r="MKX251" s="1"/>
      <c r="MKY251" s="1"/>
      <c r="MKZ251" s="1"/>
      <c r="MLA251" s="1"/>
      <c r="MLB251" s="1"/>
      <c r="MLC251" s="1"/>
      <c r="MLD251" s="1"/>
      <c r="MLE251" s="1"/>
      <c r="MLF251" s="1"/>
      <c r="MLG251" s="1"/>
      <c r="MLH251" s="1"/>
      <c r="MLI251" s="1"/>
      <c r="MLJ251" s="1"/>
      <c r="MLK251" s="1"/>
      <c r="MLL251" s="1"/>
      <c r="MLM251" s="1"/>
      <c r="MLN251" s="1"/>
      <c r="MLO251" s="1"/>
      <c r="MLP251" s="1"/>
      <c r="MLQ251" s="1"/>
      <c r="MLR251" s="1"/>
      <c r="MLS251" s="1"/>
      <c r="MLT251" s="1"/>
      <c r="MLU251" s="1"/>
      <c r="MLV251" s="1"/>
      <c r="MLW251" s="1"/>
      <c r="MLX251" s="1"/>
      <c r="MLY251" s="1"/>
      <c r="MLZ251" s="1"/>
      <c r="MMA251" s="1"/>
      <c r="MMB251" s="1"/>
      <c r="MMC251" s="1"/>
      <c r="MMD251" s="1"/>
      <c r="MME251" s="1"/>
      <c r="MMF251" s="1"/>
      <c r="MMG251" s="1"/>
      <c r="MMH251" s="1"/>
      <c r="MMI251" s="1"/>
      <c r="MMJ251" s="1"/>
      <c r="MMK251" s="1"/>
      <c r="MML251" s="1"/>
      <c r="MMM251" s="1"/>
      <c r="MMN251" s="1"/>
      <c r="MMO251" s="1"/>
      <c r="MMP251" s="1"/>
      <c r="MMQ251" s="1"/>
      <c r="MMR251" s="1"/>
      <c r="MMS251" s="1"/>
      <c r="MMT251" s="1"/>
      <c r="MMU251" s="1"/>
      <c r="MMV251" s="1"/>
      <c r="MMW251" s="1"/>
      <c r="MMX251" s="1"/>
      <c r="MMY251" s="1"/>
      <c r="MMZ251" s="1"/>
      <c r="MNA251" s="1"/>
      <c r="MNB251" s="1"/>
      <c r="MNC251" s="1"/>
      <c r="MND251" s="1"/>
      <c r="MNE251" s="1"/>
      <c r="MNF251" s="1"/>
      <c r="MNG251" s="1"/>
      <c r="MNH251" s="1"/>
      <c r="MNI251" s="1"/>
      <c r="MNJ251" s="1"/>
      <c r="MNK251" s="1"/>
      <c r="MNL251" s="1"/>
      <c r="MNM251" s="1"/>
      <c r="MNN251" s="1"/>
      <c r="MNO251" s="1"/>
      <c r="MNP251" s="1"/>
      <c r="MNQ251" s="1"/>
      <c r="MNR251" s="1"/>
      <c r="MNS251" s="1"/>
      <c r="MNT251" s="1"/>
      <c r="MNU251" s="1"/>
      <c r="MNV251" s="1"/>
      <c r="MNW251" s="1"/>
      <c r="MNX251" s="1"/>
      <c r="MNY251" s="1"/>
      <c r="MNZ251" s="1"/>
      <c r="MOA251" s="1"/>
      <c r="MOB251" s="1"/>
      <c r="MOC251" s="1"/>
      <c r="MOD251" s="1"/>
      <c r="MOE251" s="1"/>
      <c r="MOF251" s="1"/>
      <c r="MOG251" s="1"/>
      <c r="MOH251" s="1"/>
      <c r="MOI251" s="1"/>
      <c r="MOJ251" s="1"/>
      <c r="MOK251" s="1"/>
      <c r="MOL251" s="1"/>
      <c r="MOM251" s="1"/>
      <c r="MON251" s="1"/>
      <c r="MOO251" s="1"/>
      <c r="MOP251" s="1"/>
      <c r="MOQ251" s="1"/>
      <c r="MOR251" s="1"/>
      <c r="MOS251" s="1"/>
      <c r="MOT251" s="1"/>
      <c r="MOU251" s="1"/>
      <c r="MOV251" s="1"/>
      <c r="MOW251" s="1"/>
      <c r="MOX251" s="1"/>
      <c r="MOY251" s="1"/>
      <c r="MOZ251" s="1"/>
      <c r="MPA251" s="1"/>
      <c r="MPB251" s="1"/>
      <c r="MPC251" s="1"/>
      <c r="MPD251" s="1"/>
      <c r="MPE251" s="1"/>
      <c r="MPF251" s="1"/>
      <c r="MPG251" s="1"/>
      <c r="MPH251" s="1"/>
      <c r="MPI251" s="1"/>
      <c r="MPJ251" s="1"/>
      <c r="MPK251" s="1"/>
      <c r="MPL251" s="1"/>
      <c r="MPM251" s="1"/>
      <c r="MPN251" s="1"/>
      <c r="MPO251" s="1"/>
      <c r="MPP251" s="1"/>
      <c r="MPQ251" s="1"/>
      <c r="MPR251" s="1"/>
      <c r="MPS251" s="1"/>
      <c r="MPT251" s="1"/>
      <c r="MPU251" s="1"/>
      <c r="MPV251" s="1"/>
      <c r="MPW251" s="1"/>
      <c r="MPX251" s="1"/>
      <c r="MPY251" s="1"/>
      <c r="MPZ251" s="1"/>
      <c r="MQA251" s="1"/>
      <c r="MQB251" s="1"/>
      <c r="MQC251" s="1"/>
      <c r="MQD251" s="1"/>
      <c r="MQE251" s="1"/>
      <c r="MQF251" s="1"/>
      <c r="MQG251" s="1"/>
      <c r="MQH251" s="1"/>
      <c r="MQI251" s="1"/>
      <c r="MQJ251" s="1"/>
      <c r="MQK251" s="1"/>
      <c r="MQL251" s="1"/>
      <c r="MQM251" s="1"/>
      <c r="MQN251" s="1"/>
      <c r="MQO251" s="1"/>
      <c r="MQP251" s="1"/>
      <c r="MQQ251" s="1"/>
      <c r="MQR251" s="1"/>
      <c r="MQS251" s="1"/>
      <c r="MQT251" s="1"/>
      <c r="MQU251" s="1"/>
      <c r="MQV251" s="1"/>
      <c r="MQW251" s="1"/>
      <c r="MQX251" s="1"/>
      <c r="MQY251" s="1"/>
      <c r="MQZ251" s="1"/>
      <c r="MRA251" s="1"/>
      <c r="MRB251" s="1"/>
      <c r="MRC251" s="1"/>
      <c r="MRD251" s="1"/>
      <c r="MRE251" s="1"/>
      <c r="MRF251" s="1"/>
      <c r="MRG251" s="1"/>
      <c r="MRH251" s="1"/>
      <c r="MRI251" s="1"/>
      <c r="MRJ251" s="1"/>
      <c r="MRK251" s="1"/>
      <c r="MRL251" s="1"/>
      <c r="MRM251" s="1"/>
      <c r="MRN251" s="1"/>
      <c r="MRO251" s="1"/>
      <c r="MRP251" s="1"/>
      <c r="MRQ251" s="1"/>
      <c r="MRR251" s="1"/>
      <c r="MRS251" s="1"/>
      <c r="MRT251" s="1"/>
      <c r="MRU251" s="1"/>
      <c r="MRV251" s="1"/>
      <c r="MRW251" s="1"/>
      <c r="MRX251" s="1"/>
      <c r="MRY251" s="1"/>
      <c r="MRZ251" s="1"/>
      <c r="MSA251" s="1"/>
      <c r="MSB251" s="1"/>
      <c r="MSC251" s="1"/>
      <c r="MSD251" s="1"/>
      <c r="MSE251" s="1"/>
      <c r="MSF251" s="1"/>
      <c r="MSG251" s="1"/>
      <c r="MSH251" s="1"/>
      <c r="MSI251" s="1"/>
      <c r="MSJ251" s="1"/>
      <c r="MSK251" s="1"/>
      <c r="MSL251" s="1"/>
      <c r="MSM251" s="1"/>
      <c r="MSN251" s="1"/>
      <c r="MSO251" s="1"/>
      <c r="MSP251" s="1"/>
      <c r="MSQ251" s="1"/>
      <c r="MSR251" s="1"/>
      <c r="MSS251" s="1"/>
      <c r="MST251" s="1"/>
      <c r="MSU251" s="1"/>
      <c r="MSV251" s="1"/>
      <c r="MSW251" s="1"/>
      <c r="MSX251" s="1"/>
      <c r="MSY251" s="1"/>
      <c r="MSZ251" s="1"/>
      <c r="MTA251" s="1"/>
      <c r="MTB251" s="1"/>
      <c r="MTC251" s="1"/>
      <c r="MTD251" s="1"/>
      <c r="MTE251" s="1"/>
      <c r="MTF251" s="1"/>
      <c r="MTG251" s="1"/>
      <c r="MTH251" s="1"/>
      <c r="MTI251" s="1"/>
      <c r="MTJ251" s="1"/>
      <c r="MTK251" s="1"/>
      <c r="MTL251" s="1"/>
      <c r="MTM251" s="1"/>
      <c r="MTN251" s="1"/>
      <c r="MTO251" s="1"/>
      <c r="MTP251" s="1"/>
      <c r="MTQ251" s="1"/>
      <c r="MTR251" s="1"/>
      <c r="MTS251" s="1"/>
      <c r="MTT251" s="1"/>
      <c r="MTU251" s="1"/>
      <c r="MTV251" s="1"/>
      <c r="MTW251" s="1"/>
      <c r="MTX251" s="1"/>
      <c r="MTY251" s="1"/>
      <c r="MTZ251" s="1"/>
      <c r="MUA251" s="1"/>
      <c r="MUB251" s="1"/>
      <c r="MUC251" s="1"/>
      <c r="MUD251" s="1"/>
      <c r="MUE251" s="1"/>
      <c r="MUF251" s="1"/>
      <c r="MUG251" s="1"/>
      <c r="MUH251" s="1"/>
      <c r="MUI251" s="1"/>
      <c r="MUJ251" s="1"/>
      <c r="MUK251" s="1"/>
      <c r="MUL251" s="1"/>
      <c r="MUM251" s="1"/>
      <c r="MUN251" s="1"/>
      <c r="MUO251" s="1"/>
      <c r="MUP251" s="1"/>
      <c r="MUQ251" s="1"/>
      <c r="MUR251" s="1"/>
      <c r="MUS251" s="1"/>
      <c r="MUT251" s="1"/>
      <c r="MUU251" s="1"/>
      <c r="MUV251" s="1"/>
      <c r="MUW251" s="1"/>
      <c r="MUX251" s="1"/>
      <c r="MUY251" s="1"/>
      <c r="MUZ251" s="1"/>
      <c r="MVA251" s="1"/>
      <c r="MVB251" s="1"/>
      <c r="MVC251" s="1"/>
      <c r="MVD251" s="1"/>
      <c r="MVE251" s="1"/>
      <c r="MVF251" s="1"/>
      <c r="MVG251" s="1"/>
      <c r="MVH251" s="1"/>
      <c r="MVI251" s="1"/>
      <c r="MVJ251" s="1"/>
      <c r="MVK251" s="1"/>
      <c r="MVL251" s="1"/>
      <c r="MVM251" s="1"/>
      <c r="MVN251" s="1"/>
      <c r="MVO251" s="1"/>
      <c r="MVP251" s="1"/>
      <c r="MVQ251" s="1"/>
      <c r="MVR251" s="1"/>
      <c r="MVS251" s="1"/>
      <c r="MVT251" s="1"/>
      <c r="MVU251" s="1"/>
      <c r="MVV251" s="1"/>
      <c r="MVW251" s="1"/>
      <c r="MVX251" s="1"/>
      <c r="MVY251" s="1"/>
      <c r="MVZ251" s="1"/>
      <c r="MWA251" s="1"/>
      <c r="MWB251" s="1"/>
      <c r="MWC251" s="1"/>
      <c r="MWD251" s="1"/>
      <c r="MWE251" s="1"/>
      <c r="MWF251" s="1"/>
      <c r="MWG251" s="1"/>
      <c r="MWH251" s="1"/>
      <c r="MWI251" s="1"/>
      <c r="MWJ251" s="1"/>
      <c r="MWK251" s="1"/>
      <c r="MWL251" s="1"/>
      <c r="MWM251" s="1"/>
      <c r="MWN251" s="1"/>
      <c r="MWO251" s="1"/>
      <c r="MWP251" s="1"/>
      <c r="MWQ251" s="1"/>
      <c r="MWR251" s="1"/>
      <c r="MWS251" s="1"/>
      <c r="MWT251" s="1"/>
      <c r="MWU251" s="1"/>
      <c r="MWV251" s="1"/>
      <c r="MWW251" s="1"/>
      <c r="MWX251" s="1"/>
      <c r="MWY251" s="1"/>
      <c r="MWZ251" s="1"/>
      <c r="MXA251" s="1"/>
      <c r="MXB251" s="1"/>
      <c r="MXC251" s="1"/>
      <c r="MXD251" s="1"/>
      <c r="MXE251" s="1"/>
      <c r="MXF251" s="1"/>
      <c r="MXG251" s="1"/>
      <c r="MXH251" s="1"/>
      <c r="MXI251" s="1"/>
      <c r="MXJ251" s="1"/>
      <c r="MXK251" s="1"/>
      <c r="MXL251" s="1"/>
      <c r="MXM251" s="1"/>
      <c r="MXN251" s="1"/>
      <c r="MXO251" s="1"/>
      <c r="MXP251" s="1"/>
      <c r="MXQ251" s="1"/>
      <c r="MXR251" s="1"/>
      <c r="MXS251" s="1"/>
      <c r="MXT251" s="1"/>
      <c r="MXU251" s="1"/>
      <c r="MXV251" s="1"/>
      <c r="MXW251" s="1"/>
      <c r="MXX251" s="1"/>
      <c r="MXY251" s="1"/>
      <c r="MXZ251" s="1"/>
      <c r="MYA251" s="1"/>
      <c r="MYB251" s="1"/>
      <c r="MYC251" s="1"/>
      <c r="MYD251" s="1"/>
      <c r="MYE251" s="1"/>
      <c r="MYF251" s="1"/>
      <c r="MYG251" s="1"/>
      <c r="MYH251" s="1"/>
      <c r="MYI251" s="1"/>
      <c r="MYJ251" s="1"/>
      <c r="MYK251" s="1"/>
      <c r="MYL251" s="1"/>
      <c r="MYM251" s="1"/>
      <c r="MYN251" s="1"/>
      <c r="MYO251" s="1"/>
      <c r="MYP251" s="1"/>
      <c r="MYQ251" s="1"/>
      <c r="MYR251" s="1"/>
      <c r="MYS251" s="1"/>
      <c r="MYT251" s="1"/>
      <c r="MYU251" s="1"/>
      <c r="MYV251" s="1"/>
      <c r="MYW251" s="1"/>
      <c r="MYX251" s="1"/>
      <c r="MYY251" s="1"/>
      <c r="MYZ251" s="1"/>
      <c r="MZA251" s="1"/>
      <c r="MZB251" s="1"/>
      <c r="MZC251" s="1"/>
      <c r="MZD251" s="1"/>
      <c r="MZE251" s="1"/>
      <c r="MZF251" s="1"/>
      <c r="MZG251" s="1"/>
      <c r="MZH251" s="1"/>
      <c r="MZI251" s="1"/>
      <c r="MZJ251" s="1"/>
      <c r="MZK251" s="1"/>
      <c r="MZL251" s="1"/>
      <c r="MZM251" s="1"/>
      <c r="MZN251" s="1"/>
      <c r="MZO251" s="1"/>
      <c r="MZP251" s="1"/>
      <c r="MZQ251" s="1"/>
      <c r="MZR251" s="1"/>
      <c r="MZS251" s="1"/>
      <c r="MZT251" s="1"/>
      <c r="MZU251" s="1"/>
      <c r="MZV251" s="1"/>
      <c r="MZW251" s="1"/>
      <c r="MZX251" s="1"/>
      <c r="MZY251" s="1"/>
      <c r="MZZ251" s="1"/>
      <c r="NAA251" s="1"/>
      <c r="NAB251" s="1"/>
      <c r="NAC251" s="1"/>
      <c r="NAD251" s="1"/>
      <c r="NAE251" s="1"/>
      <c r="NAF251" s="1"/>
      <c r="NAG251" s="1"/>
      <c r="NAH251" s="1"/>
      <c r="NAI251" s="1"/>
      <c r="NAJ251" s="1"/>
      <c r="NAK251" s="1"/>
      <c r="NAL251" s="1"/>
      <c r="NAM251" s="1"/>
      <c r="NAN251" s="1"/>
      <c r="NAO251" s="1"/>
      <c r="NAP251" s="1"/>
      <c r="NAQ251" s="1"/>
      <c r="NAR251" s="1"/>
      <c r="NAS251" s="1"/>
      <c r="NAT251" s="1"/>
      <c r="NAU251" s="1"/>
      <c r="NAV251" s="1"/>
      <c r="NAW251" s="1"/>
      <c r="NAX251" s="1"/>
      <c r="NAY251" s="1"/>
      <c r="NAZ251" s="1"/>
      <c r="NBA251" s="1"/>
      <c r="NBB251" s="1"/>
      <c r="NBC251" s="1"/>
      <c r="NBD251" s="1"/>
      <c r="NBE251" s="1"/>
      <c r="NBF251" s="1"/>
      <c r="NBG251" s="1"/>
      <c r="NBH251" s="1"/>
      <c r="NBI251" s="1"/>
      <c r="NBJ251" s="1"/>
      <c r="NBK251" s="1"/>
      <c r="NBL251" s="1"/>
      <c r="NBM251" s="1"/>
      <c r="NBN251" s="1"/>
      <c r="NBO251" s="1"/>
      <c r="NBP251" s="1"/>
      <c r="NBQ251" s="1"/>
      <c r="NBR251" s="1"/>
      <c r="NBS251" s="1"/>
      <c r="NBT251" s="1"/>
      <c r="NBU251" s="1"/>
      <c r="NBV251" s="1"/>
      <c r="NBW251" s="1"/>
      <c r="NBX251" s="1"/>
      <c r="NBY251" s="1"/>
      <c r="NBZ251" s="1"/>
      <c r="NCA251" s="1"/>
      <c r="NCB251" s="1"/>
      <c r="NCC251" s="1"/>
      <c r="NCD251" s="1"/>
      <c r="NCE251" s="1"/>
      <c r="NCF251" s="1"/>
      <c r="NCG251" s="1"/>
      <c r="NCH251" s="1"/>
      <c r="NCI251" s="1"/>
      <c r="NCJ251" s="1"/>
      <c r="NCK251" s="1"/>
      <c r="NCL251" s="1"/>
      <c r="NCM251" s="1"/>
      <c r="NCN251" s="1"/>
      <c r="NCO251" s="1"/>
      <c r="NCP251" s="1"/>
      <c r="NCQ251" s="1"/>
      <c r="NCR251" s="1"/>
      <c r="NCS251" s="1"/>
      <c r="NCT251" s="1"/>
      <c r="NCU251" s="1"/>
      <c r="NCV251" s="1"/>
      <c r="NCW251" s="1"/>
      <c r="NCX251" s="1"/>
      <c r="NCY251" s="1"/>
      <c r="NCZ251" s="1"/>
      <c r="NDA251" s="1"/>
      <c r="NDB251" s="1"/>
      <c r="NDC251" s="1"/>
      <c r="NDD251" s="1"/>
      <c r="NDE251" s="1"/>
      <c r="NDF251" s="1"/>
      <c r="NDG251" s="1"/>
      <c r="NDH251" s="1"/>
      <c r="NDI251" s="1"/>
      <c r="NDJ251" s="1"/>
      <c r="NDK251" s="1"/>
      <c r="NDL251" s="1"/>
      <c r="NDM251" s="1"/>
      <c r="NDN251" s="1"/>
      <c r="NDO251" s="1"/>
      <c r="NDP251" s="1"/>
      <c r="NDQ251" s="1"/>
      <c r="NDR251" s="1"/>
      <c r="NDS251" s="1"/>
      <c r="NDT251" s="1"/>
      <c r="NDU251" s="1"/>
      <c r="NDV251" s="1"/>
      <c r="NDW251" s="1"/>
      <c r="NDX251" s="1"/>
      <c r="NDY251" s="1"/>
      <c r="NDZ251" s="1"/>
      <c r="NEA251" s="1"/>
      <c r="NEB251" s="1"/>
      <c r="NEC251" s="1"/>
      <c r="NED251" s="1"/>
      <c r="NEE251" s="1"/>
      <c r="NEF251" s="1"/>
      <c r="NEG251" s="1"/>
      <c r="NEH251" s="1"/>
      <c r="NEI251" s="1"/>
      <c r="NEJ251" s="1"/>
      <c r="NEK251" s="1"/>
      <c r="NEL251" s="1"/>
      <c r="NEM251" s="1"/>
      <c r="NEN251" s="1"/>
      <c r="NEO251" s="1"/>
      <c r="NEP251" s="1"/>
      <c r="NEQ251" s="1"/>
      <c r="NER251" s="1"/>
      <c r="NES251" s="1"/>
      <c r="NET251" s="1"/>
      <c r="NEU251" s="1"/>
      <c r="NEV251" s="1"/>
      <c r="NEW251" s="1"/>
      <c r="NEX251" s="1"/>
      <c r="NEY251" s="1"/>
      <c r="NEZ251" s="1"/>
      <c r="NFA251" s="1"/>
      <c r="NFB251" s="1"/>
      <c r="NFC251" s="1"/>
      <c r="NFD251" s="1"/>
      <c r="NFE251" s="1"/>
      <c r="NFF251" s="1"/>
      <c r="NFG251" s="1"/>
      <c r="NFH251" s="1"/>
      <c r="NFI251" s="1"/>
      <c r="NFJ251" s="1"/>
      <c r="NFK251" s="1"/>
      <c r="NFL251" s="1"/>
      <c r="NFM251" s="1"/>
      <c r="NFN251" s="1"/>
      <c r="NFO251" s="1"/>
      <c r="NFP251" s="1"/>
      <c r="NFQ251" s="1"/>
      <c r="NFR251" s="1"/>
      <c r="NFS251" s="1"/>
      <c r="NFT251" s="1"/>
      <c r="NFU251" s="1"/>
      <c r="NFV251" s="1"/>
      <c r="NFW251" s="1"/>
      <c r="NFX251" s="1"/>
      <c r="NFY251" s="1"/>
      <c r="NFZ251" s="1"/>
      <c r="NGA251" s="1"/>
      <c r="NGB251" s="1"/>
      <c r="NGC251" s="1"/>
      <c r="NGD251" s="1"/>
      <c r="NGE251" s="1"/>
      <c r="NGF251" s="1"/>
      <c r="NGG251" s="1"/>
      <c r="NGH251" s="1"/>
      <c r="NGI251" s="1"/>
      <c r="NGJ251" s="1"/>
      <c r="NGK251" s="1"/>
      <c r="NGL251" s="1"/>
      <c r="NGM251" s="1"/>
      <c r="NGN251" s="1"/>
      <c r="NGO251" s="1"/>
      <c r="NGP251" s="1"/>
      <c r="NGQ251" s="1"/>
      <c r="NGR251" s="1"/>
      <c r="NGS251" s="1"/>
      <c r="NGT251" s="1"/>
      <c r="NGU251" s="1"/>
      <c r="NGV251" s="1"/>
      <c r="NGW251" s="1"/>
      <c r="NGX251" s="1"/>
      <c r="NGY251" s="1"/>
      <c r="NGZ251" s="1"/>
      <c r="NHA251" s="1"/>
      <c r="NHB251" s="1"/>
      <c r="NHC251" s="1"/>
      <c r="NHD251" s="1"/>
      <c r="NHE251" s="1"/>
      <c r="NHF251" s="1"/>
      <c r="NHG251" s="1"/>
      <c r="NHH251" s="1"/>
      <c r="NHI251" s="1"/>
      <c r="NHJ251" s="1"/>
      <c r="NHK251" s="1"/>
      <c r="NHL251" s="1"/>
      <c r="NHM251" s="1"/>
      <c r="NHN251" s="1"/>
      <c r="NHO251" s="1"/>
      <c r="NHP251" s="1"/>
      <c r="NHQ251" s="1"/>
      <c r="NHR251" s="1"/>
      <c r="NHS251" s="1"/>
      <c r="NHT251" s="1"/>
      <c r="NHU251" s="1"/>
      <c r="NHV251" s="1"/>
      <c r="NHW251" s="1"/>
      <c r="NHX251" s="1"/>
      <c r="NHY251" s="1"/>
      <c r="NHZ251" s="1"/>
      <c r="NIA251" s="1"/>
      <c r="NIB251" s="1"/>
      <c r="NIC251" s="1"/>
      <c r="NID251" s="1"/>
      <c r="NIE251" s="1"/>
      <c r="NIF251" s="1"/>
      <c r="NIG251" s="1"/>
      <c r="NIH251" s="1"/>
      <c r="NII251" s="1"/>
      <c r="NIJ251" s="1"/>
      <c r="NIK251" s="1"/>
      <c r="NIL251" s="1"/>
      <c r="NIM251" s="1"/>
      <c r="NIN251" s="1"/>
      <c r="NIO251" s="1"/>
      <c r="NIP251" s="1"/>
      <c r="NIQ251" s="1"/>
      <c r="NIR251" s="1"/>
      <c r="NIS251" s="1"/>
      <c r="NIT251" s="1"/>
      <c r="NIU251" s="1"/>
      <c r="NIV251" s="1"/>
      <c r="NIW251" s="1"/>
      <c r="NIX251" s="1"/>
      <c r="NIY251" s="1"/>
      <c r="NIZ251" s="1"/>
      <c r="NJA251" s="1"/>
      <c r="NJB251" s="1"/>
      <c r="NJC251" s="1"/>
      <c r="NJD251" s="1"/>
      <c r="NJE251" s="1"/>
      <c r="NJF251" s="1"/>
      <c r="NJG251" s="1"/>
      <c r="NJH251" s="1"/>
      <c r="NJI251" s="1"/>
      <c r="NJJ251" s="1"/>
      <c r="NJK251" s="1"/>
      <c r="NJL251" s="1"/>
      <c r="NJM251" s="1"/>
      <c r="NJN251" s="1"/>
      <c r="NJO251" s="1"/>
      <c r="NJP251" s="1"/>
      <c r="NJQ251" s="1"/>
      <c r="NJR251" s="1"/>
      <c r="NJS251" s="1"/>
      <c r="NJT251" s="1"/>
      <c r="NJU251" s="1"/>
      <c r="NJV251" s="1"/>
      <c r="NJW251" s="1"/>
      <c r="NJX251" s="1"/>
      <c r="NJY251" s="1"/>
      <c r="NJZ251" s="1"/>
      <c r="NKA251" s="1"/>
      <c r="NKB251" s="1"/>
      <c r="NKC251" s="1"/>
      <c r="NKD251" s="1"/>
      <c r="NKE251" s="1"/>
      <c r="NKF251" s="1"/>
      <c r="NKG251" s="1"/>
      <c r="NKH251" s="1"/>
      <c r="NKI251" s="1"/>
      <c r="NKJ251" s="1"/>
      <c r="NKK251" s="1"/>
      <c r="NKL251" s="1"/>
      <c r="NKM251" s="1"/>
      <c r="NKN251" s="1"/>
      <c r="NKO251" s="1"/>
      <c r="NKP251" s="1"/>
      <c r="NKQ251" s="1"/>
      <c r="NKR251" s="1"/>
      <c r="NKS251" s="1"/>
      <c r="NKT251" s="1"/>
      <c r="NKU251" s="1"/>
      <c r="NKV251" s="1"/>
      <c r="NKW251" s="1"/>
      <c r="NKX251" s="1"/>
      <c r="NKY251" s="1"/>
      <c r="NKZ251" s="1"/>
      <c r="NLA251" s="1"/>
      <c r="NLB251" s="1"/>
      <c r="NLC251" s="1"/>
      <c r="NLD251" s="1"/>
      <c r="NLE251" s="1"/>
      <c r="NLF251" s="1"/>
      <c r="NLG251" s="1"/>
      <c r="NLH251" s="1"/>
      <c r="NLI251" s="1"/>
      <c r="NLJ251" s="1"/>
      <c r="NLK251" s="1"/>
      <c r="NLL251" s="1"/>
      <c r="NLM251" s="1"/>
      <c r="NLN251" s="1"/>
      <c r="NLO251" s="1"/>
      <c r="NLP251" s="1"/>
      <c r="NLQ251" s="1"/>
      <c r="NLR251" s="1"/>
      <c r="NLS251" s="1"/>
      <c r="NLT251" s="1"/>
      <c r="NLU251" s="1"/>
      <c r="NLV251" s="1"/>
      <c r="NLW251" s="1"/>
      <c r="NLX251" s="1"/>
      <c r="NLY251" s="1"/>
      <c r="NLZ251" s="1"/>
      <c r="NMA251" s="1"/>
      <c r="NMB251" s="1"/>
      <c r="NMC251" s="1"/>
      <c r="NMD251" s="1"/>
      <c r="NME251" s="1"/>
      <c r="NMF251" s="1"/>
      <c r="NMG251" s="1"/>
      <c r="NMH251" s="1"/>
      <c r="NMI251" s="1"/>
      <c r="NMJ251" s="1"/>
      <c r="NMK251" s="1"/>
      <c r="NML251" s="1"/>
      <c r="NMM251" s="1"/>
      <c r="NMN251" s="1"/>
      <c r="NMO251" s="1"/>
      <c r="NMP251" s="1"/>
      <c r="NMQ251" s="1"/>
      <c r="NMR251" s="1"/>
      <c r="NMS251" s="1"/>
      <c r="NMT251" s="1"/>
      <c r="NMU251" s="1"/>
      <c r="NMV251" s="1"/>
      <c r="NMW251" s="1"/>
      <c r="NMX251" s="1"/>
      <c r="NMY251" s="1"/>
      <c r="NMZ251" s="1"/>
      <c r="NNA251" s="1"/>
      <c r="NNB251" s="1"/>
      <c r="NNC251" s="1"/>
      <c r="NND251" s="1"/>
      <c r="NNE251" s="1"/>
      <c r="NNF251" s="1"/>
      <c r="NNG251" s="1"/>
      <c r="NNH251" s="1"/>
      <c r="NNI251" s="1"/>
      <c r="NNJ251" s="1"/>
      <c r="NNK251" s="1"/>
      <c r="NNL251" s="1"/>
      <c r="NNM251" s="1"/>
      <c r="NNN251" s="1"/>
      <c r="NNO251" s="1"/>
      <c r="NNP251" s="1"/>
      <c r="NNQ251" s="1"/>
      <c r="NNR251" s="1"/>
      <c r="NNS251" s="1"/>
      <c r="NNT251" s="1"/>
      <c r="NNU251" s="1"/>
      <c r="NNV251" s="1"/>
      <c r="NNW251" s="1"/>
      <c r="NNX251" s="1"/>
      <c r="NNY251" s="1"/>
      <c r="NNZ251" s="1"/>
      <c r="NOA251" s="1"/>
      <c r="NOB251" s="1"/>
      <c r="NOC251" s="1"/>
      <c r="NOD251" s="1"/>
      <c r="NOE251" s="1"/>
      <c r="NOF251" s="1"/>
      <c r="NOG251" s="1"/>
      <c r="NOH251" s="1"/>
      <c r="NOI251" s="1"/>
      <c r="NOJ251" s="1"/>
      <c r="NOK251" s="1"/>
      <c r="NOL251" s="1"/>
      <c r="NOM251" s="1"/>
      <c r="NON251" s="1"/>
      <c r="NOO251" s="1"/>
      <c r="NOP251" s="1"/>
      <c r="NOQ251" s="1"/>
      <c r="NOR251" s="1"/>
      <c r="NOS251" s="1"/>
      <c r="NOT251" s="1"/>
      <c r="NOU251" s="1"/>
      <c r="NOV251" s="1"/>
      <c r="NOW251" s="1"/>
      <c r="NOX251" s="1"/>
      <c r="NOY251" s="1"/>
      <c r="NOZ251" s="1"/>
      <c r="NPA251" s="1"/>
      <c r="NPB251" s="1"/>
      <c r="NPC251" s="1"/>
      <c r="NPD251" s="1"/>
      <c r="NPE251" s="1"/>
      <c r="NPF251" s="1"/>
      <c r="NPG251" s="1"/>
      <c r="NPH251" s="1"/>
      <c r="NPI251" s="1"/>
      <c r="NPJ251" s="1"/>
      <c r="NPK251" s="1"/>
      <c r="NPL251" s="1"/>
      <c r="NPM251" s="1"/>
      <c r="NPN251" s="1"/>
      <c r="NPO251" s="1"/>
      <c r="NPP251" s="1"/>
      <c r="NPQ251" s="1"/>
      <c r="NPR251" s="1"/>
      <c r="NPS251" s="1"/>
      <c r="NPT251" s="1"/>
      <c r="NPU251" s="1"/>
      <c r="NPV251" s="1"/>
      <c r="NPW251" s="1"/>
      <c r="NPX251" s="1"/>
      <c r="NPY251" s="1"/>
      <c r="NPZ251" s="1"/>
      <c r="NQA251" s="1"/>
      <c r="NQB251" s="1"/>
      <c r="NQC251" s="1"/>
      <c r="NQD251" s="1"/>
      <c r="NQE251" s="1"/>
      <c r="NQF251" s="1"/>
      <c r="NQG251" s="1"/>
      <c r="NQH251" s="1"/>
      <c r="NQI251" s="1"/>
      <c r="NQJ251" s="1"/>
      <c r="NQK251" s="1"/>
      <c r="NQL251" s="1"/>
      <c r="NQM251" s="1"/>
      <c r="NQN251" s="1"/>
      <c r="NQO251" s="1"/>
      <c r="NQP251" s="1"/>
      <c r="NQQ251" s="1"/>
      <c r="NQR251" s="1"/>
      <c r="NQS251" s="1"/>
      <c r="NQT251" s="1"/>
      <c r="NQU251" s="1"/>
      <c r="NQV251" s="1"/>
      <c r="NQW251" s="1"/>
      <c r="NQX251" s="1"/>
      <c r="NQY251" s="1"/>
      <c r="NQZ251" s="1"/>
      <c r="NRA251" s="1"/>
      <c r="NRB251" s="1"/>
      <c r="NRC251" s="1"/>
      <c r="NRD251" s="1"/>
      <c r="NRE251" s="1"/>
      <c r="NRF251" s="1"/>
      <c r="NRG251" s="1"/>
      <c r="NRH251" s="1"/>
      <c r="NRI251" s="1"/>
      <c r="NRJ251" s="1"/>
      <c r="NRK251" s="1"/>
      <c r="NRL251" s="1"/>
      <c r="NRM251" s="1"/>
      <c r="NRN251" s="1"/>
      <c r="NRO251" s="1"/>
      <c r="NRP251" s="1"/>
      <c r="NRQ251" s="1"/>
      <c r="NRR251" s="1"/>
      <c r="NRS251" s="1"/>
      <c r="NRT251" s="1"/>
      <c r="NRU251" s="1"/>
      <c r="NRV251" s="1"/>
      <c r="NRW251" s="1"/>
      <c r="NRX251" s="1"/>
      <c r="NRY251" s="1"/>
      <c r="NRZ251" s="1"/>
      <c r="NSA251" s="1"/>
      <c r="NSB251" s="1"/>
      <c r="NSC251" s="1"/>
      <c r="NSD251" s="1"/>
      <c r="NSE251" s="1"/>
      <c r="NSF251" s="1"/>
      <c r="NSG251" s="1"/>
      <c r="NSH251" s="1"/>
      <c r="NSI251" s="1"/>
      <c r="NSJ251" s="1"/>
      <c r="NSK251" s="1"/>
      <c r="NSL251" s="1"/>
      <c r="NSM251" s="1"/>
      <c r="NSN251" s="1"/>
      <c r="NSO251" s="1"/>
      <c r="NSP251" s="1"/>
      <c r="NSQ251" s="1"/>
      <c r="NSR251" s="1"/>
      <c r="NSS251" s="1"/>
      <c r="NST251" s="1"/>
      <c r="NSU251" s="1"/>
      <c r="NSV251" s="1"/>
      <c r="NSW251" s="1"/>
      <c r="NSX251" s="1"/>
      <c r="NSY251" s="1"/>
      <c r="NSZ251" s="1"/>
      <c r="NTA251" s="1"/>
      <c r="NTB251" s="1"/>
      <c r="NTC251" s="1"/>
      <c r="NTD251" s="1"/>
      <c r="NTE251" s="1"/>
      <c r="NTF251" s="1"/>
      <c r="NTG251" s="1"/>
      <c r="NTH251" s="1"/>
      <c r="NTI251" s="1"/>
      <c r="NTJ251" s="1"/>
      <c r="NTK251" s="1"/>
      <c r="NTL251" s="1"/>
      <c r="NTM251" s="1"/>
      <c r="NTN251" s="1"/>
      <c r="NTO251" s="1"/>
      <c r="NTP251" s="1"/>
      <c r="NTQ251" s="1"/>
      <c r="NTR251" s="1"/>
      <c r="NTS251" s="1"/>
      <c r="NTT251" s="1"/>
      <c r="NTU251" s="1"/>
      <c r="NTV251" s="1"/>
      <c r="NTW251" s="1"/>
      <c r="NTX251" s="1"/>
      <c r="NTY251" s="1"/>
      <c r="NTZ251" s="1"/>
      <c r="NUA251" s="1"/>
      <c r="NUB251" s="1"/>
      <c r="NUC251" s="1"/>
      <c r="NUD251" s="1"/>
      <c r="NUE251" s="1"/>
      <c r="NUF251" s="1"/>
      <c r="NUG251" s="1"/>
      <c r="NUH251" s="1"/>
      <c r="NUI251" s="1"/>
      <c r="NUJ251" s="1"/>
      <c r="NUK251" s="1"/>
      <c r="NUL251" s="1"/>
      <c r="NUM251" s="1"/>
      <c r="NUN251" s="1"/>
      <c r="NUO251" s="1"/>
      <c r="NUP251" s="1"/>
      <c r="NUQ251" s="1"/>
      <c r="NUR251" s="1"/>
      <c r="NUS251" s="1"/>
      <c r="NUT251" s="1"/>
      <c r="NUU251" s="1"/>
      <c r="NUV251" s="1"/>
      <c r="NUW251" s="1"/>
      <c r="NUX251" s="1"/>
      <c r="NUY251" s="1"/>
      <c r="NUZ251" s="1"/>
      <c r="NVA251" s="1"/>
      <c r="NVB251" s="1"/>
      <c r="NVC251" s="1"/>
      <c r="NVD251" s="1"/>
      <c r="NVE251" s="1"/>
      <c r="NVF251" s="1"/>
      <c r="NVG251" s="1"/>
      <c r="NVH251" s="1"/>
      <c r="NVI251" s="1"/>
      <c r="NVJ251" s="1"/>
      <c r="NVK251" s="1"/>
      <c r="NVL251" s="1"/>
      <c r="NVM251" s="1"/>
      <c r="NVN251" s="1"/>
      <c r="NVO251" s="1"/>
      <c r="NVP251" s="1"/>
      <c r="NVQ251" s="1"/>
      <c r="NVR251" s="1"/>
      <c r="NVS251" s="1"/>
      <c r="NVT251" s="1"/>
      <c r="NVU251" s="1"/>
      <c r="NVV251" s="1"/>
      <c r="NVW251" s="1"/>
      <c r="NVX251" s="1"/>
      <c r="NVY251" s="1"/>
      <c r="NVZ251" s="1"/>
      <c r="NWA251" s="1"/>
      <c r="NWB251" s="1"/>
      <c r="NWC251" s="1"/>
      <c r="NWD251" s="1"/>
      <c r="NWE251" s="1"/>
      <c r="NWF251" s="1"/>
      <c r="NWG251" s="1"/>
      <c r="NWH251" s="1"/>
      <c r="NWI251" s="1"/>
      <c r="NWJ251" s="1"/>
      <c r="NWK251" s="1"/>
      <c r="NWL251" s="1"/>
      <c r="NWM251" s="1"/>
      <c r="NWN251" s="1"/>
      <c r="NWO251" s="1"/>
      <c r="NWP251" s="1"/>
      <c r="NWQ251" s="1"/>
      <c r="NWR251" s="1"/>
      <c r="NWS251" s="1"/>
      <c r="NWT251" s="1"/>
      <c r="NWU251" s="1"/>
      <c r="NWV251" s="1"/>
      <c r="NWW251" s="1"/>
      <c r="NWX251" s="1"/>
      <c r="NWY251" s="1"/>
      <c r="NWZ251" s="1"/>
      <c r="NXA251" s="1"/>
      <c r="NXB251" s="1"/>
      <c r="NXC251" s="1"/>
      <c r="NXD251" s="1"/>
      <c r="NXE251" s="1"/>
      <c r="NXF251" s="1"/>
      <c r="NXG251" s="1"/>
      <c r="NXH251" s="1"/>
      <c r="NXI251" s="1"/>
      <c r="NXJ251" s="1"/>
      <c r="NXK251" s="1"/>
      <c r="NXL251" s="1"/>
      <c r="NXM251" s="1"/>
      <c r="NXN251" s="1"/>
      <c r="NXO251" s="1"/>
      <c r="NXP251" s="1"/>
      <c r="NXQ251" s="1"/>
      <c r="NXR251" s="1"/>
      <c r="NXS251" s="1"/>
      <c r="NXT251" s="1"/>
      <c r="NXU251" s="1"/>
      <c r="NXV251" s="1"/>
      <c r="NXW251" s="1"/>
      <c r="NXX251" s="1"/>
      <c r="NXY251" s="1"/>
      <c r="NXZ251" s="1"/>
      <c r="NYA251" s="1"/>
      <c r="NYB251" s="1"/>
      <c r="NYC251" s="1"/>
      <c r="NYD251" s="1"/>
      <c r="NYE251" s="1"/>
      <c r="NYF251" s="1"/>
      <c r="NYG251" s="1"/>
      <c r="NYH251" s="1"/>
      <c r="NYI251" s="1"/>
      <c r="NYJ251" s="1"/>
      <c r="NYK251" s="1"/>
      <c r="NYL251" s="1"/>
      <c r="NYM251" s="1"/>
      <c r="NYN251" s="1"/>
      <c r="NYO251" s="1"/>
      <c r="NYP251" s="1"/>
      <c r="NYQ251" s="1"/>
      <c r="NYR251" s="1"/>
      <c r="NYS251" s="1"/>
      <c r="NYT251" s="1"/>
      <c r="NYU251" s="1"/>
      <c r="NYV251" s="1"/>
      <c r="NYW251" s="1"/>
      <c r="NYX251" s="1"/>
      <c r="NYY251" s="1"/>
      <c r="NYZ251" s="1"/>
      <c r="NZA251" s="1"/>
      <c r="NZB251" s="1"/>
      <c r="NZC251" s="1"/>
      <c r="NZD251" s="1"/>
      <c r="NZE251" s="1"/>
      <c r="NZF251" s="1"/>
      <c r="NZG251" s="1"/>
      <c r="NZH251" s="1"/>
      <c r="NZI251" s="1"/>
      <c r="NZJ251" s="1"/>
      <c r="NZK251" s="1"/>
      <c r="NZL251" s="1"/>
      <c r="NZM251" s="1"/>
      <c r="NZN251" s="1"/>
      <c r="NZO251" s="1"/>
      <c r="NZP251" s="1"/>
      <c r="NZQ251" s="1"/>
      <c r="NZR251" s="1"/>
      <c r="NZS251" s="1"/>
      <c r="NZT251" s="1"/>
      <c r="NZU251" s="1"/>
      <c r="NZV251" s="1"/>
      <c r="NZW251" s="1"/>
      <c r="NZX251" s="1"/>
      <c r="NZY251" s="1"/>
      <c r="NZZ251" s="1"/>
      <c r="OAA251" s="1"/>
      <c r="OAB251" s="1"/>
      <c r="OAC251" s="1"/>
      <c r="OAD251" s="1"/>
      <c r="OAE251" s="1"/>
      <c r="OAF251" s="1"/>
      <c r="OAG251" s="1"/>
      <c r="OAH251" s="1"/>
      <c r="OAI251" s="1"/>
      <c r="OAJ251" s="1"/>
      <c r="OAK251" s="1"/>
      <c r="OAL251" s="1"/>
      <c r="OAM251" s="1"/>
      <c r="OAN251" s="1"/>
      <c r="OAO251" s="1"/>
      <c r="OAP251" s="1"/>
      <c r="OAQ251" s="1"/>
      <c r="OAR251" s="1"/>
      <c r="OAS251" s="1"/>
      <c r="OAT251" s="1"/>
      <c r="OAU251" s="1"/>
      <c r="OAV251" s="1"/>
      <c r="OAW251" s="1"/>
      <c r="OAX251" s="1"/>
      <c r="OAY251" s="1"/>
      <c r="OAZ251" s="1"/>
      <c r="OBA251" s="1"/>
      <c r="OBB251" s="1"/>
      <c r="OBC251" s="1"/>
      <c r="OBD251" s="1"/>
      <c r="OBE251" s="1"/>
      <c r="OBF251" s="1"/>
      <c r="OBG251" s="1"/>
      <c r="OBH251" s="1"/>
      <c r="OBI251" s="1"/>
      <c r="OBJ251" s="1"/>
      <c r="OBK251" s="1"/>
      <c r="OBL251" s="1"/>
      <c r="OBM251" s="1"/>
      <c r="OBN251" s="1"/>
      <c r="OBO251" s="1"/>
      <c r="OBP251" s="1"/>
      <c r="OBQ251" s="1"/>
      <c r="OBR251" s="1"/>
      <c r="OBS251" s="1"/>
      <c r="OBT251" s="1"/>
      <c r="OBU251" s="1"/>
      <c r="OBV251" s="1"/>
      <c r="OBW251" s="1"/>
      <c r="OBX251" s="1"/>
      <c r="OBY251" s="1"/>
      <c r="OBZ251" s="1"/>
      <c r="OCA251" s="1"/>
      <c r="OCB251" s="1"/>
      <c r="OCC251" s="1"/>
      <c r="OCD251" s="1"/>
      <c r="OCE251" s="1"/>
      <c r="OCF251" s="1"/>
      <c r="OCG251" s="1"/>
      <c r="OCH251" s="1"/>
      <c r="OCI251" s="1"/>
      <c r="OCJ251" s="1"/>
      <c r="OCK251" s="1"/>
      <c r="OCL251" s="1"/>
      <c r="OCM251" s="1"/>
      <c r="OCN251" s="1"/>
      <c r="OCO251" s="1"/>
      <c r="OCP251" s="1"/>
      <c r="OCQ251" s="1"/>
      <c r="OCR251" s="1"/>
      <c r="OCS251" s="1"/>
      <c r="OCT251" s="1"/>
      <c r="OCU251" s="1"/>
      <c r="OCV251" s="1"/>
      <c r="OCW251" s="1"/>
      <c r="OCX251" s="1"/>
      <c r="OCY251" s="1"/>
      <c r="OCZ251" s="1"/>
      <c r="ODA251" s="1"/>
      <c r="ODB251" s="1"/>
      <c r="ODC251" s="1"/>
      <c r="ODD251" s="1"/>
      <c r="ODE251" s="1"/>
      <c r="ODF251" s="1"/>
      <c r="ODG251" s="1"/>
      <c r="ODH251" s="1"/>
      <c r="ODI251" s="1"/>
      <c r="ODJ251" s="1"/>
      <c r="ODK251" s="1"/>
      <c r="ODL251" s="1"/>
      <c r="ODM251" s="1"/>
      <c r="ODN251" s="1"/>
      <c r="ODO251" s="1"/>
      <c r="ODP251" s="1"/>
      <c r="ODQ251" s="1"/>
      <c r="ODR251" s="1"/>
      <c r="ODS251" s="1"/>
      <c r="ODT251" s="1"/>
      <c r="ODU251" s="1"/>
      <c r="ODV251" s="1"/>
      <c r="ODW251" s="1"/>
      <c r="ODX251" s="1"/>
      <c r="ODY251" s="1"/>
      <c r="ODZ251" s="1"/>
      <c r="OEA251" s="1"/>
      <c r="OEB251" s="1"/>
      <c r="OEC251" s="1"/>
      <c r="OED251" s="1"/>
      <c r="OEE251" s="1"/>
      <c r="OEF251" s="1"/>
      <c r="OEG251" s="1"/>
      <c r="OEH251" s="1"/>
      <c r="OEI251" s="1"/>
      <c r="OEJ251" s="1"/>
      <c r="OEK251" s="1"/>
      <c r="OEL251" s="1"/>
      <c r="OEM251" s="1"/>
      <c r="OEN251" s="1"/>
      <c r="OEO251" s="1"/>
      <c r="OEP251" s="1"/>
      <c r="OEQ251" s="1"/>
      <c r="OER251" s="1"/>
      <c r="OES251" s="1"/>
      <c r="OET251" s="1"/>
      <c r="OEU251" s="1"/>
      <c r="OEV251" s="1"/>
      <c r="OEW251" s="1"/>
      <c r="OEX251" s="1"/>
      <c r="OEY251" s="1"/>
      <c r="OEZ251" s="1"/>
      <c r="OFA251" s="1"/>
      <c r="OFB251" s="1"/>
      <c r="OFC251" s="1"/>
      <c r="OFD251" s="1"/>
      <c r="OFE251" s="1"/>
      <c r="OFF251" s="1"/>
      <c r="OFG251" s="1"/>
      <c r="OFH251" s="1"/>
      <c r="OFI251" s="1"/>
      <c r="OFJ251" s="1"/>
      <c r="OFK251" s="1"/>
      <c r="OFL251" s="1"/>
      <c r="OFM251" s="1"/>
      <c r="OFN251" s="1"/>
      <c r="OFO251" s="1"/>
      <c r="OFP251" s="1"/>
      <c r="OFQ251" s="1"/>
      <c r="OFR251" s="1"/>
      <c r="OFS251" s="1"/>
      <c r="OFT251" s="1"/>
      <c r="OFU251" s="1"/>
      <c r="OFV251" s="1"/>
      <c r="OFW251" s="1"/>
      <c r="OFX251" s="1"/>
      <c r="OFY251" s="1"/>
      <c r="OFZ251" s="1"/>
      <c r="OGA251" s="1"/>
      <c r="OGB251" s="1"/>
      <c r="OGC251" s="1"/>
      <c r="OGD251" s="1"/>
      <c r="OGE251" s="1"/>
      <c r="OGF251" s="1"/>
      <c r="OGG251" s="1"/>
      <c r="OGH251" s="1"/>
      <c r="OGI251" s="1"/>
      <c r="OGJ251" s="1"/>
      <c r="OGK251" s="1"/>
      <c r="OGL251" s="1"/>
      <c r="OGM251" s="1"/>
      <c r="OGN251" s="1"/>
      <c r="OGO251" s="1"/>
      <c r="OGP251" s="1"/>
      <c r="OGQ251" s="1"/>
      <c r="OGR251" s="1"/>
      <c r="OGS251" s="1"/>
      <c r="OGT251" s="1"/>
      <c r="OGU251" s="1"/>
      <c r="OGV251" s="1"/>
      <c r="OGW251" s="1"/>
      <c r="OGX251" s="1"/>
      <c r="OGY251" s="1"/>
      <c r="OGZ251" s="1"/>
      <c r="OHA251" s="1"/>
      <c r="OHB251" s="1"/>
      <c r="OHC251" s="1"/>
      <c r="OHD251" s="1"/>
      <c r="OHE251" s="1"/>
      <c r="OHF251" s="1"/>
      <c r="OHG251" s="1"/>
      <c r="OHH251" s="1"/>
      <c r="OHI251" s="1"/>
      <c r="OHJ251" s="1"/>
      <c r="OHK251" s="1"/>
      <c r="OHL251" s="1"/>
      <c r="OHM251" s="1"/>
      <c r="OHN251" s="1"/>
      <c r="OHO251" s="1"/>
      <c r="OHP251" s="1"/>
      <c r="OHQ251" s="1"/>
      <c r="OHR251" s="1"/>
      <c r="OHS251" s="1"/>
      <c r="OHT251" s="1"/>
      <c r="OHU251" s="1"/>
      <c r="OHV251" s="1"/>
      <c r="OHW251" s="1"/>
      <c r="OHX251" s="1"/>
      <c r="OHY251" s="1"/>
      <c r="OHZ251" s="1"/>
      <c r="OIA251" s="1"/>
      <c r="OIB251" s="1"/>
      <c r="OIC251" s="1"/>
      <c r="OID251" s="1"/>
      <c r="OIE251" s="1"/>
      <c r="OIF251" s="1"/>
      <c r="OIG251" s="1"/>
      <c r="OIH251" s="1"/>
      <c r="OII251" s="1"/>
      <c r="OIJ251" s="1"/>
      <c r="OIK251" s="1"/>
      <c r="OIL251" s="1"/>
      <c r="OIM251" s="1"/>
      <c r="OIN251" s="1"/>
      <c r="OIO251" s="1"/>
      <c r="OIP251" s="1"/>
      <c r="OIQ251" s="1"/>
      <c r="OIR251" s="1"/>
      <c r="OIS251" s="1"/>
      <c r="OIT251" s="1"/>
      <c r="OIU251" s="1"/>
      <c r="OIV251" s="1"/>
      <c r="OIW251" s="1"/>
      <c r="OIX251" s="1"/>
      <c r="OIY251" s="1"/>
      <c r="OIZ251" s="1"/>
      <c r="OJA251" s="1"/>
      <c r="OJB251" s="1"/>
      <c r="OJC251" s="1"/>
      <c r="OJD251" s="1"/>
      <c r="OJE251" s="1"/>
      <c r="OJF251" s="1"/>
      <c r="OJG251" s="1"/>
      <c r="OJH251" s="1"/>
      <c r="OJI251" s="1"/>
      <c r="OJJ251" s="1"/>
      <c r="OJK251" s="1"/>
      <c r="OJL251" s="1"/>
      <c r="OJM251" s="1"/>
      <c r="OJN251" s="1"/>
      <c r="OJO251" s="1"/>
      <c r="OJP251" s="1"/>
      <c r="OJQ251" s="1"/>
      <c r="OJR251" s="1"/>
      <c r="OJS251" s="1"/>
      <c r="OJT251" s="1"/>
      <c r="OJU251" s="1"/>
      <c r="OJV251" s="1"/>
      <c r="OJW251" s="1"/>
      <c r="OJX251" s="1"/>
      <c r="OJY251" s="1"/>
      <c r="OJZ251" s="1"/>
      <c r="OKA251" s="1"/>
      <c r="OKB251" s="1"/>
      <c r="OKC251" s="1"/>
      <c r="OKD251" s="1"/>
      <c r="OKE251" s="1"/>
      <c r="OKF251" s="1"/>
      <c r="OKG251" s="1"/>
      <c r="OKH251" s="1"/>
      <c r="OKI251" s="1"/>
      <c r="OKJ251" s="1"/>
      <c r="OKK251" s="1"/>
      <c r="OKL251" s="1"/>
      <c r="OKM251" s="1"/>
      <c r="OKN251" s="1"/>
      <c r="OKO251" s="1"/>
      <c r="OKP251" s="1"/>
      <c r="OKQ251" s="1"/>
      <c r="OKR251" s="1"/>
      <c r="OKS251" s="1"/>
      <c r="OKT251" s="1"/>
      <c r="OKU251" s="1"/>
      <c r="OKV251" s="1"/>
      <c r="OKW251" s="1"/>
      <c r="OKX251" s="1"/>
      <c r="OKY251" s="1"/>
      <c r="OKZ251" s="1"/>
      <c r="OLA251" s="1"/>
      <c r="OLB251" s="1"/>
      <c r="OLC251" s="1"/>
      <c r="OLD251" s="1"/>
      <c r="OLE251" s="1"/>
      <c r="OLF251" s="1"/>
      <c r="OLG251" s="1"/>
      <c r="OLH251" s="1"/>
      <c r="OLI251" s="1"/>
      <c r="OLJ251" s="1"/>
      <c r="OLK251" s="1"/>
      <c r="OLL251" s="1"/>
      <c r="OLM251" s="1"/>
      <c r="OLN251" s="1"/>
      <c r="OLO251" s="1"/>
      <c r="OLP251" s="1"/>
      <c r="OLQ251" s="1"/>
      <c r="OLR251" s="1"/>
      <c r="OLS251" s="1"/>
      <c r="OLT251" s="1"/>
      <c r="OLU251" s="1"/>
      <c r="OLV251" s="1"/>
      <c r="OLW251" s="1"/>
      <c r="OLX251" s="1"/>
      <c r="OLY251" s="1"/>
      <c r="OLZ251" s="1"/>
      <c r="OMA251" s="1"/>
      <c r="OMB251" s="1"/>
      <c r="OMC251" s="1"/>
      <c r="OMD251" s="1"/>
      <c r="OME251" s="1"/>
      <c r="OMF251" s="1"/>
      <c r="OMG251" s="1"/>
      <c r="OMH251" s="1"/>
      <c r="OMI251" s="1"/>
      <c r="OMJ251" s="1"/>
      <c r="OMK251" s="1"/>
      <c r="OML251" s="1"/>
      <c r="OMM251" s="1"/>
      <c r="OMN251" s="1"/>
      <c r="OMO251" s="1"/>
      <c r="OMP251" s="1"/>
      <c r="OMQ251" s="1"/>
      <c r="OMR251" s="1"/>
      <c r="OMS251" s="1"/>
      <c r="OMT251" s="1"/>
      <c r="OMU251" s="1"/>
      <c r="OMV251" s="1"/>
      <c r="OMW251" s="1"/>
      <c r="OMX251" s="1"/>
      <c r="OMY251" s="1"/>
      <c r="OMZ251" s="1"/>
      <c r="ONA251" s="1"/>
      <c r="ONB251" s="1"/>
      <c r="ONC251" s="1"/>
      <c r="OND251" s="1"/>
      <c r="ONE251" s="1"/>
      <c r="ONF251" s="1"/>
      <c r="ONG251" s="1"/>
      <c r="ONH251" s="1"/>
      <c r="ONI251" s="1"/>
      <c r="ONJ251" s="1"/>
      <c r="ONK251" s="1"/>
      <c r="ONL251" s="1"/>
      <c r="ONM251" s="1"/>
      <c r="ONN251" s="1"/>
      <c r="ONO251" s="1"/>
      <c r="ONP251" s="1"/>
      <c r="ONQ251" s="1"/>
      <c r="ONR251" s="1"/>
      <c r="ONS251" s="1"/>
      <c r="ONT251" s="1"/>
      <c r="ONU251" s="1"/>
      <c r="ONV251" s="1"/>
      <c r="ONW251" s="1"/>
      <c r="ONX251" s="1"/>
      <c r="ONY251" s="1"/>
      <c r="ONZ251" s="1"/>
      <c r="OOA251" s="1"/>
      <c r="OOB251" s="1"/>
      <c r="OOC251" s="1"/>
      <c r="OOD251" s="1"/>
      <c r="OOE251" s="1"/>
      <c r="OOF251" s="1"/>
      <c r="OOG251" s="1"/>
      <c r="OOH251" s="1"/>
      <c r="OOI251" s="1"/>
      <c r="OOJ251" s="1"/>
      <c r="OOK251" s="1"/>
      <c r="OOL251" s="1"/>
      <c r="OOM251" s="1"/>
      <c r="OON251" s="1"/>
      <c r="OOO251" s="1"/>
      <c r="OOP251" s="1"/>
      <c r="OOQ251" s="1"/>
      <c r="OOR251" s="1"/>
      <c r="OOS251" s="1"/>
      <c r="OOT251" s="1"/>
      <c r="OOU251" s="1"/>
      <c r="OOV251" s="1"/>
      <c r="OOW251" s="1"/>
      <c r="OOX251" s="1"/>
      <c r="OOY251" s="1"/>
      <c r="OOZ251" s="1"/>
      <c r="OPA251" s="1"/>
      <c r="OPB251" s="1"/>
      <c r="OPC251" s="1"/>
      <c r="OPD251" s="1"/>
      <c r="OPE251" s="1"/>
      <c r="OPF251" s="1"/>
      <c r="OPG251" s="1"/>
      <c r="OPH251" s="1"/>
      <c r="OPI251" s="1"/>
      <c r="OPJ251" s="1"/>
      <c r="OPK251" s="1"/>
      <c r="OPL251" s="1"/>
      <c r="OPM251" s="1"/>
      <c r="OPN251" s="1"/>
      <c r="OPO251" s="1"/>
      <c r="OPP251" s="1"/>
      <c r="OPQ251" s="1"/>
      <c r="OPR251" s="1"/>
      <c r="OPS251" s="1"/>
      <c r="OPT251" s="1"/>
      <c r="OPU251" s="1"/>
      <c r="OPV251" s="1"/>
      <c r="OPW251" s="1"/>
      <c r="OPX251" s="1"/>
      <c r="OPY251" s="1"/>
      <c r="OPZ251" s="1"/>
      <c r="OQA251" s="1"/>
      <c r="OQB251" s="1"/>
      <c r="OQC251" s="1"/>
      <c r="OQD251" s="1"/>
      <c r="OQE251" s="1"/>
      <c r="OQF251" s="1"/>
      <c r="OQG251" s="1"/>
      <c r="OQH251" s="1"/>
      <c r="OQI251" s="1"/>
      <c r="OQJ251" s="1"/>
      <c r="OQK251" s="1"/>
      <c r="OQL251" s="1"/>
      <c r="OQM251" s="1"/>
      <c r="OQN251" s="1"/>
      <c r="OQO251" s="1"/>
      <c r="OQP251" s="1"/>
      <c r="OQQ251" s="1"/>
      <c r="OQR251" s="1"/>
      <c r="OQS251" s="1"/>
      <c r="OQT251" s="1"/>
      <c r="OQU251" s="1"/>
      <c r="OQV251" s="1"/>
      <c r="OQW251" s="1"/>
      <c r="OQX251" s="1"/>
      <c r="OQY251" s="1"/>
      <c r="OQZ251" s="1"/>
      <c r="ORA251" s="1"/>
      <c r="ORB251" s="1"/>
      <c r="ORC251" s="1"/>
      <c r="ORD251" s="1"/>
      <c r="ORE251" s="1"/>
      <c r="ORF251" s="1"/>
      <c r="ORG251" s="1"/>
      <c r="ORH251" s="1"/>
      <c r="ORI251" s="1"/>
      <c r="ORJ251" s="1"/>
      <c r="ORK251" s="1"/>
      <c r="ORL251" s="1"/>
      <c r="ORM251" s="1"/>
      <c r="ORN251" s="1"/>
      <c r="ORO251" s="1"/>
      <c r="ORP251" s="1"/>
      <c r="ORQ251" s="1"/>
      <c r="ORR251" s="1"/>
      <c r="ORS251" s="1"/>
      <c r="ORT251" s="1"/>
      <c r="ORU251" s="1"/>
      <c r="ORV251" s="1"/>
      <c r="ORW251" s="1"/>
      <c r="ORX251" s="1"/>
      <c r="ORY251" s="1"/>
      <c r="ORZ251" s="1"/>
      <c r="OSA251" s="1"/>
      <c r="OSB251" s="1"/>
      <c r="OSC251" s="1"/>
      <c r="OSD251" s="1"/>
      <c r="OSE251" s="1"/>
      <c r="OSF251" s="1"/>
      <c r="OSG251" s="1"/>
      <c r="OSH251" s="1"/>
      <c r="OSI251" s="1"/>
      <c r="OSJ251" s="1"/>
      <c r="OSK251" s="1"/>
      <c r="OSL251" s="1"/>
      <c r="OSM251" s="1"/>
      <c r="OSN251" s="1"/>
      <c r="OSO251" s="1"/>
      <c r="OSP251" s="1"/>
      <c r="OSQ251" s="1"/>
      <c r="OSR251" s="1"/>
      <c r="OSS251" s="1"/>
      <c r="OST251" s="1"/>
      <c r="OSU251" s="1"/>
      <c r="OSV251" s="1"/>
      <c r="OSW251" s="1"/>
      <c r="OSX251" s="1"/>
      <c r="OSY251" s="1"/>
      <c r="OSZ251" s="1"/>
      <c r="OTA251" s="1"/>
      <c r="OTB251" s="1"/>
      <c r="OTC251" s="1"/>
      <c r="OTD251" s="1"/>
      <c r="OTE251" s="1"/>
      <c r="OTF251" s="1"/>
      <c r="OTG251" s="1"/>
      <c r="OTH251" s="1"/>
      <c r="OTI251" s="1"/>
      <c r="OTJ251" s="1"/>
      <c r="OTK251" s="1"/>
      <c r="OTL251" s="1"/>
      <c r="OTM251" s="1"/>
      <c r="OTN251" s="1"/>
      <c r="OTO251" s="1"/>
      <c r="OTP251" s="1"/>
      <c r="OTQ251" s="1"/>
      <c r="OTR251" s="1"/>
      <c r="OTS251" s="1"/>
      <c r="OTT251" s="1"/>
      <c r="OTU251" s="1"/>
      <c r="OTV251" s="1"/>
      <c r="OTW251" s="1"/>
      <c r="OTX251" s="1"/>
      <c r="OTY251" s="1"/>
      <c r="OTZ251" s="1"/>
      <c r="OUA251" s="1"/>
      <c r="OUB251" s="1"/>
      <c r="OUC251" s="1"/>
      <c r="OUD251" s="1"/>
      <c r="OUE251" s="1"/>
      <c r="OUF251" s="1"/>
      <c r="OUG251" s="1"/>
      <c r="OUH251" s="1"/>
      <c r="OUI251" s="1"/>
      <c r="OUJ251" s="1"/>
      <c r="OUK251" s="1"/>
      <c r="OUL251" s="1"/>
      <c r="OUM251" s="1"/>
      <c r="OUN251" s="1"/>
      <c r="OUO251" s="1"/>
      <c r="OUP251" s="1"/>
      <c r="OUQ251" s="1"/>
      <c r="OUR251" s="1"/>
      <c r="OUS251" s="1"/>
      <c r="OUT251" s="1"/>
      <c r="OUU251" s="1"/>
      <c r="OUV251" s="1"/>
      <c r="OUW251" s="1"/>
      <c r="OUX251" s="1"/>
      <c r="OUY251" s="1"/>
      <c r="OUZ251" s="1"/>
      <c r="OVA251" s="1"/>
      <c r="OVB251" s="1"/>
      <c r="OVC251" s="1"/>
      <c r="OVD251" s="1"/>
      <c r="OVE251" s="1"/>
      <c r="OVF251" s="1"/>
      <c r="OVG251" s="1"/>
      <c r="OVH251" s="1"/>
      <c r="OVI251" s="1"/>
      <c r="OVJ251" s="1"/>
      <c r="OVK251" s="1"/>
      <c r="OVL251" s="1"/>
      <c r="OVM251" s="1"/>
      <c r="OVN251" s="1"/>
      <c r="OVO251" s="1"/>
      <c r="OVP251" s="1"/>
      <c r="OVQ251" s="1"/>
      <c r="OVR251" s="1"/>
      <c r="OVS251" s="1"/>
      <c r="OVT251" s="1"/>
      <c r="OVU251" s="1"/>
      <c r="OVV251" s="1"/>
      <c r="OVW251" s="1"/>
      <c r="OVX251" s="1"/>
      <c r="OVY251" s="1"/>
      <c r="OVZ251" s="1"/>
      <c r="OWA251" s="1"/>
      <c r="OWB251" s="1"/>
      <c r="OWC251" s="1"/>
      <c r="OWD251" s="1"/>
      <c r="OWE251" s="1"/>
      <c r="OWF251" s="1"/>
      <c r="OWG251" s="1"/>
      <c r="OWH251" s="1"/>
      <c r="OWI251" s="1"/>
      <c r="OWJ251" s="1"/>
      <c r="OWK251" s="1"/>
      <c r="OWL251" s="1"/>
      <c r="OWM251" s="1"/>
      <c r="OWN251" s="1"/>
      <c r="OWO251" s="1"/>
      <c r="OWP251" s="1"/>
      <c r="OWQ251" s="1"/>
      <c r="OWR251" s="1"/>
      <c r="OWS251" s="1"/>
      <c r="OWT251" s="1"/>
      <c r="OWU251" s="1"/>
      <c r="OWV251" s="1"/>
      <c r="OWW251" s="1"/>
      <c r="OWX251" s="1"/>
      <c r="OWY251" s="1"/>
      <c r="OWZ251" s="1"/>
      <c r="OXA251" s="1"/>
      <c r="OXB251" s="1"/>
      <c r="OXC251" s="1"/>
      <c r="OXD251" s="1"/>
      <c r="OXE251" s="1"/>
      <c r="OXF251" s="1"/>
      <c r="OXG251" s="1"/>
      <c r="OXH251" s="1"/>
      <c r="OXI251" s="1"/>
      <c r="OXJ251" s="1"/>
      <c r="OXK251" s="1"/>
      <c r="OXL251" s="1"/>
      <c r="OXM251" s="1"/>
      <c r="OXN251" s="1"/>
      <c r="OXO251" s="1"/>
      <c r="OXP251" s="1"/>
      <c r="OXQ251" s="1"/>
      <c r="OXR251" s="1"/>
      <c r="OXS251" s="1"/>
      <c r="OXT251" s="1"/>
      <c r="OXU251" s="1"/>
      <c r="OXV251" s="1"/>
      <c r="OXW251" s="1"/>
      <c r="OXX251" s="1"/>
      <c r="OXY251" s="1"/>
      <c r="OXZ251" s="1"/>
      <c r="OYA251" s="1"/>
      <c r="OYB251" s="1"/>
      <c r="OYC251" s="1"/>
      <c r="OYD251" s="1"/>
      <c r="OYE251" s="1"/>
      <c r="OYF251" s="1"/>
      <c r="OYG251" s="1"/>
      <c r="OYH251" s="1"/>
      <c r="OYI251" s="1"/>
      <c r="OYJ251" s="1"/>
      <c r="OYK251" s="1"/>
      <c r="OYL251" s="1"/>
      <c r="OYM251" s="1"/>
      <c r="OYN251" s="1"/>
      <c r="OYO251" s="1"/>
      <c r="OYP251" s="1"/>
      <c r="OYQ251" s="1"/>
      <c r="OYR251" s="1"/>
      <c r="OYS251" s="1"/>
      <c r="OYT251" s="1"/>
      <c r="OYU251" s="1"/>
      <c r="OYV251" s="1"/>
      <c r="OYW251" s="1"/>
      <c r="OYX251" s="1"/>
      <c r="OYY251" s="1"/>
      <c r="OYZ251" s="1"/>
      <c r="OZA251" s="1"/>
      <c r="OZB251" s="1"/>
      <c r="OZC251" s="1"/>
      <c r="OZD251" s="1"/>
      <c r="OZE251" s="1"/>
      <c r="OZF251" s="1"/>
      <c r="OZG251" s="1"/>
      <c r="OZH251" s="1"/>
      <c r="OZI251" s="1"/>
      <c r="OZJ251" s="1"/>
      <c r="OZK251" s="1"/>
      <c r="OZL251" s="1"/>
      <c r="OZM251" s="1"/>
      <c r="OZN251" s="1"/>
      <c r="OZO251" s="1"/>
      <c r="OZP251" s="1"/>
      <c r="OZQ251" s="1"/>
      <c r="OZR251" s="1"/>
      <c r="OZS251" s="1"/>
      <c r="OZT251" s="1"/>
      <c r="OZU251" s="1"/>
      <c r="OZV251" s="1"/>
      <c r="OZW251" s="1"/>
      <c r="OZX251" s="1"/>
      <c r="OZY251" s="1"/>
      <c r="OZZ251" s="1"/>
      <c r="PAA251" s="1"/>
      <c r="PAB251" s="1"/>
      <c r="PAC251" s="1"/>
      <c r="PAD251" s="1"/>
      <c r="PAE251" s="1"/>
      <c r="PAF251" s="1"/>
      <c r="PAG251" s="1"/>
      <c r="PAH251" s="1"/>
      <c r="PAI251" s="1"/>
      <c r="PAJ251" s="1"/>
      <c r="PAK251" s="1"/>
      <c r="PAL251" s="1"/>
      <c r="PAM251" s="1"/>
      <c r="PAN251" s="1"/>
      <c r="PAO251" s="1"/>
      <c r="PAP251" s="1"/>
      <c r="PAQ251" s="1"/>
      <c r="PAR251" s="1"/>
      <c r="PAS251" s="1"/>
      <c r="PAT251" s="1"/>
      <c r="PAU251" s="1"/>
      <c r="PAV251" s="1"/>
      <c r="PAW251" s="1"/>
      <c r="PAX251" s="1"/>
      <c r="PAY251" s="1"/>
      <c r="PAZ251" s="1"/>
      <c r="PBA251" s="1"/>
      <c r="PBB251" s="1"/>
      <c r="PBC251" s="1"/>
      <c r="PBD251" s="1"/>
      <c r="PBE251" s="1"/>
      <c r="PBF251" s="1"/>
      <c r="PBG251" s="1"/>
      <c r="PBH251" s="1"/>
      <c r="PBI251" s="1"/>
      <c r="PBJ251" s="1"/>
      <c r="PBK251" s="1"/>
      <c r="PBL251" s="1"/>
      <c r="PBM251" s="1"/>
      <c r="PBN251" s="1"/>
      <c r="PBO251" s="1"/>
      <c r="PBP251" s="1"/>
      <c r="PBQ251" s="1"/>
      <c r="PBR251" s="1"/>
      <c r="PBS251" s="1"/>
      <c r="PBT251" s="1"/>
      <c r="PBU251" s="1"/>
      <c r="PBV251" s="1"/>
      <c r="PBW251" s="1"/>
      <c r="PBX251" s="1"/>
      <c r="PBY251" s="1"/>
      <c r="PBZ251" s="1"/>
      <c r="PCA251" s="1"/>
      <c r="PCB251" s="1"/>
      <c r="PCC251" s="1"/>
      <c r="PCD251" s="1"/>
      <c r="PCE251" s="1"/>
      <c r="PCF251" s="1"/>
      <c r="PCG251" s="1"/>
      <c r="PCH251" s="1"/>
      <c r="PCI251" s="1"/>
      <c r="PCJ251" s="1"/>
      <c r="PCK251" s="1"/>
      <c r="PCL251" s="1"/>
      <c r="PCM251" s="1"/>
      <c r="PCN251" s="1"/>
      <c r="PCO251" s="1"/>
      <c r="PCP251" s="1"/>
      <c r="PCQ251" s="1"/>
      <c r="PCR251" s="1"/>
      <c r="PCS251" s="1"/>
      <c r="PCT251" s="1"/>
      <c r="PCU251" s="1"/>
      <c r="PCV251" s="1"/>
      <c r="PCW251" s="1"/>
      <c r="PCX251" s="1"/>
      <c r="PCY251" s="1"/>
      <c r="PCZ251" s="1"/>
      <c r="PDA251" s="1"/>
      <c r="PDB251" s="1"/>
      <c r="PDC251" s="1"/>
      <c r="PDD251" s="1"/>
      <c r="PDE251" s="1"/>
      <c r="PDF251" s="1"/>
      <c r="PDG251" s="1"/>
      <c r="PDH251" s="1"/>
      <c r="PDI251" s="1"/>
      <c r="PDJ251" s="1"/>
      <c r="PDK251" s="1"/>
      <c r="PDL251" s="1"/>
      <c r="PDM251" s="1"/>
      <c r="PDN251" s="1"/>
      <c r="PDO251" s="1"/>
      <c r="PDP251" s="1"/>
      <c r="PDQ251" s="1"/>
      <c r="PDR251" s="1"/>
      <c r="PDS251" s="1"/>
      <c r="PDT251" s="1"/>
      <c r="PDU251" s="1"/>
      <c r="PDV251" s="1"/>
      <c r="PDW251" s="1"/>
      <c r="PDX251" s="1"/>
      <c r="PDY251" s="1"/>
      <c r="PDZ251" s="1"/>
      <c r="PEA251" s="1"/>
      <c r="PEB251" s="1"/>
      <c r="PEC251" s="1"/>
      <c r="PED251" s="1"/>
      <c r="PEE251" s="1"/>
      <c r="PEF251" s="1"/>
      <c r="PEG251" s="1"/>
      <c r="PEH251" s="1"/>
      <c r="PEI251" s="1"/>
      <c r="PEJ251" s="1"/>
      <c r="PEK251" s="1"/>
      <c r="PEL251" s="1"/>
      <c r="PEM251" s="1"/>
      <c r="PEN251" s="1"/>
      <c r="PEO251" s="1"/>
      <c r="PEP251" s="1"/>
      <c r="PEQ251" s="1"/>
      <c r="PER251" s="1"/>
      <c r="PES251" s="1"/>
      <c r="PET251" s="1"/>
      <c r="PEU251" s="1"/>
      <c r="PEV251" s="1"/>
      <c r="PEW251" s="1"/>
      <c r="PEX251" s="1"/>
      <c r="PEY251" s="1"/>
      <c r="PEZ251" s="1"/>
      <c r="PFA251" s="1"/>
      <c r="PFB251" s="1"/>
      <c r="PFC251" s="1"/>
      <c r="PFD251" s="1"/>
      <c r="PFE251" s="1"/>
      <c r="PFF251" s="1"/>
      <c r="PFG251" s="1"/>
      <c r="PFH251" s="1"/>
      <c r="PFI251" s="1"/>
      <c r="PFJ251" s="1"/>
      <c r="PFK251" s="1"/>
      <c r="PFL251" s="1"/>
      <c r="PFM251" s="1"/>
      <c r="PFN251" s="1"/>
      <c r="PFO251" s="1"/>
      <c r="PFP251" s="1"/>
      <c r="PFQ251" s="1"/>
      <c r="PFR251" s="1"/>
      <c r="PFS251" s="1"/>
      <c r="PFT251" s="1"/>
      <c r="PFU251" s="1"/>
      <c r="PFV251" s="1"/>
      <c r="PFW251" s="1"/>
      <c r="PFX251" s="1"/>
      <c r="PFY251" s="1"/>
      <c r="PFZ251" s="1"/>
      <c r="PGA251" s="1"/>
      <c r="PGB251" s="1"/>
      <c r="PGC251" s="1"/>
      <c r="PGD251" s="1"/>
      <c r="PGE251" s="1"/>
      <c r="PGF251" s="1"/>
      <c r="PGG251" s="1"/>
      <c r="PGH251" s="1"/>
      <c r="PGI251" s="1"/>
      <c r="PGJ251" s="1"/>
      <c r="PGK251" s="1"/>
      <c r="PGL251" s="1"/>
      <c r="PGM251" s="1"/>
      <c r="PGN251" s="1"/>
      <c r="PGO251" s="1"/>
      <c r="PGP251" s="1"/>
      <c r="PGQ251" s="1"/>
      <c r="PGR251" s="1"/>
      <c r="PGS251" s="1"/>
      <c r="PGT251" s="1"/>
      <c r="PGU251" s="1"/>
      <c r="PGV251" s="1"/>
      <c r="PGW251" s="1"/>
      <c r="PGX251" s="1"/>
      <c r="PGY251" s="1"/>
      <c r="PGZ251" s="1"/>
      <c r="PHA251" s="1"/>
      <c r="PHB251" s="1"/>
      <c r="PHC251" s="1"/>
      <c r="PHD251" s="1"/>
      <c r="PHE251" s="1"/>
      <c r="PHF251" s="1"/>
      <c r="PHG251" s="1"/>
      <c r="PHH251" s="1"/>
      <c r="PHI251" s="1"/>
      <c r="PHJ251" s="1"/>
      <c r="PHK251" s="1"/>
      <c r="PHL251" s="1"/>
      <c r="PHM251" s="1"/>
      <c r="PHN251" s="1"/>
      <c r="PHO251" s="1"/>
      <c r="PHP251" s="1"/>
      <c r="PHQ251" s="1"/>
      <c r="PHR251" s="1"/>
      <c r="PHS251" s="1"/>
      <c r="PHT251" s="1"/>
      <c r="PHU251" s="1"/>
      <c r="PHV251" s="1"/>
      <c r="PHW251" s="1"/>
      <c r="PHX251" s="1"/>
      <c r="PHY251" s="1"/>
      <c r="PHZ251" s="1"/>
      <c r="PIA251" s="1"/>
      <c r="PIB251" s="1"/>
      <c r="PIC251" s="1"/>
      <c r="PID251" s="1"/>
      <c r="PIE251" s="1"/>
      <c r="PIF251" s="1"/>
      <c r="PIG251" s="1"/>
      <c r="PIH251" s="1"/>
      <c r="PII251" s="1"/>
      <c r="PIJ251" s="1"/>
      <c r="PIK251" s="1"/>
      <c r="PIL251" s="1"/>
      <c r="PIM251" s="1"/>
      <c r="PIN251" s="1"/>
      <c r="PIO251" s="1"/>
      <c r="PIP251" s="1"/>
      <c r="PIQ251" s="1"/>
      <c r="PIR251" s="1"/>
      <c r="PIS251" s="1"/>
      <c r="PIT251" s="1"/>
      <c r="PIU251" s="1"/>
      <c r="PIV251" s="1"/>
      <c r="PIW251" s="1"/>
      <c r="PIX251" s="1"/>
      <c r="PIY251" s="1"/>
      <c r="PIZ251" s="1"/>
      <c r="PJA251" s="1"/>
      <c r="PJB251" s="1"/>
      <c r="PJC251" s="1"/>
      <c r="PJD251" s="1"/>
      <c r="PJE251" s="1"/>
      <c r="PJF251" s="1"/>
      <c r="PJG251" s="1"/>
      <c r="PJH251" s="1"/>
      <c r="PJI251" s="1"/>
      <c r="PJJ251" s="1"/>
      <c r="PJK251" s="1"/>
      <c r="PJL251" s="1"/>
      <c r="PJM251" s="1"/>
      <c r="PJN251" s="1"/>
      <c r="PJO251" s="1"/>
      <c r="PJP251" s="1"/>
      <c r="PJQ251" s="1"/>
      <c r="PJR251" s="1"/>
      <c r="PJS251" s="1"/>
      <c r="PJT251" s="1"/>
      <c r="PJU251" s="1"/>
      <c r="PJV251" s="1"/>
      <c r="PJW251" s="1"/>
      <c r="PJX251" s="1"/>
      <c r="PJY251" s="1"/>
      <c r="PJZ251" s="1"/>
      <c r="PKA251" s="1"/>
      <c r="PKB251" s="1"/>
      <c r="PKC251" s="1"/>
      <c r="PKD251" s="1"/>
      <c r="PKE251" s="1"/>
      <c r="PKF251" s="1"/>
      <c r="PKG251" s="1"/>
      <c r="PKH251" s="1"/>
      <c r="PKI251" s="1"/>
      <c r="PKJ251" s="1"/>
      <c r="PKK251" s="1"/>
      <c r="PKL251" s="1"/>
      <c r="PKM251" s="1"/>
      <c r="PKN251" s="1"/>
      <c r="PKO251" s="1"/>
      <c r="PKP251" s="1"/>
      <c r="PKQ251" s="1"/>
      <c r="PKR251" s="1"/>
      <c r="PKS251" s="1"/>
      <c r="PKT251" s="1"/>
      <c r="PKU251" s="1"/>
      <c r="PKV251" s="1"/>
      <c r="PKW251" s="1"/>
      <c r="PKX251" s="1"/>
      <c r="PKY251" s="1"/>
      <c r="PKZ251" s="1"/>
      <c r="PLA251" s="1"/>
      <c r="PLB251" s="1"/>
      <c r="PLC251" s="1"/>
      <c r="PLD251" s="1"/>
      <c r="PLE251" s="1"/>
      <c r="PLF251" s="1"/>
      <c r="PLG251" s="1"/>
      <c r="PLH251" s="1"/>
      <c r="PLI251" s="1"/>
      <c r="PLJ251" s="1"/>
      <c r="PLK251" s="1"/>
      <c r="PLL251" s="1"/>
      <c r="PLM251" s="1"/>
      <c r="PLN251" s="1"/>
      <c r="PLO251" s="1"/>
      <c r="PLP251" s="1"/>
      <c r="PLQ251" s="1"/>
      <c r="PLR251" s="1"/>
      <c r="PLS251" s="1"/>
      <c r="PLT251" s="1"/>
      <c r="PLU251" s="1"/>
      <c r="PLV251" s="1"/>
      <c r="PLW251" s="1"/>
      <c r="PLX251" s="1"/>
      <c r="PLY251" s="1"/>
      <c r="PLZ251" s="1"/>
      <c r="PMA251" s="1"/>
      <c r="PMB251" s="1"/>
      <c r="PMC251" s="1"/>
      <c r="PMD251" s="1"/>
      <c r="PME251" s="1"/>
      <c r="PMF251" s="1"/>
      <c r="PMG251" s="1"/>
      <c r="PMH251" s="1"/>
      <c r="PMI251" s="1"/>
      <c r="PMJ251" s="1"/>
      <c r="PMK251" s="1"/>
      <c r="PML251" s="1"/>
      <c r="PMM251" s="1"/>
      <c r="PMN251" s="1"/>
      <c r="PMO251" s="1"/>
      <c r="PMP251" s="1"/>
      <c r="PMQ251" s="1"/>
      <c r="PMR251" s="1"/>
      <c r="PMS251" s="1"/>
      <c r="PMT251" s="1"/>
      <c r="PMU251" s="1"/>
      <c r="PMV251" s="1"/>
      <c r="PMW251" s="1"/>
      <c r="PMX251" s="1"/>
      <c r="PMY251" s="1"/>
      <c r="PMZ251" s="1"/>
      <c r="PNA251" s="1"/>
      <c r="PNB251" s="1"/>
      <c r="PNC251" s="1"/>
      <c r="PND251" s="1"/>
      <c r="PNE251" s="1"/>
      <c r="PNF251" s="1"/>
      <c r="PNG251" s="1"/>
      <c r="PNH251" s="1"/>
      <c r="PNI251" s="1"/>
      <c r="PNJ251" s="1"/>
      <c r="PNK251" s="1"/>
      <c r="PNL251" s="1"/>
      <c r="PNM251" s="1"/>
      <c r="PNN251" s="1"/>
      <c r="PNO251" s="1"/>
      <c r="PNP251" s="1"/>
      <c r="PNQ251" s="1"/>
      <c r="PNR251" s="1"/>
      <c r="PNS251" s="1"/>
      <c r="PNT251" s="1"/>
      <c r="PNU251" s="1"/>
      <c r="PNV251" s="1"/>
      <c r="PNW251" s="1"/>
      <c r="PNX251" s="1"/>
      <c r="PNY251" s="1"/>
      <c r="PNZ251" s="1"/>
      <c r="POA251" s="1"/>
      <c r="POB251" s="1"/>
      <c r="POC251" s="1"/>
      <c r="POD251" s="1"/>
      <c r="POE251" s="1"/>
      <c r="POF251" s="1"/>
      <c r="POG251" s="1"/>
      <c r="POH251" s="1"/>
      <c r="POI251" s="1"/>
      <c r="POJ251" s="1"/>
      <c r="POK251" s="1"/>
      <c r="POL251" s="1"/>
      <c r="POM251" s="1"/>
      <c r="PON251" s="1"/>
      <c r="POO251" s="1"/>
      <c r="POP251" s="1"/>
      <c r="POQ251" s="1"/>
      <c r="POR251" s="1"/>
      <c r="POS251" s="1"/>
      <c r="POT251" s="1"/>
      <c r="POU251" s="1"/>
      <c r="POV251" s="1"/>
      <c r="POW251" s="1"/>
      <c r="POX251" s="1"/>
      <c r="POY251" s="1"/>
      <c r="POZ251" s="1"/>
      <c r="PPA251" s="1"/>
      <c r="PPB251" s="1"/>
      <c r="PPC251" s="1"/>
      <c r="PPD251" s="1"/>
      <c r="PPE251" s="1"/>
      <c r="PPF251" s="1"/>
      <c r="PPG251" s="1"/>
      <c r="PPH251" s="1"/>
      <c r="PPI251" s="1"/>
      <c r="PPJ251" s="1"/>
      <c r="PPK251" s="1"/>
      <c r="PPL251" s="1"/>
      <c r="PPM251" s="1"/>
      <c r="PPN251" s="1"/>
      <c r="PPO251" s="1"/>
      <c r="PPP251" s="1"/>
      <c r="PPQ251" s="1"/>
      <c r="PPR251" s="1"/>
      <c r="PPS251" s="1"/>
      <c r="PPT251" s="1"/>
      <c r="PPU251" s="1"/>
      <c r="PPV251" s="1"/>
      <c r="PPW251" s="1"/>
      <c r="PPX251" s="1"/>
      <c r="PPY251" s="1"/>
      <c r="PPZ251" s="1"/>
      <c r="PQA251" s="1"/>
      <c r="PQB251" s="1"/>
      <c r="PQC251" s="1"/>
      <c r="PQD251" s="1"/>
      <c r="PQE251" s="1"/>
      <c r="PQF251" s="1"/>
      <c r="PQG251" s="1"/>
      <c r="PQH251" s="1"/>
      <c r="PQI251" s="1"/>
      <c r="PQJ251" s="1"/>
      <c r="PQK251" s="1"/>
      <c r="PQL251" s="1"/>
      <c r="PQM251" s="1"/>
      <c r="PQN251" s="1"/>
      <c r="PQO251" s="1"/>
      <c r="PQP251" s="1"/>
      <c r="PQQ251" s="1"/>
      <c r="PQR251" s="1"/>
      <c r="PQS251" s="1"/>
      <c r="PQT251" s="1"/>
      <c r="PQU251" s="1"/>
      <c r="PQV251" s="1"/>
      <c r="PQW251" s="1"/>
      <c r="PQX251" s="1"/>
      <c r="PQY251" s="1"/>
      <c r="PQZ251" s="1"/>
      <c r="PRA251" s="1"/>
      <c r="PRB251" s="1"/>
      <c r="PRC251" s="1"/>
      <c r="PRD251" s="1"/>
      <c r="PRE251" s="1"/>
      <c r="PRF251" s="1"/>
      <c r="PRG251" s="1"/>
      <c r="PRH251" s="1"/>
      <c r="PRI251" s="1"/>
      <c r="PRJ251" s="1"/>
      <c r="PRK251" s="1"/>
      <c r="PRL251" s="1"/>
      <c r="PRM251" s="1"/>
      <c r="PRN251" s="1"/>
      <c r="PRO251" s="1"/>
      <c r="PRP251" s="1"/>
      <c r="PRQ251" s="1"/>
      <c r="PRR251" s="1"/>
      <c r="PRS251" s="1"/>
      <c r="PRT251" s="1"/>
      <c r="PRU251" s="1"/>
      <c r="PRV251" s="1"/>
      <c r="PRW251" s="1"/>
      <c r="PRX251" s="1"/>
      <c r="PRY251" s="1"/>
      <c r="PRZ251" s="1"/>
      <c r="PSA251" s="1"/>
      <c r="PSB251" s="1"/>
      <c r="PSC251" s="1"/>
      <c r="PSD251" s="1"/>
      <c r="PSE251" s="1"/>
      <c r="PSF251" s="1"/>
      <c r="PSG251" s="1"/>
      <c r="PSH251" s="1"/>
      <c r="PSI251" s="1"/>
      <c r="PSJ251" s="1"/>
      <c r="PSK251" s="1"/>
      <c r="PSL251" s="1"/>
      <c r="PSM251" s="1"/>
      <c r="PSN251" s="1"/>
      <c r="PSO251" s="1"/>
      <c r="PSP251" s="1"/>
      <c r="PSQ251" s="1"/>
      <c r="PSR251" s="1"/>
      <c r="PSS251" s="1"/>
      <c r="PST251" s="1"/>
      <c r="PSU251" s="1"/>
      <c r="PSV251" s="1"/>
      <c r="PSW251" s="1"/>
      <c r="PSX251" s="1"/>
      <c r="PSY251" s="1"/>
      <c r="PSZ251" s="1"/>
      <c r="PTA251" s="1"/>
      <c r="PTB251" s="1"/>
      <c r="PTC251" s="1"/>
      <c r="PTD251" s="1"/>
      <c r="PTE251" s="1"/>
      <c r="PTF251" s="1"/>
      <c r="PTG251" s="1"/>
      <c r="PTH251" s="1"/>
      <c r="PTI251" s="1"/>
      <c r="PTJ251" s="1"/>
      <c r="PTK251" s="1"/>
      <c r="PTL251" s="1"/>
      <c r="PTM251" s="1"/>
      <c r="PTN251" s="1"/>
      <c r="PTO251" s="1"/>
      <c r="PTP251" s="1"/>
      <c r="PTQ251" s="1"/>
      <c r="PTR251" s="1"/>
      <c r="PTS251" s="1"/>
      <c r="PTT251" s="1"/>
      <c r="PTU251" s="1"/>
      <c r="PTV251" s="1"/>
      <c r="PTW251" s="1"/>
      <c r="PTX251" s="1"/>
      <c r="PTY251" s="1"/>
      <c r="PTZ251" s="1"/>
      <c r="PUA251" s="1"/>
      <c r="PUB251" s="1"/>
      <c r="PUC251" s="1"/>
      <c r="PUD251" s="1"/>
      <c r="PUE251" s="1"/>
      <c r="PUF251" s="1"/>
      <c r="PUG251" s="1"/>
      <c r="PUH251" s="1"/>
      <c r="PUI251" s="1"/>
      <c r="PUJ251" s="1"/>
      <c r="PUK251" s="1"/>
      <c r="PUL251" s="1"/>
      <c r="PUM251" s="1"/>
      <c r="PUN251" s="1"/>
      <c r="PUO251" s="1"/>
      <c r="PUP251" s="1"/>
      <c r="PUQ251" s="1"/>
      <c r="PUR251" s="1"/>
      <c r="PUS251" s="1"/>
      <c r="PUT251" s="1"/>
      <c r="PUU251" s="1"/>
      <c r="PUV251" s="1"/>
      <c r="PUW251" s="1"/>
      <c r="PUX251" s="1"/>
      <c r="PUY251" s="1"/>
      <c r="PUZ251" s="1"/>
      <c r="PVA251" s="1"/>
      <c r="PVB251" s="1"/>
      <c r="PVC251" s="1"/>
      <c r="PVD251" s="1"/>
      <c r="PVE251" s="1"/>
      <c r="PVF251" s="1"/>
      <c r="PVG251" s="1"/>
      <c r="PVH251" s="1"/>
      <c r="PVI251" s="1"/>
      <c r="PVJ251" s="1"/>
      <c r="PVK251" s="1"/>
      <c r="PVL251" s="1"/>
      <c r="PVM251" s="1"/>
      <c r="PVN251" s="1"/>
      <c r="PVO251" s="1"/>
      <c r="PVP251" s="1"/>
      <c r="PVQ251" s="1"/>
      <c r="PVR251" s="1"/>
      <c r="PVS251" s="1"/>
      <c r="PVT251" s="1"/>
      <c r="PVU251" s="1"/>
      <c r="PVV251" s="1"/>
      <c r="PVW251" s="1"/>
      <c r="PVX251" s="1"/>
      <c r="PVY251" s="1"/>
      <c r="PVZ251" s="1"/>
      <c r="PWA251" s="1"/>
      <c r="PWB251" s="1"/>
      <c r="PWC251" s="1"/>
      <c r="PWD251" s="1"/>
      <c r="PWE251" s="1"/>
      <c r="PWF251" s="1"/>
      <c r="PWG251" s="1"/>
      <c r="PWH251" s="1"/>
      <c r="PWI251" s="1"/>
      <c r="PWJ251" s="1"/>
      <c r="PWK251" s="1"/>
      <c r="PWL251" s="1"/>
      <c r="PWM251" s="1"/>
      <c r="PWN251" s="1"/>
      <c r="PWO251" s="1"/>
      <c r="PWP251" s="1"/>
      <c r="PWQ251" s="1"/>
      <c r="PWR251" s="1"/>
      <c r="PWS251" s="1"/>
      <c r="PWT251" s="1"/>
      <c r="PWU251" s="1"/>
      <c r="PWV251" s="1"/>
      <c r="PWW251" s="1"/>
      <c r="PWX251" s="1"/>
      <c r="PWY251" s="1"/>
      <c r="PWZ251" s="1"/>
      <c r="PXA251" s="1"/>
      <c r="PXB251" s="1"/>
      <c r="PXC251" s="1"/>
      <c r="PXD251" s="1"/>
      <c r="PXE251" s="1"/>
      <c r="PXF251" s="1"/>
      <c r="PXG251" s="1"/>
      <c r="PXH251" s="1"/>
      <c r="PXI251" s="1"/>
      <c r="PXJ251" s="1"/>
      <c r="PXK251" s="1"/>
      <c r="PXL251" s="1"/>
      <c r="PXM251" s="1"/>
      <c r="PXN251" s="1"/>
      <c r="PXO251" s="1"/>
      <c r="PXP251" s="1"/>
      <c r="PXQ251" s="1"/>
      <c r="PXR251" s="1"/>
      <c r="PXS251" s="1"/>
      <c r="PXT251" s="1"/>
      <c r="PXU251" s="1"/>
      <c r="PXV251" s="1"/>
      <c r="PXW251" s="1"/>
      <c r="PXX251" s="1"/>
      <c r="PXY251" s="1"/>
      <c r="PXZ251" s="1"/>
      <c r="PYA251" s="1"/>
      <c r="PYB251" s="1"/>
      <c r="PYC251" s="1"/>
      <c r="PYD251" s="1"/>
      <c r="PYE251" s="1"/>
      <c r="PYF251" s="1"/>
      <c r="PYG251" s="1"/>
      <c r="PYH251" s="1"/>
      <c r="PYI251" s="1"/>
      <c r="PYJ251" s="1"/>
      <c r="PYK251" s="1"/>
      <c r="PYL251" s="1"/>
      <c r="PYM251" s="1"/>
      <c r="PYN251" s="1"/>
      <c r="PYO251" s="1"/>
      <c r="PYP251" s="1"/>
      <c r="PYQ251" s="1"/>
      <c r="PYR251" s="1"/>
      <c r="PYS251" s="1"/>
      <c r="PYT251" s="1"/>
      <c r="PYU251" s="1"/>
      <c r="PYV251" s="1"/>
      <c r="PYW251" s="1"/>
      <c r="PYX251" s="1"/>
      <c r="PYY251" s="1"/>
      <c r="PYZ251" s="1"/>
      <c r="PZA251" s="1"/>
      <c r="PZB251" s="1"/>
      <c r="PZC251" s="1"/>
      <c r="PZD251" s="1"/>
      <c r="PZE251" s="1"/>
      <c r="PZF251" s="1"/>
      <c r="PZG251" s="1"/>
      <c r="PZH251" s="1"/>
      <c r="PZI251" s="1"/>
      <c r="PZJ251" s="1"/>
      <c r="PZK251" s="1"/>
      <c r="PZL251" s="1"/>
      <c r="PZM251" s="1"/>
      <c r="PZN251" s="1"/>
      <c r="PZO251" s="1"/>
      <c r="PZP251" s="1"/>
      <c r="PZQ251" s="1"/>
      <c r="PZR251" s="1"/>
      <c r="PZS251" s="1"/>
      <c r="PZT251" s="1"/>
      <c r="PZU251" s="1"/>
      <c r="PZV251" s="1"/>
      <c r="PZW251" s="1"/>
      <c r="PZX251" s="1"/>
      <c r="PZY251" s="1"/>
      <c r="PZZ251" s="1"/>
      <c r="QAA251" s="1"/>
      <c r="QAB251" s="1"/>
      <c r="QAC251" s="1"/>
      <c r="QAD251" s="1"/>
      <c r="QAE251" s="1"/>
      <c r="QAF251" s="1"/>
      <c r="QAG251" s="1"/>
      <c r="QAH251" s="1"/>
      <c r="QAI251" s="1"/>
      <c r="QAJ251" s="1"/>
      <c r="QAK251" s="1"/>
      <c r="QAL251" s="1"/>
      <c r="QAM251" s="1"/>
      <c r="QAN251" s="1"/>
      <c r="QAO251" s="1"/>
      <c r="QAP251" s="1"/>
      <c r="QAQ251" s="1"/>
      <c r="QAR251" s="1"/>
      <c r="QAS251" s="1"/>
      <c r="QAT251" s="1"/>
      <c r="QAU251" s="1"/>
      <c r="QAV251" s="1"/>
      <c r="QAW251" s="1"/>
      <c r="QAX251" s="1"/>
      <c r="QAY251" s="1"/>
      <c r="QAZ251" s="1"/>
      <c r="QBA251" s="1"/>
      <c r="QBB251" s="1"/>
      <c r="QBC251" s="1"/>
      <c r="QBD251" s="1"/>
      <c r="QBE251" s="1"/>
      <c r="QBF251" s="1"/>
      <c r="QBG251" s="1"/>
      <c r="QBH251" s="1"/>
      <c r="QBI251" s="1"/>
      <c r="QBJ251" s="1"/>
      <c r="QBK251" s="1"/>
      <c r="QBL251" s="1"/>
      <c r="QBM251" s="1"/>
      <c r="QBN251" s="1"/>
      <c r="QBO251" s="1"/>
      <c r="QBP251" s="1"/>
      <c r="QBQ251" s="1"/>
      <c r="QBR251" s="1"/>
      <c r="QBS251" s="1"/>
      <c r="QBT251" s="1"/>
      <c r="QBU251" s="1"/>
      <c r="QBV251" s="1"/>
      <c r="QBW251" s="1"/>
      <c r="QBX251" s="1"/>
      <c r="QBY251" s="1"/>
      <c r="QBZ251" s="1"/>
      <c r="QCA251" s="1"/>
      <c r="QCB251" s="1"/>
      <c r="QCC251" s="1"/>
      <c r="QCD251" s="1"/>
      <c r="QCE251" s="1"/>
      <c r="QCF251" s="1"/>
      <c r="QCG251" s="1"/>
      <c r="QCH251" s="1"/>
      <c r="QCI251" s="1"/>
      <c r="QCJ251" s="1"/>
      <c r="QCK251" s="1"/>
      <c r="QCL251" s="1"/>
      <c r="QCM251" s="1"/>
      <c r="QCN251" s="1"/>
      <c r="QCO251" s="1"/>
      <c r="QCP251" s="1"/>
      <c r="QCQ251" s="1"/>
      <c r="QCR251" s="1"/>
      <c r="QCS251" s="1"/>
      <c r="QCT251" s="1"/>
      <c r="QCU251" s="1"/>
      <c r="QCV251" s="1"/>
      <c r="QCW251" s="1"/>
      <c r="QCX251" s="1"/>
      <c r="QCY251" s="1"/>
      <c r="QCZ251" s="1"/>
      <c r="QDA251" s="1"/>
      <c r="QDB251" s="1"/>
      <c r="QDC251" s="1"/>
      <c r="QDD251" s="1"/>
      <c r="QDE251" s="1"/>
      <c r="QDF251" s="1"/>
      <c r="QDG251" s="1"/>
      <c r="QDH251" s="1"/>
      <c r="QDI251" s="1"/>
      <c r="QDJ251" s="1"/>
      <c r="QDK251" s="1"/>
      <c r="QDL251" s="1"/>
      <c r="QDM251" s="1"/>
      <c r="QDN251" s="1"/>
      <c r="QDO251" s="1"/>
      <c r="QDP251" s="1"/>
      <c r="QDQ251" s="1"/>
      <c r="QDR251" s="1"/>
      <c r="QDS251" s="1"/>
      <c r="QDT251" s="1"/>
      <c r="QDU251" s="1"/>
      <c r="QDV251" s="1"/>
      <c r="QDW251" s="1"/>
      <c r="QDX251" s="1"/>
      <c r="QDY251" s="1"/>
      <c r="QDZ251" s="1"/>
      <c r="QEA251" s="1"/>
      <c r="QEB251" s="1"/>
      <c r="QEC251" s="1"/>
      <c r="QED251" s="1"/>
      <c r="QEE251" s="1"/>
      <c r="QEF251" s="1"/>
      <c r="QEG251" s="1"/>
      <c r="QEH251" s="1"/>
      <c r="QEI251" s="1"/>
      <c r="QEJ251" s="1"/>
      <c r="QEK251" s="1"/>
      <c r="QEL251" s="1"/>
      <c r="QEM251" s="1"/>
      <c r="QEN251" s="1"/>
      <c r="QEO251" s="1"/>
      <c r="QEP251" s="1"/>
      <c r="QEQ251" s="1"/>
      <c r="QER251" s="1"/>
      <c r="QES251" s="1"/>
      <c r="QET251" s="1"/>
      <c r="QEU251" s="1"/>
      <c r="QEV251" s="1"/>
      <c r="QEW251" s="1"/>
      <c r="QEX251" s="1"/>
      <c r="QEY251" s="1"/>
      <c r="QEZ251" s="1"/>
      <c r="QFA251" s="1"/>
      <c r="QFB251" s="1"/>
      <c r="QFC251" s="1"/>
      <c r="QFD251" s="1"/>
      <c r="QFE251" s="1"/>
      <c r="QFF251" s="1"/>
      <c r="QFG251" s="1"/>
      <c r="QFH251" s="1"/>
      <c r="QFI251" s="1"/>
      <c r="QFJ251" s="1"/>
      <c r="QFK251" s="1"/>
      <c r="QFL251" s="1"/>
      <c r="QFM251" s="1"/>
      <c r="QFN251" s="1"/>
      <c r="QFO251" s="1"/>
      <c r="QFP251" s="1"/>
      <c r="QFQ251" s="1"/>
      <c r="QFR251" s="1"/>
      <c r="QFS251" s="1"/>
      <c r="QFT251" s="1"/>
      <c r="QFU251" s="1"/>
      <c r="QFV251" s="1"/>
      <c r="QFW251" s="1"/>
      <c r="QFX251" s="1"/>
      <c r="QFY251" s="1"/>
      <c r="QFZ251" s="1"/>
      <c r="QGA251" s="1"/>
      <c r="QGB251" s="1"/>
      <c r="QGC251" s="1"/>
      <c r="QGD251" s="1"/>
      <c r="QGE251" s="1"/>
      <c r="QGF251" s="1"/>
      <c r="QGG251" s="1"/>
      <c r="QGH251" s="1"/>
      <c r="QGI251" s="1"/>
      <c r="QGJ251" s="1"/>
      <c r="QGK251" s="1"/>
      <c r="QGL251" s="1"/>
      <c r="QGM251" s="1"/>
      <c r="QGN251" s="1"/>
      <c r="QGO251" s="1"/>
      <c r="QGP251" s="1"/>
      <c r="QGQ251" s="1"/>
      <c r="QGR251" s="1"/>
      <c r="QGS251" s="1"/>
      <c r="QGT251" s="1"/>
      <c r="QGU251" s="1"/>
      <c r="QGV251" s="1"/>
      <c r="QGW251" s="1"/>
      <c r="QGX251" s="1"/>
      <c r="QGY251" s="1"/>
      <c r="QGZ251" s="1"/>
      <c r="QHA251" s="1"/>
      <c r="QHB251" s="1"/>
      <c r="QHC251" s="1"/>
      <c r="QHD251" s="1"/>
      <c r="QHE251" s="1"/>
      <c r="QHF251" s="1"/>
      <c r="QHG251" s="1"/>
      <c r="QHH251" s="1"/>
      <c r="QHI251" s="1"/>
      <c r="QHJ251" s="1"/>
      <c r="QHK251" s="1"/>
      <c r="QHL251" s="1"/>
      <c r="QHM251" s="1"/>
      <c r="QHN251" s="1"/>
      <c r="QHO251" s="1"/>
      <c r="QHP251" s="1"/>
      <c r="QHQ251" s="1"/>
      <c r="QHR251" s="1"/>
      <c r="QHS251" s="1"/>
      <c r="QHT251" s="1"/>
      <c r="QHU251" s="1"/>
      <c r="QHV251" s="1"/>
      <c r="QHW251" s="1"/>
      <c r="QHX251" s="1"/>
      <c r="QHY251" s="1"/>
      <c r="QHZ251" s="1"/>
      <c r="QIA251" s="1"/>
      <c r="QIB251" s="1"/>
      <c r="QIC251" s="1"/>
      <c r="QID251" s="1"/>
      <c r="QIE251" s="1"/>
      <c r="QIF251" s="1"/>
      <c r="QIG251" s="1"/>
      <c r="QIH251" s="1"/>
      <c r="QII251" s="1"/>
      <c r="QIJ251" s="1"/>
      <c r="QIK251" s="1"/>
      <c r="QIL251" s="1"/>
      <c r="QIM251" s="1"/>
      <c r="QIN251" s="1"/>
      <c r="QIO251" s="1"/>
      <c r="QIP251" s="1"/>
      <c r="QIQ251" s="1"/>
      <c r="QIR251" s="1"/>
      <c r="QIS251" s="1"/>
      <c r="QIT251" s="1"/>
      <c r="QIU251" s="1"/>
      <c r="QIV251" s="1"/>
      <c r="QIW251" s="1"/>
      <c r="QIX251" s="1"/>
      <c r="QIY251" s="1"/>
      <c r="QIZ251" s="1"/>
      <c r="QJA251" s="1"/>
      <c r="QJB251" s="1"/>
      <c r="QJC251" s="1"/>
      <c r="QJD251" s="1"/>
      <c r="QJE251" s="1"/>
      <c r="QJF251" s="1"/>
      <c r="QJG251" s="1"/>
      <c r="QJH251" s="1"/>
      <c r="QJI251" s="1"/>
      <c r="QJJ251" s="1"/>
      <c r="QJK251" s="1"/>
      <c r="QJL251" s="1"/>
      <c r="QJM251" s="1"/>
      <c r="QJN251" s="1"/>
      <c r="QJO251" s="1"/>
      <c r="QJP251" s="1"/>
      <c r="QJQ251" s="1"/>
      <c r="QJR251" s="1"/>
      <c r="QJS251" s="1"/>
      <c r="QJT251" s="1"/>
      <c r="QJU251" s="1"/>
      <c r="QJV251" s="1"/>
      <c r="QJW251" s="1"/>
      <c r="QJX251" s="1"/>
      <c r="QJY251" s="1"/>
      <c r="QJZ251" s="1"/>
      <c r="QKA251" s="1"/>
      <c r="QKB251" s="1"/>
      <c r="QKC251" s="1"/>
      <c r="QKD251" s="1"/>
      <c r="QKE251" s="1"/>
      <c r="QKF251" s="1"/>
      <c r="QKG251" s="1"/>
      <c r="QKH251" s="1"/>
      <c r="QKI251" s="1"/>
      <c r="QKJ251" s="1"/>
      <c r="QKK251" s="1"/>
      <c r="QKL251" s="1"/>
      <c r="QKM251" s="1"/>
      <c r="QKN251" s="1"/>
      <c r="QKO251" s="1"/>
      <c r="QKP251" s="1"/>
      <c r="QKQ251" s="1"/>
      <c r="QKR251" s="1"/>
      <c r="QKS251" s="1"/>
      <c r="QKT251" s="1"/>
      <c r="QKU251" s="1"/>
      <c r="QKV251" s="1"/>
      <c r="QKW251" s="1"/>
      <c r="QKX251" s="1"/>
      <c r="QKY251" s="1"/>
      <c r="QKZ251" s="1"/>
      <c r="QLA251" s="1"/>
      <c r="QLB251" s="1"/>
      <c r="QLC251" s="1"/>
      <c r="QLD251" s="1"/>
      <c r="QLE251" s="1"/>
      <c r="QLF251" s="1"/>
      <c r="QLG251" s="1"/>
      <c r="QLH251" s="1"/>
      <c r="QLI251" s="1"/>
      <c r="QLJ251" s="1"/>
      <c r="QLK251" s="1"/>
      <c r="QLL251" s="1"/>
      <c r="QLM251" s="1"/>
      <c r="QLN251" s="1"/>
      <c r="QLO251" s="1"/>
      <c r="QLP251" s="1"/>
      <c r="QLQ251" s="1"/>
      <c r="QLR251" s="1"/>
      <c r="QLS251" s="1"/>
      <c r="QLT251" s="1"/>
      <c r="QLU251" s="1"/>
      <c r="QLV251" s="1"/>
      <c r="QLW251" s="1"/>
      <c r="QLX251" s="1"/>
      <c r="QLY251" s="1"/>
      <c r="QLZ251" s="1"/>
      <c r="QMA251" s="1"/>
      <c r="QMB251" s="1"/>
      <c r="QMC251" s="1"/>
      <c r="QMD251" s="1"/>
      <c r="QME251" s="1"/>
      <c r="QMF251" s="1"/>
      <c r="QMG251" s="1"/>
      <c r="QMH251" s="1"/>
      <c r="QMI251" s="1"/>
      <c r="QMJ251" s="1"/>
      <c r="QMK251" s="1"/>
      <c r="QML251" s="1"/>
      <c r="QMM251" s="1"/>
      <c r="QMN251" s="1"/>
      <c r="QMO251" s="1"/>
      <c r="QMP251" s="1"/>
      <c r="QMQ251" s="1"/>
      <c r="QMR251" s="1"/>
      <c r="QMS251" s="1"/>
      <c r="QMT251" s="1"/>
      <c r="QMU251" s="1"/>
      <c r="QMV251" s="1"/>
      <c r="QMW251" s="1"/>
      <c r="QMX251" s="1"/>
      <c r="QMY251" s="1"/>
      <c r="QMZ251" s="1"/>
      <c r="QNA251" s="1"/>
      <c r="QNB251" s="1"/>
      <c r="QNC251" s="1"/>
      <c r="QND251" s="1"/>
      <c r="QNE251" s="1"/>
      <c r="QNF251" s="1"/>
      <c r="QNG251" s="1"/>
      <c r="QNH251" s="1"/>
      <c r="QNI251" s="1"/>
      <c r="QNJ251" s="1"/>
      <c r="QNK251" s="1"/>
      <c r="QNL251" s="1"/>
      <c r="QNM251" s="1"/>
      <c r="QNN251" s="1"/>
      <c r="QNO251" s="1"/>
      <c r="QNP251" s="1"/>
      <c r="QNQ251" s="1"/>
      <c r="QNR251" s="1"/>
      <c r="QNS251" s="1"/>
      <c r="QNT251" s="1"/>
      <c r="QNU251" s="1"/>
      <c r="QNV251" s="1"/>
      <c r="QNW251" s="1"/>
      <c r="QNX251" s="1"/>
      <c r="QNY251" s="1"/>
      <c r="QNZ251" s="1"/>
      <c r="QOA251" s="1"/>
      <c r="QOB251" s="1"/>
      <c r="QOC251" s="1"/>
      <c r="QOD251" s="1"/>
      <c r="QOE251" s="1"/>
      <c r="QOF251" s="1"/>
      <c r="QOG251" s="1"/>
      <c r="QOH251" s="1"/>
      <c r="QOI251" s="1"/>
      <c r="QOJ251" s="1"/>
      <c r="QOK251" s="1"/>
      <c r="QOL251" s="1"/>
      <c r="QOM251" s="1"/>
      <c r="QON251" s="1"/>
      <c r="QOO251" s="1"/>
      <c r="QOP251" s="1"/>
      <c r="QOQ251" s="1"/>
      <c r="QOR251" s="1"/>
      <c r="QOS251" s="1"/>
      <c r="QOT251" s="1"/>
      <c r="QOU251" s="1"/>
      <c r="QOV251" s="1"/>
      <c r="QOW251" s="1"/>
      <c r="QOX251" s="1"/>
      <c r="QOY251" s="1"/>
      <c r="QOZ251" s="1"/>
      <c r="QPA251" s="1"/>
      <c r="QPB251" s="1"/>
      <c r="QPC251" s="1"/>
      <c r="QPD251" s="1"/>
      <c r="QPE251" s="1"/>
      <c r="QPF251" s="1"/>
      <c r="QPG251" s="1"/>
      <c r="QPH251" s="1"/>
      <c r="QPI251" s="1"/>
      <c r="QPJ251" s="1"/>
      <c r="QPK251" s="1"/>
      <c r="QPL251" s="1"/>
      <c r="QPM251" s="1"/>
      <c r="QPN251" s="1"/>
      <c r="QPO251" s="1"/>
      <c r="QPP251" s="1"/>
      <c r="QPQ251" s="1"/>
      <c r="QPR251" s="1"/>
      <c r="QPS251" s="1"/>
      <c r="QPT251" s="1"/>
      <c r="QPU251" s="1"/>
      <c r="QPV251" s="1"/>
      <c r="QPW251" s="1"/>
      <c r="QPX251" s="1"/>
      <c r="QPY251" s="1"/>
      <c r="QPZ251" s="1"/>
      <c r="QQA251" s="1"/>
      <c r="QQB251" s="1"/>
      <c r="QQC251" s="1"/>
      <c r="QQD251" s="1"/>
      <c r="QQE251" s="1"/>
      <c r="QQF251" s="1"/>
      <c r="QQG251" s="1"/>
      <c r="QQH251" s="1"/>
      <c r="QQI251" s="1"/>
      <c r="QQJ251" s="1"/>
      <c r="QQK251" s="1"/>
      <c r="QQL251" s="1"/>
      <c r="QQM251" s="1"/>
      <c r="QQN251" s="1"/>
      <c r="QQO251" s="1"/>
      <c r="QQP251" s="1"/>
      <c r="QQQ251" s="1"/>
      <c r="QQR251" s="1"/>
      <c r="QQS251" s="1"/>
      <c r="QQT251" s="1"/>
      <c r="QQU251" s="1"/>
      <c r="QQV251" s="1"/>
      <c r="QQW251" s="1"/>
      <c r="QQX251" s="1"/>
      <c r="QQY251" s="1"/>
      <c r="QQZ251" s="1"/>
      <c r="QRA251" s="1"/>
      <c r="QRB251" s="1"/>
      <c r="QRC251" s="1"/>
      <c r="QRD251" s="1"/>
      <c r="QRE251" s="1"/>
      <c r="QRF251" s="1"/>
      <c r="QRG251" s="1"/>
      <c r="QRH251" s="1"/>
      <c r="QRI251" s="1"/>
      <c r="QRJ251" s="1"/>
      <c r="QRK251" s="1"/>
      <c r="QRL251" s="1"/>
      <c r="QRM251" s="1"/>
      <c r="QRN251" s="1"/>
      <c r="QRO251" s="1"/>
      <c r="QRP251" s="1"/>
      <c r="QRQ251" s="1"/>
      <c r="QRR251" s="1"/>
      <c r="QRS251" s="1"/>
      <c r="QRT251" s="1"/>
      <c r="QRU251" s="1"/>
      <c r="QRV251" s="1"/>
      <c r="QRW251" s="1"/>
      <c r="QRX251" s="1"/>
      <c r="QRY251" s="1"/>
      <c r="QRZ251" s="1"/>
      <c r="QSA251" s="1"/>
      <c r="QSB251" s="1"/>
      <c r="QSC251" s="1"/>
      <c r="QSD251" s="1"/>
      <c r="QSE251" s="1"/>
      <c r="QSF251" s="1"/>
      <c r="QSG251" s="1"/>
      <c r="QSH251" s="1"/>
      <c r="QSI251" s="1"/>
      <c r="QSJ251" s="1"/>
      <c r="QSK251" s="1"/>
      <c r="QSL251" s="1"/>
      <c r="QSM251" s="1"/>
      <c r="QSN251" s="1"/>
      <c r="QSO251" s="1"/>
      <c r="QSP251" s="1"/>
      <c r="QSQ251" s="1"/>
      <c r="QSR251" s="1"/>
      <c r="QSS251" s="1"/>
      <c r="QST251" s="1"/>
      <c r="QSU251" s="1"/>
      <c r="QSV251" s="1"/>
      <c r="QSW251" s="1"/>
      <c r="QSX251" s="1"/>
      <c r="QSY251" s="1"/>
      <c r="QSZ251" s="1"/>
      <c r="QTA251" s="1"/>
      <c r="QTB251" s="1"/>
      <c r="QTC251" s="1"/>
      <c r="QTD251" s="1"/>
      <c r="QTE251" s="1"/>
      <c r="QTF251" s="1"/>
      <c r="QTG251" s="1"/>
      <c r="QTH251" s="1"/>
      <c r="QTI251" s="1"/>
      <c r="QTJ251" s="1"/>
      <c r="QTK251" s="1"/>
      <c r="QTL251" s="1"/>
      <c r="QTM251" s="1"/>
      <c r="QTN251" s="1"/>
      <c r="QTO251" s="1"/>
      <c r="QTP251" s="1"/>
      <c r="QTQ251" s="1"/>
      <c r="QTR251" s="1"/>
      <c r="QTS251" s="1"/>
      <c r="QTT251" s="1"/>
      <c r="QTU251" s="1"/>
      <c r="QTV251" s="1"/>
      <c r="QTW251" s="1"/>
      <c r="QTX251" s="1"/>
      <c r="QTY251" s="1"/>
      <c r="QTZ251" s="1"/>
      <c r="QUA251" s="1"/>
      <c r="QUB251" s="1"/>
      <c r="QUC251" s="1"/>
      <c r="QUD251" s="1"/>
      <c r="QUE251" s="1"/>
      <c r="QUF251" s="1"/>
      <c r="QUG251" s="1"/>
      <c r="QUH251" s="1"/>
      <c r="QUI251" s="1"/>
      <c r="QUJ251" s="1"/>
      <c r="QUK251" s="1"/>
      <c r="QUL251" s="1"/>
      <c r="QUM251" s="1"/>
      <c r="QUN251" s="1"/>
      <c r="QUO251" s="1"/>
      <c r="QUP251" s="1"/>
      <c r="QUQ251" s="1"/>
      <c r="QUR251" s="1"/>
      <c r="QUS251" s="1"/>
      <c r="QUT251" s="1"/>
      <c r="QUU251" s="1"/>
      <c r="QUV251" s="1"/>
      <c r="QUW251" s="1"/>
      <c r="QUX251" s="1"/>
      <c r="QUY251" s="1"/>
      <c r="QUZ251" s="1"/>
      <c r="QVA251" s="1"/>
      <c r="QVB251" s="1"/>
      <c r="QVC251" s="1"/>
      <c r="QVD251" s="1"/>
      <c r="QVE251" s="1"/>
      <c r="QVF251" s="1"/>
      <c r="QVG251" s="1"/>
      <c r="QVH251" s="1"/>
      <c r="QVI251" s="1"/>
      <c r="QVJ251" s="1"/>
      <c r="QVK251" s="1"/>
      <c r="QVL251" s="1"/>
      <c r="QVM251" s="1"/>
      <c r="QVN251" s="1"/>
      <c r="QVO251" s="1"/>
      <c r="QVP251" s="1"/>
      <c r="QVQ251" s="1"/>
      <c r="QVR251" s="1"/>
      <c r="QVS251" s="1"/>
      <c r="QVT251" s="1"/>
      <c r="QVU251" s="1"/>
      <c r="QVV251" s="1"/>
      <c r="QVW251" s="1"/>
      <c r="QVX251" s="1"/>
      <c r="QVY251" s="1"/>
      <c r="QVZ251" s="1"/>
      <c r="QWA251" s="1"/>
      <c r="QWB251" s="1"/>
      <c r="QWC251" s="1"/>
      <c r="QWD251" s="1"/>
      <c r="QWE251" s="1"/>
      <c r="QWF251" s="1"/>
      <c r="QWG251" s="1"/>
      <c r="QWH251" s="1"/>
      <c r="QWI251" s="1"/>
      <c r="QWJ251" s="1"/>
      <c r="QWK251" s="1"/>
      <c r="QWL251" s="1"/>
      <c r="QWM251" s="1"/>
      <c r="QWN251" s="1"/>
      <c r="QWO251" s="1"/>
      <c r="QWP251" s="1"/>
      <c r="QWQ251" s="1"/>
      <c r="QWR251" s="1"/>
      <c r="QWS251" s="1"/>
      <c r="QWT251" s="1"/>
      <c r="QWU251" s="1"/>
      <c r="QWV251" s="1"/>
      <c r="QWW251" s="1"/>
      <c r="QWX251" s="1"/>
      <c r="QWY251" s="1"/>
      <c r="QWZ251" s="1"/>
      <c r="QXA251" s="1"/>
      <c r="QXB251" s="1"/>
      <c r="QXC251" s="1"/>
      <c r="QXD251" s="1"/>
      <c r="QXE251" s="1"/>
      <c r="QXF251" s="1"/>
      <c r="QXG251" s="1"/>
      <c r="QXH251" s="1"/>
      <c r="QXI251" s="1"/>
      <c r="QXJ251" s="1"/>
      <c r="QXK251" s="1"/>
      <c r="QXL251" s="1"/>
      <c r="QXM251" s="1"/>
      <c r="QXN251" s="1"/>
      <c r="QXO251" s="1"/>
      <c r="QXP251" s="1"/>
      <c r="QXQ251" s="1"/>
      <c r="QXR251" s="1"/>
      <c r="QXS251" s="1"/>
      <c r="QXT251" s="1"/>
      <c r="QXU251" s="1"/>
      <c r="QXV251" s="1"/>
      <c r="QXW251" s="1"/>
      <c r="QXX251" s="1"/>
      <c r="QXY251" s="1"/>
      <c r="QXZ251" s="1"/>
      <c r="QYA251" s="1"/>
      <c r="QYB251" s="1"/>
      <c r="QYC251" s="1"/>
      <c r="QYD251" s="1"/>
      <c r="QYE251" s="1"/>
      <c r="QYF251" s="1"/>
      <c r="QYG251" s="1"/>
      <c r="QYH251" s="1"/>
      <c r="QYI251" s="1"/>
      <c r="QYJ251" s="1"/>
      <c r="QYK251" s="1"/>
      <c r="QYL251" s="1"/>
      <c r="QYM251" s="1"/>
      <c r="QYN251" s="1"/>
      <c r="QYO251" s="1"/>
      <c r="QYP251" s="1"/>
      <c r="QYQ251" s="1"/>
      <c r="QYR251" s="1"/>
      <c r="QYS251" s="1"/>
      <c r="QYT251" s="1"/>
      <c r="QYU251" s="1"/>
      <c r="QYV251" s="1"/>
      <c r="QYW251" s="1"/>
      <c r="QYX251" s="1"/>
      <c r="QYY251" s="1"/>
      <c r="QYZ251" s="1"/>
      <c r="QZA251" s="1"/>
      <c r="QZB251" s="1"/>
      <c r="QZC251" s="1"/>
      <c r="QZD251" s="1"/>
      <c r="QZE251" s="1"/>
      <c r="QZF251" s="1"/>
      <c r="QZG251" s="1"/>
      <c r="QZH251" s="1"/>
      <c r="QZI251" s="1"/>
      <c r="QZJ251" s="1"/>
      <c r="QZK251" s="1"/>
      <c r="QZL251" s="1"/>
      <c r="QZM251" s="1"/>
      <c r="QZN251" s="1"/>
      <c r="QZO251" s="1"/>
      <c r="QZP251" s="1"/>
      <c r="QZQ251" s="1"/>
      <c r="QZR251" s="1"/>
      <c r="QZS251" s="1"/>
      <c r="QZT251" s="1"/>
      <c r="QZU251" s="1"/>
      <c r="QZV251" s="1"/>
      <c r="QZW251" s="1"/>
      <c r="QZX251" s="1"/>
      <c r="QZY251" s="1"/>
      <c r="QZZ251" s="1"/>
      <c r="RAA251" s="1"/>
      <c r="RAB251" s="1"/>
      <c r="RAC251" s="1"/>
      <c r="RAD251" s="1"/>
      <c r="RAE251" s="1"/>
      <c r="RAF251" s="1"/>
      <c r="RAG251" s="1"/>
      <c r="RAH251" s="1"/>
      <c r="RAI251" s="1"/>
      <c r="RAJ251" s="1"/>
      <c r="RAK251" s="1"/>
      <c r="RAL251" s="1"/>
      <c r="RAM251" s="1"/>
      <c r="RAN251" s="1"/>
      <c r="RAO251" s="1"/>
      <c r="RAP251" s="1"/>
      <c r="RAQ251" s="1"/>
      <c r="RAR251" s="1"/>
      <c r="RAS251" s="1"/>
      <c r="RAT251" s="1"/>
      <c r="RAU251" s="1"/>
      <c r="RAV251" s="1"/>
      <c r="RAW251" s="1"/>
      <c r="RAX251" s="1"/>
      <c r="RAY251" s="1"/>
      <c r="RAZ251" s="1"/>
      <c r="RBA251" s="1"/>
      <c r="RBB251" s="1"/>
      <c r="RBC251" s="1"/>
      <c r="RBD251" s="1"/>
      <c r="RBE251" s="1"/>
      <c r="RBF251" s="1"/>
      <c r="RBG251" s="1"/>
      <c r="RBH251" s="1"/>
      <c r="RBI251" s="1"/>
      <c r="RBJ251" s="1"/>
      <c r="RBK251" s="1"/>
      <c r="RBL251" s="1"/>
      <c r="RBM251" s="1"/>
      <c r="RBN251" s="1"/>
      <c r="RBO251" s="1"/>
      <c r="RBP251" s="1"/>
      <c r="RBQ251" s="1"/>
      <c r="RBR251" s="1"/>
      <c r="RBS251" s="1"/>
      <c r="RBT251" s="1"/>
      <c r="RBU251" s="1"/>
      <c r="RBV251" s="1"/>
      <c r="RBW251" s="1"/>
      <c r="RBX251" s="1"/>
      <c r="RBY251" s="1"/>
      <c r="RBZ251" s="1"/>
      <c r="RCA251" s="1"/>
      <c r="RCB251" s="1"/>
      <c r="RCC251" s="1"/>
      <c r="RCD251" s="1"/>
      <c r="RCE251" s="1"/>
      <c r="RCF251" s="1"/>
      <c r="RCG251" s="1"/>
      <c r="RCH251" s="1"/>
      <c r="RCI251" s="1"/>
      <c r="RCJ251" s="1"/>
      <c r="RCK251" s="1"/>
      <c r="RCL251" s="1"/>
      <c r="RCM251" s="1"/>
      <c r="RCN251" s="1"/>
      <c r="RCO251" s="1"/>
      <c r="RCP251" s="1"/>
      <c r="RCQ251" s="1"/>
      <c r="RCR251" s="1"/>
      <c r="RCS251" s="1"/>
      <c r="RCT251" s="1"/>
      <c r="RCU251" s="1"/>
      <c r="RCV251" s="1"/>
      <c r="RCW251" s="1"/>
      <c r="RCX251" s="1"/>
      <c r="RCY251" s="1"/>
      <c r="RCZ251" s="1"/>
      <c r="RDA251" s="1"/>
      <c r="RDB251" s="1"/>
      <c r="RDC251" s="1"/>
      <c r="RDD251" s="1"/>
      <c r="RDE251" s="1"/>
      <c r="RDF251" s="1"/>
      <c r="RDG251" s="1"/>
      <c r="RDH251" s="1"/>
      <c r="RDI251" s="1"/>
      <c r="RDJ251" s="1"/>
      <c r="RDK251" s="1"/>
      <c r="RDL251" s="1"/>
      <c r="RDM251" s="1"/>
      <c r="RDN251" s="1"/>
      <c r="RDO251" s="1"/>
      <c r="RDP251" s="1"/>
      <c r="RDQ251" s="1"/>
      <c r="RDR251" s="1"/>
      <c r="RDS251" s="1"/>
      <c r="RDT251" s="1"/>
      <c r="RDU251" s="1"/>
      <c r="RDV251" s="1"/>
      <c r="RDW251" s="1"/>
      <c r="RDX251" s="1"/>
      <c r="RDY251" s="1"/>
      <c r="RDZ251" s="1"/>
      <c r="REA251" s="1"/>
      <c r="REB251" s="1"/>
      <c r="REC251" s="1"/>
      <c r="RED251" s="1"/>
      <c r="REE251" s="1"/>
      <c r="REF251" s="1"/>
      <c r="REG251" s="1"/>
      <c r="REH251" s="1"/>
      <c r="REI251" s="1"/>
      <c r="REJ251" s="1"/>
      <c r="REK251" s="1"/>
      <c r="REL251" s="1"/>
      <c r="REM251" s="1"/>
      <c r="REN251" s="1"/>
      <c r="REO251" s="1"/>
      <c r="REP251" s="1"/>
      <c r="REQ251" s="1"/>
      <c r="RER251" s="1"/>
      <c r="RES251" s="1"/>
      <c r="RET251" s="1"/>
      <c r="REU251" s="1"/>
      <c r="REV251" s="1"/>
      <c r="REW251" s="1"/>
      <c r="REX251" s="1"/>
      <c r="REY251" s="1"/>
      <c r="REZ251" s="1"/>
      <c r="RFA251" s="1"/>
      <c r="RFB251" s="1"/>
      <c r="RFC251" s="1"/>
      <c r="RFD251" s="1"/>
      <c r="RFE251" s="1"/>
      <c r="RFF251" s="1"/>
      <c r="RFG251" s="1"/>
      <c r="RFH251" s="1"/>
      <c r="RFI251" s="1"/>
      <c r="RFJ251" s="1"/>
      <c r="RFK251" s="1"/>
      <c r="RFL251" s="1"/>
      <c r="RFM251" s="1"/>
      <c r="RFN251" s="1"/>
      <c r="RFO251" s="1"/>
      <c r="RFP251" s="1"/>
      <c r="RFQ251" s="1"/>
      <c r="RFR251" s="1"/>
      <c r="RFS251" s="1"/>
      <c r="RFT251" s="1"/>
      <c r="RFU251" s="1"/>
      <c r="RFV251" s="1"/>
      <c r="RFW251" s="1"/>
      <c r="RFX251" s="1"/>
      <c r="RFY251" s="1"/>
      <c r="RFZ251" s="1"/>
      <c r="RGA251" s="1"/>
      <c r="RGB251" s="1"/>
      <c r="RGC251" s="1"/>
      <c r="RGD251" s="1"/>
      <c r="RGE251" s="1"/>
      <c r="RGF251" s="1"/>
      <c r="RGG251" s="1"/>
      <c r="RGH251" s="1"/>
      <c r="RGI251" s="1"/>
      <c r="RGJ251" s="1"/>
      <c r="RGK251" s="1"/>
      <c r="RGL251" s="1"/>
      <c r="RGM251" s="1"/>
      <c r="RGN251" s="1"/>
      <c r="RGO251" s="1"/>
      <c r="RGP251" s="1"/>
      <c r="RGQ251" s="1"/>
      <c r="RGR251" s="1"/>
      <c r="RGS251" s="1"/>
      <c r="RGT251" s="1"/>
      <c r="RGU251" s="1"/>
      <c r="RGV251" s="1"/>
      <c r="RGW251" s="1"/>
      <c r="RGX251" s="1"/>
      <c r="RGY251" s="1"/>
      <c r="RGZ251" s="1"/>
      <c r="RHA251" s="1"/>
      <c r="RHB251" s="1"/>
      <c r="RHC251" s="1"/>
      <c r="RHD251" s="1"/>
      <c r="RHE251" s="1"/>
      <c r="RHF251" s="1"/>
      <c r="RHG251" s="1"/>
      <c r="RHH251" s="1"/>
      <c r="RHI251" s="1"/>
      <c r="RHJ251" s="1"/>
      <c r="RHK251" s="1"/>
      <c r="RHL251" s="1"/>
      <c r="RHM251" s="1"/>
      <c r="RHN251" s="1"/>
      <c r="RHO251" s="1"/>
      <c r="RHP251" s="1"/>
      <c r="RHQ251" s="1"/>
      <c r="RHR251" s="1"/>
      <c r="RHS251" s="1"/>
      <c r="RHT251" s="1"/>
      <c r="RHU251" s="1"/>
      <c r="RHV251" s="1"/>
      <c r="RHW251" s="1"/>
      <c r="RHX251" s="1"/>
      <c r="RHY251" s="1"/>
      <c r="RHZ251" s="1"/>
      <c r="RIA251" s="1"/>
      <c r="RIB251" s="1"/>
      <c r="RIC251" s="1"/>
      <c r="RID251" s="1"/>
      <c r="RIE251" s="1"/>
      <c r="RIF251" s="1"/>
      <c r="RIG251" s="1"/>
      <c r="RIH251" s="1"/>
      <c r="RII251" s="1"/>
      <c r="RIJ251" s="1"/>
      <c r="RIK251" s="1"/>
      <c r="RIL251" s="1"/>
      <c r="RIM251" s="1"/>
      <c r="RIN251" s="1"/>
      <c r="RIO251" s="1"/>
      <c r="RIP251" s="1"/>
      <c r="RIQ251" s="1"/>
      <c r="RIR251" s="1"/>
      <c r="RIS251" s="1"/>
      <c r="RIT251" s="1"/>
      <c r="RIU251" s="1"/>
      <c r="RIV251" s="1"/>
      <c r="RIW251" s="1"/>
      <c r="RIX251" s="1"/>
      <c r="RIY251" s="1"/>
      <c r="RIZ251" s="1"/>
      <c r="RJA251" s="1"/>
      <c r="RJB251" s="1"/>
      <c r="RJC251" s="1"/>
      <c r="RJD251" s="1"/>
      <c r="RJE251" s="1"/>
      <c r="RJF251" s="1"/>
      <c r="RJG251" s="1"/>
      <c r="RJH251" s="1"/>
      <c r="RJI251" s="1"/>
      <c r="RJJ251" s="1"/>
      <c r="RJK251" s="1"/>
      <c r="RJL251" s="1"/>
      <c r="RJM251" s="1"/>
      <c r="RJN251" s="1"/>
      <c r="RJO251" s="1"/>
      <c r="RJP251" s="1"/>
      <c r="RJQ251" s="1"/>
      <c r="RJR251" s="1"/>
      <c r="RJS251" s="1"/>
      <c r="RJT251" s="1"/>
      <c r="RJU251" s="1"/>
      <c r="RJV251" s="1"/>
      <c r="RJW251" s="1"/>
      <c r="RJX251" s="1"/>
      <c r="RJY251" s="1"/>
      <c r="RJZ251" s="1"/>
      <c r="RKA251" s="1"/>
      <c r="RKB251" s="1"/>
      <c r="RKC251" s="1"/>
      <c r="RKD251" s="1"/>
      <c r="RKE251" s="1"/>
      <c r="RKF251" s="1"/>
      <c r="RKG251" s="1"/>
      <c r="RKH251" s="1"/>
      <c r="RKI251" s="1"/>
      <c r="RKJ251" s="1"/>
      <c r="RKK251" s="1"/>
      <c r="RKL251" s="1"/>
      <c r="RKM251" s="1"/>
      <c r="RKN251" s="1"/>
      <c r="RKO251" s="1"/>
      <c r="RKP251" s="1"/>
      <c r="RKQ251" s="1"/>
      <c r="RKR251" s="1"/>
      <c r="RKS251" s="1"/>
      <c r="RKT251" s="1"/>
      <c r="RKU251" s="1"/>
      <c r="RKV251" s="1"/>
      <c r="RKW251" s="1"/>
      <c r="RKX251" s="1"/>
      <c r="RKY251" s="1"/>
      <c r="RKZ251" s="1"/>
      <c r="RLA251" s="1"/>
      <c r="RLB251" s="1"/>
      <c r="RLC251" s="1"/>
      <c r="RLD251" s="1"/>
      <c r="RLE251" s="1"/>
      <c r="RLF251" s="1"/>
      <c r="RLG251" s="1"/>
      <c r="RLH251" s="1"/>
      <c r="RLI251" s="1"/>
      <c r="RLJ251" s="1"/>
      <c r="RLK251" s="1"/>
      <c r="RLL251" s="1"/>
      <c r="RLM251" s="1"/>
      <c r="RLN251" s="1"/>
      <c r="RLO251" s="1"/>
      <c r="RLP251" s="1"/>
      <c r="RLQ251" s="1"/>
      <c r="RLR251" s="1"/>
      <c r="RLS251" s="1"/>
      <c r="RLT251" s="1"/>
      <c r="RLU251" s="1"/>
      <c r="RLV251" s="1"/>
      <c r="RLW251" s="1"/>
      <c r="RLX251" s="1"/>
      <c r="RLY251" s="1"/>
      <c r="RLZ251" s="1"/>
      <c r="RMA251" s="1"/>
      <c r="RMB251" s="1"/>
      <c r="RMC251" s="1"/>
      <c r="RMD251" s="1"/>
      <c r="RME251" s="1"/>
      <c r="RMF251" s="1"/>
      <c r="RMG251" s="1"/>
      <c r="RMH251" s="1"/>
      <c r="RMI251" s="1"/>
      <c r="RMJ251" s="1"/>
      <c r="RMK251" s="1"/>
      <c r="RML251" s="1"/>
      <c r="RMM251" s="1"/>
      <c r="RMN251" s="1"/>
      <c r="RMO251" s="1"/>
      <c r="RMP251" s="1"/>
      <c r="RMQ251" s="1"/>
      <c r="RMR251" s="1"/>
      <c r="RMS251" s="1"/>
      <c r="RMT251" s="1"/>
      <c r="RMU251" s="1"/>
      <c r="RMV251" s="1"/>
      <c r="RMW251" s="1"/>
      <c r="RMX251" s="1"/>
      <c r="RMY251" s="1"/>
      <c r="RMZ251" s="1"/>
      <c r="RNA251" s="1"/>
      <c r="RNB251" s="1"/>
      <c r="RNC251" s="1"/>
      <c r="RND251" s="1"/>
      <c r="RNE251" s="1"/>
      <c r="RNF251" s="1"/>
      <c r="RNG251" s="1"/>
      <c r="RNH251" s="1"/>
      <c r="RNI251" s="1"/>
      <c r="RNJ251" s="1"/>
      <c r="RNK251" s="1"/>
      <c r="RNL251" s="1"/>
      <c r="RNM251" s="1"/>
      <c r="RNN251" s="1"/>
      <c r="RNO251" s="1"/>
      <c r="RNP251" s="1"/>
      <c r="RNQ251" s="1"/>
      <c r="RNR251" s="1"/>
      <c r="RNS251" s="1"/>
      <c r="RNT251" s="1"/>
      <c r="RNU251" s="1"/>
      <c r="RNV251" s="1"/>
      <c r="RNW251" s="1"/>
      <c r="RNX251" s="1"/>
      <c r="RNY251" s="1"/>
      <c r="RNZ251" s="1"/>
      <c r="ROA251" s="1"/>
      <c r="ROB251" s="1"/>
      <c r="ROC251" s="1"/>
      <c r="ROD251" s="1"/>
      <c r="ROE251" s="1"/>
      <c r="ROF251" s="1"/>
      <c r="ROG251" s="1"/>
      <c r="ROH251" s="1"/>
      <c r="ROI251" s="1"/>
      <c r="ROJ251" s="1"/>
      <c r="ROK251" s="1"/>
      <c r="ROL251" s="1"/>
      <c r="ROM251" s="1"/>
      <c r="RON251" s="1"/>
      <c r="ROO251" s="1"/>
      <c r="ROP251" s="1"/>
      <c r="ROQ251" s="1"/>
      <c r="ROR251" s="1"/>
      <c r="ROS251" s="1"/>
      <c r="ROT251" s="1"/>
      <c r="ROU251" s="1"/>
      <c r="ROV251" s="1"/>
      <c r="ROW251" s="1"/>
      <c r="ROX251" s="1"/>
      <c r="ROY251" s="1"/>
      <c r="ROZ251" s="1"/>
      <c r="RPA251" s="1"/>
      <c r="RPB251" s="1"/>
      <c r="RPC251" s="1"/>
      <c r="RPD251" s="1"/>
      <c r="RPE251" s="1"/>
      <c r="RPF251" s="1"/>
      <c r="RPG251" s="1"/>
      <c r="RPH251" s="1"/>
      <c r="RPI251" s="1"/>
      <c r="RPJ251" s="1"/>
      <c r="RPK251" s="1"/>
      <c r="RPL251" s="1"/>
      <c r="RPM251" s="1"/>
      <c r="RPN251" s="1"/>
      <c r="RPO251" s="1"/>
      <c r="RPP251" s="1"/>
      <c r="RPQ251" s="1"/>
      <c r="RPR251" s="1"/>
      <c r="RPS251" s="1"/>
      <c r="RPT251" s="1"/>
      <c r="RPU251" s="1"/>
      <c r="RPV251" s="1"/>
      <c r="RPW251" s="1"/>
      <c r="RPX251" s="1"/>
      <c r="RPY251" s="1"/>
      <c r="RPZ251" s="1"/>
      <c r="RQA251" s="1"/>
      <c r="RQB251" s="1"/>
      <c r="RQC251" s="1"/>
      <c r="RQD251" s="1"/>
      <c r="RQE251" s="1"/>
      <c r="RQF251" s="1"/>
      <c r="RQG251" s="1"/>
      <c r="RQH251" s="1"/>
      <c r="RQI251" s="1"/>
      <c r="RQJ251" s="1"/>
      <c r="RQK251" s="1"/>
      <c r="RQL251" s="1"/>
      <c r="RQM251" s="1"/>
      <c r="RQN251" s="1"/>
      <c r="RQO251" s="1"/>
      <c r="RQP251" s="1"/>
      <c r="RQQ251" s="1"/>
      <c r="RQR251" s="1"/>
      <c r="RQS251" s="1"/>
      <c r="RQT251" s="1"/>
      <c r="RQU251" s="1"/>
      <c r="RQV251" s="1"/>
      <c r="RQW251" s="1"/>
      <c r="RQX251" s="1"/>
      <c r="RQY251" s="1"/>
      <c r="RQZ251" s="1"/>
      <c r="RRA251" s="1"/>
      <c r="RRB251" s="1"/>
      <c r="RRC251" s="1"/>
      <c r="RRD251" s="1"/>
      <c r="RRE251" s="1"/>
      <c r="RRF251" s="1"/>
      <c r="RRG251" s="1"/>
      <c r="RRH251" s="1"/>
      <c r="RRI251" s="1"/>
      <c r="RRJ251" s="1"/>
      <c r="RRK251" s="1"/>
      <c r="RRL251" s="1"/>
      <c r="RRM251" s="1"/>
      <c r="RRN251" s="1"/>
      <c r="RRO251" s="1"/>
      <c r="RRP251" s="1"/>
      <c r="RRQ251" s="1"/>
      <c r="RRR251" s="1"/>
      <c r="RRS251" s="1"/>
      <c r="RRT251" s="1"/>
      <c r="RRU251" s="1"/>
      <c r="RRV251" s="1"/>
      <c r="RRW251" s="1"/>
      <c r="RRX251" s="1"/>
      <c r="RRY251" s="1"/>
      <c r="RRZ251" s="1"/>
      <c r="RSA251" s="1"/>
      <c r="RSB251" s="1"/>
      <c r="RSC251" s="1"/>
      <c r="RSD251" s="1"/>
      <c r="RSE251" s="1"/>
      <c r="RSF251" s="1"/>
      <c r="RSG251" s="1"/>
      <c r="RSH251" s="1"/>
      <c r="RSI251" s="1"/>
      <c r="RSJ251" s="1"/>
      <c r="RSK251" s="1"/>
      <c r="RSL251" s="1"/>
      <c r="RSM251" s="1"/>
      <c r="RSN251" s="1"/>
      <c r="RSO251" s="1"/>
      <c r="RSP251" s="1"/>
      <c r="RSQ251" s="1"/>
      <c r="RSR251" s="1"/>
      <c r="RSS251" s="1"/>
      <c r="RST251" s="1"/>
      <c r="RSU251" s="1"/>
      <c r="RSV251" s="1"/>
      <c r="RSW251" s="1"/>
      <c r="RSX251" s="1"/>
      <c r="RSY251" s="1"/>
      <c r="RSZ251" s="1"/>
      <c r="RTA251" s="1"/>
      <c r="RTB251" s="1"/>
      <c r="RTC251" s="1"/>
      <c r="RTD251" s="1"/>
      <c r="RTE251" s="1"/>
      <c r="RTF251" s="1"/>
      <c r="RTG251" s="1"/>
      <c r="RTH251" s="1"/>
      <c r="RTI251" s="1"/>
      <c r="RTJ251" s="1"/>
      <c r="RTK251" s="1"/>
      <c r="RTL251" s="1"/>
      <c r="RTM251" s="1"/>
      <c r="RTN251" s="1"/>
      <c r="RTO251" s="1"/>
      <c r="RTP251" s="1"/>
      <c r="RTQ251" s="1"/>
      <c r="RTR251" s="1"/>
      <c r="RTS251" s="1"/>
      <c r="RTT251" s="1"/>
      <c r="RTU251" s="1"/>
      <c r="RTV251" s="1"/>
      <c r="RTW251" s="1"/>
      <c r="RTX251" s="1"/>
      <c r="RTY251" s="1"/>
      <c r="RTZ251" s="1"/>
      <c r="RUA251" s="1"/>
      <c r="RUB251" s="1"/>
      <c r="RUC251" s="1"/>
      <c r="RUD251" s="1"/>
      <c r="RUE251" s="1"/>
      <c r="RUF251" s="1"/>
      <c r="RUG251" s="1"/>
      <c r="RUH251" s="1"/>
      <c r="RUI251" s="1"/>
      <c r="RUJ251" s="1"/>
      <c r="RUK251" s="1"/>
      <c r="RUL251" s="1"/>
      <c r="RUM251" s="1"/>
      <c r="RUN251" s="1"/>
      <c r="RUO251" s="1"/>
      <c r="RUP251" s="1"/>
      <c r="RUQ251" s="1"/>
      <c r="RUR251" s="1"/>
      <c r="RUS251" s="1"/>
      <c r="RUT251" s="1"/>
      <c r="RUU251" s="1"/>
      <c r="RUV251" s="1"/>
      <c r="RUW251" s="1"/>
      <c r="RUX251" s="1"/>
      <c r="RUY251" s="1"/>
      <c r="RUZ251" s="1"/>
      <c r="RVA251" s="1"/>
      <c r="RVB251" s="1"/>
      <c r="RVC251" s="1"/>
      <c r="RVD251" s="1"/>
      <c r="RVE251" s="1"/>
      <c r="RVF251" s="1"/>
      <c r="RVG251" s="1"/>
      <c r="RVH251" s="1"/>
      <c r="RVI251" s="1"/>
      <c r="RVJ251" s="1"/>
      <c r="RVK251" s="1"/>
      <c r="RVL251" s="1"/>
      <c r="RVM251" s="1"/>
      <c r="RVN251" s="1"/>
      <c r="RVO251" s="1"/>
      <c r="RVP251" s="1"/>
      <c r="RVQ251" s="1"/>
      <c r="RVR251" s="1"/>
      <c r="RVS251" s="1"/>
      <c r="RVT251" s="1"/>
      <c r="RVU251" s="1"/>
      <c r="RVV251" s="1"/>
      <c r="RVW251" s="1"/>
      <c r="RVX251" s="1"/>
      <c r="RVY251" s="1"/>
      <c r="RVZ251" s="1"/>
      <c r="RWA251" s="1"/>
      <c r="RWB251" s="1"/>
      <c r="RWC251" s="1"/>
      <c r="RWD251" s="1"/>
      <c r="RWE251" s="1"/>
      <c r="RWF251" s="1"/>
      <c r="RWG251" s="1"/>
      <c r="RWH251" s="1"/>
      <c r="RWI251" s="1"/>
      <c r="RWJ251" s="1"/>
      <c r="RWK251" s="1"/>
      <c r="RWL251" s="1"/>
      <c r="RWM251" s="1"/>
      <c r="RWN251" s="1"/>
      <c r="RWO251" s="1"/>
      <c r="RWP251" s="1"/>
      <c r="RWQ251" s="1"/>
      <c r="RWR251" s="1"/>
      <c r="RWS251" s="1"/>
      <c r="RWT251" s="1"/>
      <c r="RWU251" s="1"/>
      <c r="RWV251" s="1"/>
      <c r="RWW251" s="1"/>
      <c r="RWX251" s="1"/>
      <c r="RWY251" s="1"/>
      <c r="RWZ251" s="1"/>
      <c r="RXA251" s="1"/>
      <c r="RXB251" s="1"/>
      <c r="RXC251" s="1"/>
      <c r="RXD251" s="1"/>
      <c r="RXE251" s="1"/>
      <c r="RXF251" s="1"/>
      <c r="RXG251" s="1"/>
      <c r="RXH251" s="1"/>
      <c r="RXI251" s="1"/>
      <c r="RXJ251" s="1"/>
      <c r="RXK251" s="1"/>
      <c r="RXL251" s="1"/>
      <c r="RXM251" s="1"/>
      <c r="RXN251" s="1"/>
      <c r="RXO251" s="1"/>
      <c r="RXP251" s="1"/>
      <c r="RXQ251" s="1"/>
      <c r="RXR251" s="1"/>
      <c r="RXS251" s="1"/>
      <c r="RXT251" s="1"/>
      <c r="RXU251" s="1"/>
      <c r="RXV251" s="1"/>
      <c r="RXW251" s="1"/>
      <c r="RXX251" s="1"/>
      <c r="RXY251" s="1"/>
      <c r="RXZ251" s="1"/>
      <c r="RYA251" s="1"/>
      <c r="RYB251" s="1"/>
      <c r="RYC251" s="1"/>
      <c r="RYD251" s="1"/>
      <c r="RYE251" s="1"/>
      <c r="RYF251" s="1"/>
      <c r="RYG251" s="1"/>
      <c r="RYH251" s="1"/>
      <c r="RYI251" s="1"/>
      <c r="RYJ251" s="1"/>
      <c r="RYK251" s="1"/>
      <c r="RYL251" s="1"/>
      <c r="RYM251" s="1"/>
      <c r="RYN251" s="1"/>
      <c r="RYO251" s="1"/>
      <c r="RYP251" s="1"/>
      <c r="RYQ251" s="1"/>
      <c r="RYR251" s="1"/>
      <c r="RYS251" s="1"/>
      <c r="RYT251" s="1"/>
      <c r="RYU251" s="1"/>
      <c r="RYV251" s="1"/>
      <c r="RYW251" s="1"/>
      <c r="RYX251" s="1"/>
      <c r="RYY251" s="1"/>
      <c r="RYZ251" s="1"/>
      <c r="RZA251" s="1"/>
      <c r="RZB251" s="1"/>
      <c r="RZC251" s="1"/>
      <c r="RZD251" s="1"/>
      <c r="RZE251" s="1"/>
      <c r="RZF251" s="1"/>
      <c r="RZG251" s="1"/>
      <c r="RZH251" s="1"/>
      <c r="RZI251" s="1"/>
      <c r="RZJ251" s="1"/>
      <c r="RZK251" s="1"/>
      <c r="RZL251" s="1"/>
      <c r="RZM251" s="1"/>
      <c r="RZN251" s="1"/>
      <c r="RZO251" s="1"/>
      <c r="RZP251" s="1"/>
      <c r="RZQ251" s="1"/>
      <c r="RZR251" s="1"/>
      <c r="RZS251" s="1"/>
      <c r="RZT251" s="1"/>
      <c r="RZU251" s="1"/>
      <c r="RZV251" s="1"/>
      <c r="RZW251" s="1"/>
      <c r="RZX251" s="1"/>
      <c r="RZY251" s="1"/>
      <c r="RZZ251" s="1"/>
      <c r="SAA251" s="1"/>
      <c r="SAB251" s="1"/>
      <c r="SAC251" s="1"/>
      <c r="SAD251" s="1"/>
      <c r="SAE251" s="1"/>
      <c r="SAF251" s="1"/>
      <c r="SAG251" s="1"/>
      <c r="SAH251" s="1"/>
      <c r="SAI251" s="1"/>
      <c r="SAJ251" s="1"/>
      <c r="SAK251" s="1"/>
      <c r="SAL251" s="1"/>
      <c r="SAM251" s="1"/>
      <c r="SAN251" s="1"/>
      <c r="SAO251" s="1"/>
      <c r="SAP251" s="1"/>
      <c r="SAQ251" s="1"/>
      <c r="SAR251" s="1"/>
      <c r="SAS251" s="1"/>
      <c r="SAT251" s="1"/>
      <c r="SAU251" s="1"/>
      <c r="SAV251" s="1"/>
      <c r="SAW251" s="1"/>
      <c r="SAX251" s="1"/>
      <c r="SAY251" s="1"/>
      <c r="SAZ251" s="1"/>
      <c r="SBA251" s="1"/>
      <c r="SBB251" s="1"/>
      <c r="SBC251" s="1"/>
      <c r="SBD251" s="1"/>
      <c r="SBE251" s="1"/>
      <c r="SBF251" s="1"/>
      <c r="SBG251" s="1"/>
      <c r="SBH251" s="1"/>
      <c r="SBI251" s="1"/>
      <c r="SBJ251" s="1"/>
      <c r="SBK251" s="1"/>
      <c r="SBL251" s="1"/>
      <c r="SBM251" s="1"/>
      <c r="SBN251" s="1"/>
      <c r="SBO251" s="1"/>
      <c r="SBP251" s="1"/>
      <c r="SBQ251" s="1"/>
      <c r="SBR251" s="1"/>
      <c r="SBS251" s="1"/>
      <c r="SBT251" s="1"/>
      <c r="SBU251" s="1"/>
      <c r="SBV251" s="1"/>
      <c r="SBW251" s="1"/>
      <c r="SBX251" s="1"/>
      <c r="SBY251" s="1"/>
      <c r="SBZ251" s="1"/>
      <c r="SCA251" s="1"/>
      <c r="SCB251" s="1"/>
      <c r="SCC251" s="1"/>
      <c r="SCD251" s="1"/>
      <c r="SCE251" s="1"/>
      <c r="SCF251" s="1"/>
      <c r="SCG251" s="1"/>
      <c r="SCH251" s="1"/>
      <c r="SCI251" s="1"/>
      <c r="SCJ251" s="1"/>
      <c r="SCK251" s="1"/>
      <c r="SCL251" s="1"/>
      <c r="SCM251" s="1"/>
      <c r="SCN251" s="1"/>
      <c r="SCO251" s="1"/>
      <c r="SCP251" s="1"/>
      <c r="SCQ251" s="1"/>
      <c r="SCR251" s="1"/>
      <c r="SCS251" s="1"/>
      <c r="SCT251" s="1"/>
      <c r="SCU251" s="1"/>
      <c r="SCV251" s="1"/>
      <c r="SCW251" s="1"/>
      <c r="SCX251" s="1"/>
      <c r="SCY251" s="1"/>
      <c r="SCZ251" s="1"/>
      <c r="SDA251" s="1"/>
      <c r="SDB251" s="1"/>
      <c r="SDC251" s="1"/>
      <c r="SDD251" s="1"/>
      <c r="SDE251" s="1"/>
      <c r="SDF251" s="1"/>
      <c r="SDG251" s="1"/>
      <c r="SDH251" s="1"/>
      <c r="SDI251" s="1"/>
      <c r="SDJ251" s="1"/>
      <c r="SDK251" s="1"/>
      <c r="SDL251" s="1"/>
      <c r="SDM251" s="1"/>
      <c r="SDN251" s="1"/>
      <c r="SDO251" s="1"/>
      <c r="SDP251" s="1"/>
      <c r="SDQ251" s="1"/>
      <c r="SDR251" s="1"/>
      <c r="SDS251" s="1"/>
      <c r="SDT251" s="1"/>
      <c r="SDU251" s="1"/>
      <c r="SDV251" s="1"/>
      <c r="SDW251" s="1"/>
      <c r="SDX251" s="1"/>
      <c r="SDY251" s="1"/>
      <c r="SDZ251" s="1"/>
      <c r="SEA251" s="1"/>
      <c r="SEB251" s="1"/>
      <c r="SEC251" s="1"/>
      <c r="SED251" s="1"/>
      <c r="SEE251" s="1"/>
      <c r="SEF251" s="1"/>
      <c r="SEG251" s="1"/>
      <c r="SEH251" s="1"/>
      <c r="SEI251" s="1"/>
      <c r="SEJ251" s="1"/>
      <c r="SEK251" s="1"/>
      <c r="SEL251" s="1"/>
      <c r="SEM251" s="1"/>
      <c r="SEN251" s="1"/>
      <c r="SEO251" s="1"/>
      <c r="SEP251" s="1"/>
      <c r="SEQ251" s="1"/>
      <c r="SER251" s="1"/>
      <c r="SES251" s="1"/>
      <c r="SET251" s="1"/>
      <c r="SEU251" s="1"/>
      <c r="SEV251" s="1"/>
      <c r="SEW251" s="1"/>
      <c r="SEX251" s="1"/>
      <c r="SEY251" s="1"/>
      <c r="SEZ251" s="1"/>
      <c r="SFA251" s="1"/>
      <c r="SFB251" s="1"/>
      <c r="SFC251" s="1"/>
      <c r="SFD251" s="1"/>
      <c r="SFE251" s="1"/>
      <c r="SFF251" s="1"/>
      <c r="SFG251" s="1"/>
      <c r="SFH251" s="1"/>
      <c r="SFI251" s="1"/>
      <c r="SFJ251" s="1"/>
      <c r="SFK251" s="1"/>
      <c r="SFL251" s="1"/>
      <c r="SFM251" s="1"/>
      <c r="SFN251" s="1"/>
      <c r="SFO251" s="1"/>
      <c r="SFP251" s="1"/>
      <c r="SFQ251" s="1"/>
      <c r="SFR251" s="1"/>
      <c r="SFS251" s="1"/>
      <c r="SFT251" s="1"/>
      <c r="SFU251" s="1"/>
      <c r="SFV251" s="1"/>
      <c r="SFW251" s="1"/>
      <c r="SFX251" s="1"/>
      <c r="SFY251" s="1"/>
      <c r="SFZ251" s="1"/>
      <c r="SGA251" s="1"/>
      <c r="SGB251" s="1"/>
      <c r="SGC251" s="1"/>
      <c r="SGD251" s="1"/>
      <c r="SGE251" s="1"/>
      <c r="SGF251" s="1"/>
      <c r="SGG251" s="1"/>
      <c r="SGH251" s="1"/>
      <c r="SGI251" s="1"/>
      <c r="SGJ251" s="1"/>
      <c r="SGK251" s="1"/>
      <c r="SGL251" s="1"/>
      <c r="SGM251" s="1"/>
      <c r="SGN251" s="1"/>
      <c r="SGO251" s="1"/>
      <c r="SGP251" s="1"/>
      <c r="SGQ251" s="1"/>
      <c r="SGR251" s="1"/>
      <c r="SGS251" s="1"/>
      <c r="SGT251" s="1"/>
      <c r="SGU251" s="1"/>
      <c r="SGV251" s="1"/>
      <c r="SGW251" s="1"/>
      <c r="SGX251" s="1"/>
      <c r="SGY251" s="1"/>
      <c r="SGZ251" s="1"/>
      <c r="SHA251" s="1"/>
      <c r="SHB251" s="1"/>
      <c r="SHC251" s="1"/>
      <c r="SHD251" s="1"/>
      <c r="SHE251" s="1"/>
      <c r="SHF251" s="1"/>
      <c r="SHG251" s="1"/>
      <c r="SHH251" s="1"/>
      <c r="SHI251" s="1"/>
      <c r="SHJ251" s="1"/>
      <c r="SHK251" s="1"/>
      <c r="SHL251" s="1"/>
      <c r="SHM251" s="1"/>
      <c r="SHN251" s="1"/>
      <c r="SHO251" s="1"/>
      <c r="SHP251" s="1"/>
      <c r="SHQ251" s="1"/>
      <c r="SHR251" s="1"/>
      <c r="SHS251" s="1"/>
      <c r="SHT251" s="1"/>
      <c r="SHU251" s="1"/>
      <c r="SHV251" s="1"/>
      <c r="SHW251" s="1"/>
      <c r="SHX251" s="1"/>
      <c r="SHY251" s="1"/>
      <c r="SHZ251" s="1"/>
      <c r="SIA251" s="1"/>
      <c r="SIB251" s="1"/>
      <c r="SIC251" s="1"/>
      <c r="SID251" s="1"/>
      <c r="SIE251" s="1"/>
      <c r="SIF251" s="1"/>
      <c r="SIG251" s="1"/>
      <c r="SIH251" s="1"/>
      <c r="SII251" s="1"/>
      <c r="SIJ251" s="1"/>
      <c r="SIK251" s="1"/>
      <c r="SIL251" s="1"/>
      <c r="SIM251" s="1"/>
      <c r="SIN251" s="1"/>
      <c r="SIO251" s="1"/>
      <c r="SIP251" s="1"/>
      <c r="SIQ251" s="1"/>
      <c r="SIR251" s="1"/>
      <c r="SIS251" s="1"/>
      <c r="SIT251" s="1"/>
      <c r="SIU251" s="1"/>
      <c r="SIV251" s="1"/>
      <c r="SIW251" s="1"/>
      <c r="SIX251" s="1"/>
      <c r="SIY251" s="1"/>
      <c r="SIZ251" s="1"/>
      <c r="SJA251" s="1"/>
      <c r="SJB251" s="1"/>
      <c r="SJC251" s="1"/>
      <c r="SJD251" s="1"/>
      <c r="SJE251" s="1"/>
      <c r="SJF251" s="1"/>
      <c r="SJG251" s="1"/>
      <c r="SJH251" s="1"/>
      <c r="SJI251" s="1"/>
      <c r="SJJ251" s="1"/>
      <c r="SJK251" s="1"/>
      <c r="SJL251" s="1"/>
      <c r="SJM251" s="1"/>
      <c r="SJN251" s="1"/>
      <c r="SJO251" s="1"/>
      <c r="SJP251" s="1"/>
      <c r="SJQ251" s="1"/>
      <c r="SJR251" s="1"/>
      <c r="SJS251" s="1"/>
      <c r="SJT251" s="1"/>
      <c r="SJU251" s="1"/>
      <c r="SJV251" s="1"/>
      <c r="SJW251" s="1"/>
      <c r="SJX251" s="1"/>
      <c r="SJY251" s="1"/>
      <c r="SJZ251" s="1"/>
      <c r="SKA251" s="1"/>
      <c r="SKB251" s="1"/>
      <c r="SKC251" s="1"/>
      <c r="SKD251" s="1"/>
      <c r="SKE251" s="1"/>
      <c r="SKF251" s="1"/>
      <c r="SKG251" s="1"/>
      <c r="SKH251" s="1"/>
      <c r="SKI251" s="1"/>
      <c r="SKJ251" s="1"/>
      <c r="SKK251" s="1"/>
      <c r="SKL251" s="1"/>
      <c r="SKM251" s="1"/>
      <c r="SKN251" s="1"/>
      <c r="SKO251" s="1"/>
      <c r="SKP251" s="1"/>
      <c r="SKQ251" s="1"/>
      <c r="SKR251" s="1"/>
      <c r="SKS251" s="1"/>
      <c r="SKT251" s="1"/>
      <c r="SKU251" s="1"/>
      <c r="SKV251" s="1"/>
      <c r="SKW251" s="1"/>
      <c r="SKX251" s="1"/>
      <c r="SKY251" s="1"/>
      <c r="SKZ251" s="1"/>
      <c r="SLA251" s="1"/>
      <c r="SLB251" s="1"/>
      <c r="SLC251" s="1"/>
      <c r="SLD251" s="1"/>
      <c r="SLE251" s="1"/>
      <c r="SLF251" s="1"/>
      <c r="SLG251" s="1"/>
      <c r="SLH251" s="1"/>
      <c r="SLI251" s="1"/>
      <c r="SLJ251" s="1"/>
      <c r="SLK251" s="1"/>
      <c r="SLL251" s="1"/>
      <c r="SLM251" s="1"/>
      <c r="SLN251" s="1"/>
      <c r="SLO251" s="1"/>
      <c r="SLP251" s="1"/>
      <c r="SLQ251" s="1"/>
      <c r="SLR251" s="1"/>
      <c r="SLS251" s="1"/>
      <c r="SLT251" s="1"/>
      <c r="SLU251" s="1"/>
      <c r="SLV251" s="1"/>
      <c r="SLW251" s="1"/>
      <c r="SLX251" s="1"/>
      <c r="SLY251" s="1"/>
      <c r="SLZ251" s="1"/>
      <c r="SMA251" s="1"/>
      <c r="SMB251" s="1"/>
      <c r="SMC251" s="1"/>
      <c r="SMD251" s="1"/>
      <c r="SME251" s="1"/>
      <c r="SMF251" s="1"/>
      <c r="SMG251" s="1"/>
      <c r="SMH251" s="1"/>
      <c r="SMI251" s="1"/>
      <c r="SMJ251" s="1"/>
      <c r="SMK251" s="1"/>
      <c r="SML251" s="1"/>
      <c r="SMM251" s="1"/>
      <c r="SMN251" s="1"/>
      <c r="SMO251" s="1"/>
      <c r="SMP251" s="1"/>
      <c r="SMQ251" s="1"/>
      <c r="SMR251" s="1"/>
      <c r="SMS251" s="1"/>
      <c r="SMT251" s="1"/>
      <c r="SMU251" s="1"/>
      <c r="SMV251" s="1"/>
      <c r="SMW251" s="1"/>
      <c r="SMX251" s="1"/>
      <c r="SMY251" s="1"/>
      <c r="SMZ251" s="1"/>
      <c r="SNA251" s="1"/>
      <c r="SNB251" s="1"/>
      <c r="SNC251" s="1"/>
      <c r="SND251" s="1"/>
      <c r="SNE251" s="1"/>
      <c r="SNF251" s="1"/>
      <c r="SNG251" s="1"/>
      <c r="SNH251" s="1"/>
      <c r="SNI251" s="1"/>
      <c r="SNJ251" s="1"/>
      <c r="SNK251" s="1"/>
      <c r="SNL251" s="1"/>
      <c r="SNM251" s="1"/>
      <c r="SNN251" s="1"/>
      <c r="SNO251" s="1"/>
      <c r="SNP251" s="1"/>
      <c r="SNQ251" s="1"/>
      <c r="SNR251" s="1"/>
      <c r="SNS251" s="1"/>
      <c r="SNT251" s="1"/>
      <c r="SNU251" s="1"/>
      <c r="SNV251" s="1"/>
      <c r="SNW251" s="1"/>
      <c r="SNX251" s="1"/>
      <c r="SNY251" s="1"/>
      <c r="SNZ251" s="1"/>
      <c r="SOA251" s="1"/>
      <c r="SOB251" s="1"/>
      <c r="SOC251" s="1"/>
      <c r="SOD251" s="1"/>
      <c r="SOE251" s="1"/>
      <c r="SOF251" s="1"/>
      <c r="SOG251" s="1"/>
      <c r="SOH251" s="1"/>
      <c r="SOI251" s="1"/>
      <c r="SOJ251" s="1"/>
      <c r="SOK251" s="1"/>
      <c r="SOL251" s="1"/>
      <c r="SOM251" s="1"/>
      <c r="SON251" s="1"/>
      <c r="SOO251" s="1"/>
      <c r="SOP251" s="1"/>
      <c r="SOQ251" s="1"/>
      <c r="SOR251" s="1"/>
      <c r="SOS251" s="1"/>
      <c r="SOT251" s="1"/>
      <c r="SOU251" s="1"/>
      <c r="SOV251" s="1"/>
      <c r="SOW251" s="1"/>
      <c r="SOX251" s="1"/>
      <c r="SOY251" s="1"/>
      <c r="SOZ251" s="1"/>
      <c r="SPA251" s="1"/>
      <c r="SPB251" s="1"/>
      <c r="SPC251" s="1"/>
      <c r="SPD251" s="1"/>
      <c r="SPE251" s="1"/>
      <c r="SPF251" s="1"/>
      <c r="SPG251" s="1"/>
      <c r="SPH251" s="1"/>
      <c r="SPI251" s="1"/>
      <c r="SPJ251" s="1"/>
      <c r="SPK251" s="1"/>
      <c r="SPL251" s="1"/>
      <c r="SPM251" s="1"/>
      <c r="SPN251" s="1"/>
      <c r="SPO251" s="1"/>
      <c r="SPP251" s="1"/>
      <c r="SPQ251" s="1"/>
      <c r="SPR251" s="1"/>
      <c r="SPS251" s="1"/>
      <c r="SPT251" s="1"/>
      <c r="SPU251" s="1"/>
      <c r="SPV251" s="1"/>
      <c r="SPW251" s="1"/>
      <c r="SPX251" s="1"/>
      <c r="SPY251" s="1"/>
      <c r="SPZ251" s="1"/>
      <c r="SQA251" s="1"/>
      <c r="SQB251" s="1"/>
      <c r="SQC251" s="1"/>
      <c r="SQD251" s="1"/>
      <c r="SQE251" s="1"/>
      <c r="SQF251" s="1"/>
      <c r="SQG251" s="1"/>
      <c r="SQH251" s="1"/>
      <c r="SQI251" s="1"/>
      <c r="SQJ251" s="1"/>
      <c r="SQK251" s="1"/>
      <c r="SQL251" s="1"/>
      <c r="SQM251" s="1"/>
      <c r="SQN251" s="1"/>
      <c r="SQO251" s="1"/>
      <c r="SQP251" s="1"/>
      <c r="SQQ251" s="1"/>
      <c r="SQR251" s="1"/>
      <c r="SQS251" s="1"/>
      <c r="SQT251" s="1"/>
      <c r="SQU251" s="1"/>
      <c r="SQV251" s="1"/>
      <c r="SQW251" s="1"/>
      <c r="SQX251" s="1"/>
      <c r="SQY251" s="1"/>
      <c r="SQZ251" s="1"/>
      <c r="SRA251" s="1"/>
      <c r="SRB251" s="1"/>
      <c r="SRC251" s="1"/>
      <c r="SRD251" s="1"/>
      <c r="SRE251" s="1"/>
      <c r="SRF251" s="1"/>
      <c r="SRG251" s="1"/>
      <c r="SRH251" s="1"/>
      <c r="SRI251" s="1"/>
      <c r="SRJ251" s="1"/>
      <c r="SRK251" s="1"/>
      <c r="SRL251" s="1"/>
      <c r="SRM251" s="1"/>
      <c r="SRN251" s="1"/>
      <c r="SRO251" s="1"/>
      <c r="SRP251" s="1"/>
      <c r="SRQ251" s="1"/>
      <c r="SRR251" s="1"/>
      <c r="SRS251" s="1"/>
      <c r="SRT251" s="1"/>
      <c r="SRU251" s="1"/>
      <c r="SRV251" s="1"/>
      <c r="SRW251" s="1"/>
      <c r="SRX251" s="1"/>
      <c r="SRY251" s="1"/>
      <c r="SRZ251" s="1"/>
      <c r="SSA251" s="1"/>
      <c r="SSB251" s="1"/>
      <c r="SSC251" s="1"/>
      <c r="SSD251" s="1"/>
      <c r="SSE251" s="1"/>
      <c r="SSF251" s="1"/>
      <c r="SSG251" s="1"/>
      <c r="SSH251" s="1"/>
      <c r="SSI251" s="1"/>
      <c r="SSJ251" s="1"/>
      <c r="SSK251" s="1"/>
      <c r="SSL251" s="1"/>
      <c r="SSM251" s="1"/>
      <c r="SSN251" s="1"/>
      <c r="SSO251" s="1"/>
      <c r="SSP251" s="1"/>
      <c r="SSQ251" s="1"/>
      <c r="SSR251" s="1"/>
      <c r="SSS251" s="1"/>
      <c r="SST251" s="1"/>
      <c r="SSU251" s="1"/>
      <c r="SSV251" s="1"/>
      <c r="SSW251" s="1"/>
      <c r="SSX251" s="1"/>
      <c r="SSY251" s="1"/>
      <c r="SSZ251" s="1"/>
      <c r="STA251" s="1"/>
      <c r="STB251" s="1"/>
      <c r="STC251" s="1"/>
      <c r="STD251" s="1"/>
      <c r="STE251" s="1"/>
      <c r="STF251" s="1"/>
      <c r="STG251" s="1"/>
      <c r="STH251" s="1"/>
      <c r="STI251" s="1"/>
      <c r="STJ251" s="1"/>
      <c r="STK251" s="1"/>
      <c r="STL251" s="1"/>
      <c r="STM251" s="1"/>
      <c r="STN251" s="1"/>
      <c r="STO251" s="1"/>
      <c r="STP251" s="1"/>
      <c r="STQ251" s="1"/>
      <c r="STR251" s="1"/>
      <c r="STS251" s="1"/>
      <c r="STT251" s="1"/>
      <c r="STU251" s="1"/>
      <c r="STV251" s="1"/>
      <c r="STW251" s="1"/>
      <c r="STX251" s="1"/>
      <c r="STY251" s="1"/>
      <c r="STZ251" s="1"/>
      <c r="SUA251" s="1"/>
      <c r="SUB251" s="1"/>
      <c r="SUC251" s="1"/>
      <c r="SUD251" s="1"/>
      <c r="SUE251" s="1"/>
      <c r="SUF251" s="1"/>
      <c r="SUG251" s="1"/>
      <c r="SUH251" s="1"/>
      <c r="SUI251" s="1"/>
      <c r="SUJ251" s="1"/>
      <c r="SUK251" s="1"/>
      <c r="SUL251" s="1"/>
      <c r="SUM251" s="1"/>
      <c r="SUN251" s="1"/>
      <c r="SUO251" s="1"/>
      <c r="SUP251" s="1"/>
      <c r="SUQ251" s="1"/>
      <c r="SUR251" s="1"/>
      <c r="SUS251" s="1"/>
      <c r="SUT251" s="1"/>
      <c r="SUU251" s="1"/>
      <c r="SUV251" s="1"/>
      <c r="SUW251" s="1"/>
      <c r="SUX251" s="1"/>
      <c r="SUY251" s="1"/>
      <c r="SUZ251" s="1"/>
      <c r="SVA251" s="1"/>
      <c r="SVB251" s="1"/>
      <c r="SVC251" s="1"/>
      <c r="SVD251" s="1"/>
      <c r="SVE251" s="1"/>
      <c r="SVF251" s="1"/>
      <c r="SVG251" s="1"/>
      <c r="SVH251" s="1"/>
      <c r="SVI251" s="1"/>
      <c r="SVJ251" s="1"/>
      <c r="SVK251" s="1"/>
      <c r="SVL251" s="1"/>
      <c r="SVM251" s="1"/>
      <c r="SVN251" s="1"/>
      <c r="SVO251" s="1"/>
      <c r="SVP251" s="1"/>
      <c r="SVQ251" s="1"/>
      <c r="SVR251" s="1"/>
      <c r="SVS251" s="1"/>
      <c r="SVT251" s="1"/>
      <c r="SVU251" s="1"/>
      <c r="SVV251" s="1"/>
      <c r="SVW251" s="1"/>
      <c r="SVX251" s="1"/>
      <c r="SVY251" s="1"/>
      <c r="SVZ251" s="1"/>
      <c r="SWA251" s="1"/>
      <c r="SWB251" s="1"/>
      <c r="SWC251" s="1"/>
      <c r="SWD251" s="1"/>
      <c r="SWE251" s="1"/>
      <c r="SWF251" s="1"/>
      <c r="SWG251" s="1"/>
      <c r="SWH251" s="1"/>
      <c r="SWI251" s="1"/>
      <c r="SWJ251" s="1"/>
      <c r="SWK251" s="1"/>
      <c r="SWL251" s="1"/>
      <c r="SWM251" s="1"/>
      <c r="SWN251" s="1"/>
      <c r="SWO251" s="1"/>
      <c r="SWP251" s="1"/>
      <c r="SWQ251" s="1"/>
      <c r="SWR251" s="1"/>
      <c r="SWS251" s="1"/>
      <c r="SWT251" s="1"/>
      <c r="SWU251" s="1"/>
      <c r="SWV251" s="1"/>
      <c r="SWW251" s="1"/>
      <c r="SWX251" s="1"/>
      <c r="SWY251" s="1"/>
      <c r="SWZ251" s="1"/>
      <c r="SXA251" s="1"/>
      <c r="SXB251" s="1"/>
      <c r="SXC251" s="1"/>
      <c r="SXD251" s="1"/>
      <c r="SXE251" s="1"/>
      <c r="SXF251" s="1"/>
      <c r="SXG251" s="1"/>
      <c r="SXH251" s="1"/>
      <c r="SXI251" s="1"/>
      <c r="SXJ251" s="1"/>
      <c r="SXK251" s="1"/>
      <c r="SXL251" s="1"/>
      <c r="SXM251" s="1"/>
      <c r="SXN251" s="1"/>
      <c r="SXO251" s="1"/>
      <c r="SXP251" s="1"/>
      <c r="SXQ251" s="1"/>
      <c r="SXR251" s="1"/>
      <c r="SXS251" s="1"/>
      <c r="SXT251" s="1"/>
      <c r="SXU251" s="1"/>
      <c r="SXV251" s="1"/>
      <c r="SXW251" s="1"/>
      <c r="SXX251" s="1"/>
      <c r="SXY251" s="1"/>
      <c r="SXZ251" s="1"/>
      <c r="SYA251" s="1"/>
      <c r="SYB251" s="1"/>
      <c r="SYC251" s="1"/>
      <c r="SYD251" s="1"/>
      <c r="SYE251" s="1"/>
      <c r="SYF251" s="1"/>
      <c r="SYG251" s="1"/>
      <c r="SYH251" s="1"/>
      <c r="SYI251" s="1"/>
      <c r="SYJ251" s="1"/>
      <c r="SYK251" s="1"/>
      <c r="SYL251" s="1"/>
      <c r="SYM251" s="1"/>
      <c r="SYN251" s="1"/>
      <c r="SYO251" s="1"/>
      <c r="SYP251" s="1"/>
      <c r="SYQ251" s="1"/>
      <c r="SYR251" s="1"/>
      <c r="SYS251" s="1"/>
      <c r="SYT251" s="1"/>
      <c r="SYU251" s="1"/>
      <c r="SYV251" s="1"/>
      <c r="SYW251" s="1"/>
      <c r="SYX251" s="1"/>
      <c r="SYY251" s="1"/>
      <c r="SYZ251" s="1"/>
      <c r="SZA251" s="1"/>
      <c r="SZB251" s="1"/>
      <c r="SZC251" s="1"/>
      <c r="SZD251" s="1"/>
      <c r="SZE251" s="1"/>
      <c r="SZF251" s="1"/>
      <c r="SZG251" s="1"/>
      <c r="SZH251" s="1"/>
      <c r="SZI251" s="1"/>
      <c r="SZJ251" s="1"/>
      <c r="SZK251" s="1"/>
      <c r="SZL251" s="1"/>
      <c r="SZM251" s="1"/>
      <c r="SZN251" s="1"/>
      <c r="SZO251" s="1"/>
      <c r="SZP251" s="1"/>
      <c r="SZQ251" s="1"/>
      <c r="SZR251" s="1"/>
      <c r="SZS251" s="1"/>
      <c r="SZT251" s="1"/>
      <c r="SZU251" s="1"/>
      <c r="SZV251" s="1"/>
      <c r="SZW251" s="1"/>
      <c r="SZX251" s="1"/>
      <c r="SZY251" s="1"/>
      <c r="SZZ251" s="1"/>
      <c r="TAA251" s="1"/>
      <c r="TAB251" s="1"/>
      <c r="TAC251" s="1"/>
      <c r="TAD251" s="1"/>
      <c r="TAE251" s="1"/>
      <c r="TAF251" s="1"/>
      <c r="TAG251" s="1"/>
      <c r="TAH251" s="1"/>
      <c r="TAI251" s="1"/>
      <c r="TAJ251" s="1"/>
      <c r="TAK251" s="1"/>
      <c r="TAL251" s="1"/>
      <c r="TAM251" s="1"/>
      <c r="TAN251" s="1"/>
      <c r="TAO251" s="1"/>
      <c r="TAP251" s="1"/>
      <c r="TAQ251" s="1"/>
      <c r="TAR251" s="1"/>
      <c r="TAS251" s="1"/>
      <c r="TAT251" s="1"/>
      <c r="TAU251" s="1"/>
      <c r="TAV251" s="1"/>
      <c r="TAW251" s="1"/>
      <c r="TAX251" s="1"/>
      <c r="TAY251" s="1"/>
      <c r="TAZ251" s="1"/>
      <c r="TBA251" s="1"/>
      <c r="TBB251" s="1"/>
      <c r="TBC251" s="1"/>
      <c r="TBD251" s="1"/>
      <c r="TBE251" s="1"/>
      <c r="TBF251" s="1"/>
      <c r="TBG251" s="1"/>
      <c r="TBH251" s="1"/>
      <c r="TBI251" s="1"/>
      <c r="TBJ251" s="1"/>
      <c r="TBK251" s="1"/>
      <c r="TBL251" s="1"/>
      <c r="TBM251" s="1"/>
      <c r="TBN251" s="1"/>
      <c r="TBO251" s="1"/>
      <c r="TBP251" s="1"/>
      <c r="TBQ251" s="1"/>
      <c r="TBR251" s="1"/>
      <c r="TBS251" s="1"/>
      <c r="TBT251" s="1"/>
      <c r="TBU251" s="1"/>
      <c r="TBV251" s="1"/>
      <c r="TBW251" s="1"/>
      <c r="TBX251" s="1"/>
      <c r="TBY251" s="1"/>
      <c r="TBZ251" s="1"/>
      <c r="TCA251" s="1"/>
      <c r="TCB251" s="1"/>
      <c r="TCC251" s="1"/>
      <c r="TCD251" s="1"/>
      <c r="TCE251" s="1"/>
      <c r="TCF251" s="1"/>
      <c r="TCG251" s="1"/>
      <c r="TCH251" s="1"/>
      <c r="TCI251" s="1"/>
      <c r="TCJ251" s="1"/>
      <c r="TCK251" s="1"/>
      <c r="TCL251" s="1"/>
      <c r="TCM251" s="1"/>
      <c r="TCN251" s="1"/>
      <c r="TCO251" s="1"/>
      <c r="TCP251" s="1"/>
      <c r="TCQ251" s="1"/>
      <c r="TCR251" s="1"/>
      <c r="TCS251" s="1"/>
      <c r="TCT251" s="1"/>
      <c r="TCU251" s="1"/>
      <c r="TCV251" s="1"/>
      <c r="TCW251" s="1"/>
      <c r="TCX251" s="1"/>
      <c r="TCY251" s="1"/>
      <c r="TCZ251" s="1"/>
      <c r="TDA251" s="1"/>
      <c r="TDB251" s="1"/>
      <c r="TDC251" s="1"/>
      <c r="TDD251" s="1"/>
      <c r="TDE251" s="1"/>
      <c r="TDF251" s="1"/>
      <c r="TDG251" s="1"/>
      <c r="TDH251" s="1"/>
      <c r="TDI251" s="1"/>
      <c r="TDJ251" s="1"/>
      <c r="TDK251" s="1"/>
      <c r="TDL251" s="1"/>
      <c r="TDM251" s="1"/>
      <c r="TDN251" s="1"/>
      <c r="TDO251" s="1"/>
      <c r="TDP251" s="1"/>
      <c r="TDQ251" s="1"/>
      <c r="TDR251" s="1"/>
      <c r="TDS251" s="1"/>
      <c r="TDT251" s="1"/>
      <c r="TDU251" s="1"/>
      <c r="TDV251" s="1"/>
      <c r="TDW251" s="1"/>
      <c r="TDX251" s="1"/>
      <c r="TDY251" s="1"/>
      <c r="TDZ251" s="1"/>
      <c r="TEA251" s="1"/>
      <c r="TEB251" s="1"/>
      <c r="TEC251" s="1"/>
      <c r="TED251" s="1"/>
      <c r="TEE251" s="1"/>
      <c r="TEF251" s="1"/>
      <c r="TEG251" s="1"/>
      <c r="TEH251" s="1"/>
      <c r="TEI251" s="1"/>
      <c r="TEJ251" s="1"/>
      <c r="TEK251" s="1"/>
      <c r="TEL251" s="1"/>
      <c r="TEM251" s="1"/>
      <c r="TEN251" s="1"/>
      <c r="TEO251" s="1"/>
      <c r="TEP251" s="1"/>
      <c r="TEQ251" s="1"/>
      <c r="TER251" s="1"/>
      <c r="TES251" s="1"/>
      <c r="TET251" s="1"/>
      <c r="TEU251" s="1"/>
      <c r="TEV251" s="1"/>
      <c r="TEW251" s="1"/>
      <c r="TEX251" s="1"/>
      <c r="TEY251" s="1"/>
      <c r="TEZ251" s="1"/>
      <c r="TFA251" s="1"/>
      <c r="TFB251" s="1"/>
      <c r="TFC251" s="1"/>
      <c r="TFD251" s="1"/>
      <c r="TFE251" s="1"/>
      <c r="TFF251" s="1"/>
      <c r="TFG251" s="1"/>
      <c r="TFH251" s="1"/>
      <c r="TFI251" s="1"/>
      <c r="TFJ251" s="1"/>
      <c r="TFK251" s="1"/>
      <c r="TFL251" s="1"/>
      <c r="TFM251" s="1"/>
      <c r="TFN251" s="1"/>
      <c r="TFO251" s="1"/>
      <c r="TFP251" s="1"/>
      <c r="TFQ251" s="1"/>
      <c r="TFR251" s="1"/>
      <c r="TFS251" s="1"/>
      <c r="TFT251" s="1"/>
      <c r="TFU251" s="1"/>
      <c r="TFV251" s="1"/>
      <c r="TFW251" s="1"/>
      <c r="TFX251" s="1"/>
      <c r="TFY251" s="1"/>
      <c r="TFZ251" s="1"/>
      <c r="TGA251" s="1"/>
      <c r="TGB251" s="1"/>
      <c r="TGC251" s="1"/>
      <c r="TGD251" s="1"/>
      <c r="TGE251" s="1"/>
      <c r="TGF251" s="1"/>
      <c r="TGG251" s="1"/>
      <c r="TGH251" s="1"/>
      <c r="TGI251" s="1"/>
      <c r="TGJ251" s="1"/>
      <c r="TGK251" s="1"/>
      <c r="TGL251" s="1"/>
      <c r="TGM251" s="1"/>
      <c r="TGN251" s="1"/>
      <c r="TGO251" s="1"/>
      <c r="TGP251" s="1"/>
      <c r="TGQ251" s="1"/>
      <c r="TGR251" s="1"/>
      <c r="TGS251" s="1"/>
      <c r="TGT251" s="1"/>
      <c r="TGU251" s="1"/>
      <c r="TGV251" s="1"/>
      <c r="TGW251" s="1"/>
      <c r="TGX251" s="1"/>
      <c r="TGY251" s="1"/>
      <c r="TGZ251" s="1"/>
      <c r="THA251" s="1"/>
      <c r="THB251" s="1"/>
      <c r="THC251" s="1"/>
      <c r="THD251" s="1"/>
      <c r="THE251" s="1"/>
      <c r="THF251" s="1"/>
      <c r="THG251" s="1"/>
      <c r="THH251" s="1"/>
      <c r="THI251" s="1"/>
      <c r="THJ251" s="1"/>
      <c r="THK251" s="1"/>
      <c r="THL251" s="1"/>
      <c r="THM251" s="1"/>
      <c r="THN251" s="1"/>
      <c r="THO251" s="1"/>
      <c r="THP251" s="1"/>
      <c r="THQ251" s="1"/>
      <c r="THR251" s="1"/>
      <c r="THS251" s="1"/>
      <c r="THT251" s="1"/>
      <c r="THU251" s="1"/>
      <c r="THV251" s="1"/>
      <c r="THW251" s="1"/>
      <c r="THX251" s="1"/>
      <c r="THY251" s="1"/>
      <c r="THZ251" s="1"/>
      <c r="TIA251" s="1"/>
      <c r="TIB251" s="1"/>
      <c r="TIC251" s="1"/>
      <c r="TID251" s="1"/>
      <c r="TIE251" s="1"/>
      <c r="TIF251" s="1"/>
      <c r="TIG251" s="1"/>
      <c r="TIH251" s="1"/>
      <c r="TII251" s="1"/>
      <c r="TIJ251" s="1"/>
      <c r="TIK251" s="1"/>
      <c r="TIL251" s="1"/>
      <c r="TIM251" s="1"/>
      <c r="TIN251" s="1"/>
      <c r="TIO251" s="1"/>
      <c r="TIP251" s="1"/>
      <c r="TIQ251" s="1"/>
      <c r="TIR251" s="1"/>
      <c r="TIS251" s="1"/>
      <c r="TIT251" s="1"/>
      <c r="TIU251" s="1"/>
      <c r="TIV251" s="1"/>
      <c r="TIW251" s="1"/>
      <c r="TIX251" s="1"/>
      <c r="TIY251" s="1"/>
      <c r="TIZ251" s="1"/>
      <c r="TJA251" s="1"/>
      <c r="TJB251" s="1"/>
      <c r="TJC251" s="1"/>
      <c r="TJD251" s="1"/>
      <c r="TJE251" s="1"/>
      <c r="TJF251" s="1"/>
      <c r="TJG251" s="1"/>
      <c r="TJH251" s="1"/>
      <c r="TJI251" s="1"/>
      <c r="TJJ251" s="1"/>
      <c r="TJK251" s="1"/>
      <c r="TJL251" s="1"/>
      <c r="TJM251" s="1"/>
      <c r="TJN251" s="1"/>
      <c r="TJO251" s="1"/>
      <c r="TJP251" s="1"/>
      <c r="TJQ251" s="1"/>
      <c r="TJR251" s="1"/>
      <c r="TJS251" s="1"/>
      <c r="TJT251" s="1"/>
      <c r="TJU251" s="1"/>
      <c r="TJV251" s="1"/>
      <c r="TJW251" s="1"/>
      <c r="TJX251" s="1"/>
      <c r="TJY251" s="1"/>
      <c r="TJZ251" s="1"/>
      <c r="TKA251" s="1"/>
      <c r="TKB251" s="1"/>
      <c r="TKC251" s="1"/>
      <c r="TKD251" s="1"/>
      <c r="TKE251" s="1"/>
      <c r="TKF251" s="1"/>
      <c r="TKG251" s="1"/>
      <c r="TKH251" s="1"/>
      <c r="TKI251" s="1"/>
      <c r="TKJ251" s="1"/>
      <c r="TKK251" s="1"/>
      <c r="TKL251" s="1"/>
      <c r="TKM251" s="1"/>
      <c r="TKN251" s="1"/>
      <c r="TKO251" s="1"/>
      <c r="TKP251" s="1"/>
      <c r="TKQ251" s="1"/>
      <c r="TKR251" s="1"/>
      <c r="TKS251" s="1"/>
      <c r="TKT251" s="1"/>
      <c r="TKU251" s="1"/>
      <c r="TKV251" s="1"/>
      <c r="TKW251" s="1"/>
      <c r="TKX251" s="1"/>
      <c r="TKY251" s="1"/>
      <c r="TKZ251" s="1"/>
      <c r="TLA251" s="1"/>
      <c r="TLB251" s="1"/>
      <c r="TLC251" s="1"/>
      <c r="TLD251" s="1"/>
      <c r="TLE251" s="1"/>
      <c r="TLF251" s="1"/>
      <c r="TLG251" s="1"/>
      <c r="TLH251" s="1"/>
      <c r="TLI251" s="1"/>
      <c r="TLJ251" s="1"/>
      <c r="TLK251" s="1"/>
      <c r="TLL251" s="1"/>
      <c r="TLM251" s="1"/>
      <c r="TLN251" s="1"/>
      <c r="TLO251" s="1"/>
      <c r="TLP251" s="1"/>
      <c r="TLQ251" s="1"/>
      <c r="TLR251" s="1"/>
      <c r="TLS251" s="1"/>
      <c r="TLT251" s="1"/>
      <c r="TLU251" s="1"/>
      <c r="TLV251" s="1"/>
      <c r="TLW251" s="1"/>
      <c r="TLX251" s="1"/>
      <c r="TLY251" s="1"/>
      <c r="TLZ251" s="1"/>
      <c r="TMA251" s="1"/>
      <c r="TMB251" s="1"/>
      <c r="TMC251" s="1"/>
      <c r="TMD251" s="1"/>
      <c r="TME251" s="1"/>
      <c r="TMF251" s="1"/>
      <c r="TMG251" s="1"/>
      <c r="TMH251" s="1"/>
      <c r="TMI251" s="1"/>
      <c r="TMJ251" s="1"/>
      <c r="TMK251" s="1"/>
      <c r="TML251" s="1"/>
      <c r="TMM251" s="1"/>
      <c r="TMN251" s="1"/>
      <c r="TMO251" s="1"/>
      <c r="TMP251" s="1"/>
      <c r="TMQ251" s="1"/>
      <c r="TMR251" s="1"/>
      <c r="TMS251" s="1"/>
      <c r="TMT251" s="1"/>
      <c r="TMU251" s="1"/>
      <c r="TMV251" s="1"/>
      <c r="TMW251" s="1"/>
      <c r="TMX251" s="1"/>
      <c r="TMY251" s="1"/>
      <c r="TMZ251" s="1"/>
      <c r="TNA251" s="1"/>
      <c r="TNB251" s="1"/>
      <c r="TNC251" s="1"/>
      <c r="TND251" s="1"/>
      <c r="TNE251" s="1"/>
      <c r="TNF251" s="1"/>
      <c r="TNG251" s="1"/>
      <c r="TNH251" s="1"/>
      <c r="TNI251" s="1"/>
      <c r="TNJ251" s="1"/>
      <c r="TNK251" s="1"/>
      <c r="TNL251" s="1"/>
      <c r="TNM251" s="1"/>
      <c r="TNN251" s="1"/>
      <c r="TNO251" s="1"/>
      <c r="TNP251" s="1"/>
      <c r="TNQ251" s="1"/>
      <c r="TNR251" s="1"/>
      <c r="TNS251" s="1"/>
      <c r="TNT251" s="1"/>
      <c r="TNU251" s="1"/>
      <c r="TNV251" s="1"/>
      <c r="TNW251" s="1"/>
      <c r="TNX251" s="1"/>
      <c r="TNY251" s="1"/>
      <c r="TNZ251" s="1"/>
      <c r="TOA251" s="1"/>
      <c r="TOB251" s="1"/>
      <c r="TOC251" s="1"/>
      <c r="TOD251" s="1"/>
      <c r="TOE251" s="1"/>
      <c r="TOF251" s="1"/>
      <c r="TOG251" s="1"/>
      <c r="TOH251" s="1"/>
      <c r="TOI251" s="1"/>
      <c r="TOJ251" s="1"/>
      <c r="TOK251" s="1"/>
      <c r="TOL251" s="1"/>
      <c r="TOM251" s="1"/>
      <c r="TON251" s="1"/>
      <c r="TOO251" s="1"/>
      <c r="TOP251" s="1"/>
      <c r="TOQ251" s="1"/>
      <c r="TOR251" s="1"/>
      <c r="TOS251" s="1"/>
      <c r="TOT251" s="1"/>
      <c r="TOU251" s="1"/>
      <c r="TOV251" s="1"/>
      <c r="TOW251" s="1"/>
      <c r="TOX251" s="1"/>
      <c r="TOY251" s="1"/>
      <c r="TOZ251" s="1"/>
      <c r="TPA251" s="1"/>
      <c r="TPB251" s="1"/>
      <c r="TPC251" s="1"/>
      <c r="TPD251" s="1"/>
      <c r="TPE251" s="1"/>
      <c r="TPF251" s="1"/>
      <c r="TPG251" s="1"/>
      <c r="TPH251" s="1"/>
      <c r="TPI251" s="1"/>
      <c r="TPJ251" s="1"/>
      <c r="TPK251" s="1"/>
      <c r="TPL251" s="1"/>
      <c r="TPM251" s="1"/>
      <c r="TPN251" s="1"/>
      <c r="TPO251" s="1"/>
      <c r="TPP251" s="1"/>
      <c r="TPQ251" s="1"/>
      <c r="TPR251" s="1"/>
      <c r="TPS251" s="1"/>
      <c r="TPT251" s="1"/>
      <c r="TPU251" s="1"/>
      <c r="TPV251" s="1"/>
      <c r="TPW251" s="1"/>
      <c r="TPX251" s="1"/>
      <c r="TPY251" s="1"/>
      <c r="TPZ251" s="1"/>
      <c r="TQA251" s="1"/>
      <c r="TQB251" s="1"/>
      <c r="TQC251" s="1"/>
      <c r="TQD251" s="1"/>
      <c r="TQE251" s="1"/>
      <c r="TQF251" s="1"/>
      <c r="TQG251" s="1"/>
      <c r="TQH251" s="1"/>
      <c r="TQI251" s="1"/>
      <c r="TQJ251" s="1"/>
      <c r="TQK251" s="1"/>
      <c r="TQL251" s="1"/>
      <c r="TQM251" s="1"/>
      <c r="TQN251" s="1"/>
      <c r="TQO251" s="1"/>
      <c r="TQP251" s="1"/>
      <c r="TQQ251" s="1"/>
      <c r="TQR251" s="1"/>
      <c r="TQS251" s="1"/>
      <c r="TQT251" s="1"/>
      <c r="TQU251" s="1"/>
      <c r="TQV251" s="1"/>
      <c r="TQW251" s="1"/>
      <c r="TQX251" s="1"/>
      <c r="TQY251" s="1"/>
      <c r="TQZ251" s="1"/>
      <c r="TRA251" s="1"/>
      <c r="TRB251" s="1"/>
      <c r="TRC251" s="1"/>
      <c r="TRD251" s="1"/>
      <c r="TRE251" s="1"/>
      <c r="TRF251" s="1"/>
      <c r="TRG251" s="1"/>
      <c r="TRH251" s="1"/>
      <c r="TRI251" s="1"/>
      <c r="TRJ251" s="1"/>
      <c r="TRK251" s="1"/>
      <c r="TRL251" s="1"/>
      <c r="TRM251" s="1"/>
      <c r="TRN251" s="1"/>
      <c r="TRO251" s="1"/>
      <c r="TRP251" s="1"/>
      <c r="TRQ251" s="1"/>
      <c r="TRR251" s="1"/>
      <c r="TRS251" s="1"/>
      <c r="TRT251" s="1"/>
      <c r="TRU251" s="1"/>
      <c r="TRV251" s="1"/>
      <c r="TRW251" s="1"/>
      <c r="TRX251" s="1"/>
      <c r="TRY251" s="1"/>
      <c r="TRZ251" s="1"/>
      <c r="TSA251" s="1"/>
      <c r="TSB251" s="1"/>
      <c r="TSC251" s="1"/>
      <c r="TSD251" s="1"/>
      <c r="TSE251" s="1"/>
      <c r="TSF251" s="1"/>
      <c r="TSG251" s="1"/>
      <c r="TSH251" s="1"/>
      <c r="TSI251" s="1"/>
      <c r="TSJ251" s="1"/>
      <c r="TSK251" s="1"/>
      <c r="TSL251" s="1"/>
      <c r="TSM251" s="1"/>
      <c r="TSN251" s="1"/>
      <c r="TSO251" s="1"/>
      <c r="TSP251" s="1"/>
      <c r="TSQ251" s="1"/>
      <c r="TSR251" s="1"/>
      <c r="TSS251" s="1"/>
      <c r="TST251" s="1"/>
      <c r="TSU251" s="1"/>
      <c r="TSV251" s="1"/>
      <c r="TSW251" s="1"/>
      <c r="TSX251" s="1"/>
      <c r="TSY251" s="1"/>
      <c r="TSZ251" s="1"/>
      <c r="TTA251" s="1"/>
      <c r="TTB251" s="1"/>
      <c r="TTC251" s="1"/>
      <c r="TTD251" s="1"/>
      <c r="TTE251" s="1"/>
      <c r="TTF251" s="1"/>
      <c r="TTG251" s="1"/>
      <c r="TTH251" s="1"/>
      <c r="TTI251" s="1"/>
      <c r="TTJ251" s="1"/>
      <c r="TTK251" s="1"/>
      <c r="TTL251" s="1"/>
      <c r="TTM251" s="1"/>
      <c r="TTN251" s="1"/>
      <c r="TTO251" s="1"/>
      <c r="TTP251" s="1"/>
      <c r="TTQ251" s="1"/>
      <c r="TTR251" s="1"/>
      <c r="TTS251" s="1"/>
      <c r="TTT251" s="1"/>
      <c r="TTU251" s="1"/>
      <c r="TTV251" s="1"/>
      <c r="TTW251" s="1"/>
      <c r="TTX251" s="1"/>
      <c r="TTY251" s="1"/>
      <c r="TTZ251" s="1"/>
      <c r="TUA251" s="1"/>
      <c r="TUB251" s="1"/>
      <c r="TUC251" s="1"/>
      <c r="TUD251" s="1"/>
      <c r="TUE251" s="1"/>
      <c r="TUF251" s="1"/>
      <c r="TUG251" s="1"/>
      <c r="TUH251" s="1"/>
      <c r="TUI251" s="1"/>
      <c r="TUJ251" s="1"/>
      <c r="TUK251" s="1"/>
      <c r="TUL251" s="1"/>
      <c r="TUM251" s="1"/>
      <c r="TUN251" s="1"/>
      <c r="TUO251" s="1"/>
      <c r="TUP251" s="1"/>
      <c r="TUQ251" s="1"/>
      <c r="TUR251" s="1"/>
      <c r="TUS251" s="1"/>
      <c r="TUT251" s="1"/>
      <c r="TUU251" s="1"/>
      <c r="TUV251" s="1"/>
      <c r="TUW251" s="1"/>
      <c r="TUX251" s="1"/>
      <c r="TUY251" s="1"/>
      <c r="TUZ251" s="1"/>
      <c r="TVA251" s="1"/>
      <c r="TVB251" s="1"/>
      <c r="TVC251" s="1"/>
      <c r="TVD251" s="1"/>
      <c r="TVE251" s="1"/>
      <c r="TVF251" s="1"/>
      <c r="TVG251" s="1"/>
      <c r="TVH251" s="1"/>
      <c r="TVI251" s="1"/>
      <c r="TVJ251" s="1"/>
      <c r="TVK251" s="1"/>
      <c r="TVL251" s="1"/>
      <c r="TVM251" s="1"/>
      <c r="TVN251" s="1"/>
      <c r="TVO251" s="1"/>
      <c r="TVP251" s="1"/>
      <c r="TVQ251" s="1"/>
      <c r="TVR251" s="1"/>
      <c r="TVS251" s="1"/>
      <c r="TVT251" s="1"/>
      <c r="TVU251" s="1"/>
      <c r="TVV251" s="1"/>
      <c r="TVW251" s="1"/>
      <c r="TVX251" s="1"/>
      <c r="TVY251" s="1"/>
      <c r="TVZ251" s="1"/>
      <c r="TWA251" s="1"/>
      <c r="TWB251" s="1"/>
      <c r="TWC251" s="1"/>
      <c r="TWD251" s="1"/>
      <c r="TWE251" s="1"/>
      <c r="TWF251" s="1"/>
      <c r="TWG251" s="1"/>
      <c r="TWH251" s="1"/>
      <c r="TWI251" s="1"/>
      <c r="TWJ251" s="1"/>
      <c r="TWK251" s="1"/>
      <c r="TWL251" s="1"/>
      <c r="TWM251" s="1"/>
      <c r="TWN251" s="1"/>
      <c r="TWO251" s="1"/>
      <c r="TWP251" s="1"/>
      <c r="TWQ251" s="1"/>
      <c r="TWR251" s="1"/>
      <c r="TWS251" s="1"/>
      <c r="TWT251" s="1"/>
      <c r="TWU251" s="1"/>
      <c r="TWV251" s="1"/>
      <c r="TWW251" s="1"/>
      <c r="TWX251" s="1"/>
      <c r="TWY251" s="1"/>
      <c r="TWZ251" s="1"/>
      <c r="TXA251" s="1"/>
      <c r="TXB251" s="1"/>
      <c r="TXC251" s="1"/>
      <c r="TXD251" s="1"/>
      <c r="TXE251" s="1"/>
      <c r="TXF251" s="1"/>
      <c r="TXG251" s="1"/>
      <c r="TXH251" s="1"/>
      <c r="TXI251" s="1"/>
      <c r="TXJ251" s="1"/>
      <c r="TXK251" s="1"/>
      <c r="TXL251" s="1"/>
      <c r="TXM251" s="1"/>
      <c r="TXN251" s="1"/>
      <c r="TXO251" s="1"/>
      <c r="TXP251" s="1"/>
      <c r="TXQ251" s="1"/>
      <c r="TXR251" s="1"/>
      <c r="TXS251" s="1"/>
      <c r="TXT251" s="1"/>
      <c r="TXU251" s="1"/>
      <c r="TXV251" s="1"/>
      <c r="TXW251" s="1"/>
      <c r="TXX251" s="1"/>
      <c r="TXY251" s="1"/>
      <c r="TXZ251" s="1"/>
      <c r="TYA251" s="1"/>
      <c r="TYB251" s="1"/>
      <c r="TYC251" s="1"/>
      <c r="TYD251" s="1"/>
      <c r="TYE251" s="1"/>
      <c r="TYF251" s="1"/>
      <c r="TYG251" s="1"/>
      <c r="TYH251" s="1"/>
      <c r="TYI251" s="1"/>
      <c r="TYJ251" s="1"/>
      <c r="TYK251" s="1"/>
      <c r="TYL251" s="1"/>
      <c r="TYM251" s="1"/>
      <c r="TYN251" s="1"/>
      <c r="TYO251" s="1"/>
      <c r="TYP251" s="1"/>
      <c r="TYQ251" s="1"/>
      <c r="TYR251" s="1"/>
      <c r="TYS251" s="1"/>
      <c r="TYT251" s="1"/>
      <c r="TYU251" s="1"/>
      <c r="TYV251" s="1"/>
      <c r="TYW251" s="1"/>
      <c r="TYX251" s="1"/>
      <c r="TYY251" s="1"/>
      <c r="TYZ251" s="1"/>
      <c r="TZA251" s="1"/>
      <c r="TZB251" s="1"/>
      <c r="TZC251" s="1"/>
      <c r="TZD251" s="1"/>
      <c r="TZE251" s="1"/>
      <c r="TZF251" s="1"/>
      <c r="TZG251" s="1"/>
      <c r="TZH251" s="1"/>
      <c r="TZI251" s="1"/>
      <c r="TZJ251" s="1"/>
      <c r="TZK251" s="1"/>
      <c r="TZL251" s="1"/>
      <c r="TZM251" s="1"/>
      <c r="TZN251" s="1"/>
      <c r="TZO251" s="1"/>
      <c r="TZP251" s="1"/>
      <c r="TZQ251" s="1"/>
      <c r="TZR251" s="1"/>
      <c r="TZS251" s="1"/>
      <c r="TZT251" s="1"/>
      <c r="TZU251" s="1"/>
      <c r="TZV251" s="1"/>
      <c r="TZW251" s="1"/>
      <c r="TZX251" s="1"/>
      <c r="TZY251" s="1"/>
      <c r="TZZ251" s="1"/>
      <c r="UAA251" s="1"/>
      <c r="UAB251" s="1"/>
      <c r="UAC251" s="1"/>
      <c r="UAD251" s="1"/>
      <c r="UAE251" s="1"/>
      <c r="UAF251" s="1"/>
      <c r="UAG251" s="1"/>
      <c r="UAH251" s="1"/>
      <c r="UAI251" s="1"/>
      <c r="UAJ251" s="1"/>
      <c r="UAK251" s="1"/>
      <c r="UAL251" s="1"/>
      <c r="UAM251" s="1"/>
      <c r="UAN251" s="1"/>
      <c r="UAO251" s="1"/>
      <c r="UAP251" s="1"/>
      <c r="UAQ251" s="1"/>
      <c r="UAR251" s="1"/>
      <c r="UAS251" s="1"/>
      <c r="UAT251" s="1"/>
      <c r="UAU251" s="1"/>
      <c r="UAV251" s="1"/>
      <c r="UAW251" s="1"/>
      <c r="UAX251" s="1"/>
      <c r="UAY251" s="1"/>
      <c r="UAZ251" s="1"/>
      <c r="UBA251" s="1"/>
      <c r="UBB251" s="1"/>
      <c r="UBC251" s="1"/>
      <c r="UBD251" s="1"/>
      <c r="UBE251" s="1"/>
      <c r="UBF251" s="1"/>
      <c r="UBG251" s="1"/>
      <c r="UBH251" s="1"/>
      <c r="UBI251" s="1"/>
      <c r="UBJ251" s="1"/>
      <c r="UBK251" s="1"/>
      <c r="UBL251" s="1"/>
      <c r="UBM251" s="1"/>
      <c r="UBN251" s="1"/>
      <c r="UBO251" s="1"/>
      <c r="UBP251" s="1"/>
      <c r="UBQ251" s="1"/>
      <c r="UBR251" s="1"/>
      <c r="UBS251" s="1"/>
      <c r="UBT251" s="1"/>
      <c r="UBU251" s="1"/>
      <c r="UBV251" s="1"/>
      <c r="UBW251" s="1"/>
      <c r="UBX251" s="1"/>
      <c r="UBY251" s="1"/>
      <c r="UBZ251" s="1"/>
      <c r="UCA251" s="1"/>
      <c r="UCB251" s="1"/>
      <c r="UCC251" s="1"/>
      <c r="UCD251" s="1"/>
      <c r="UCE251" s="1"/>
      <c r="UCF251" s="1"/>
      <c r="UCG251" s="1"/>
      <c r="UCH251" s="1"/>
      <c r="UCI251" s="1"/>
      <c r="UCJ251" s="1"/>
      <c r="UCK251" s="1"/>
      <c r="UCL251" s="1"/>
      <c r="UCM251" s="1"/>
      <c r="UCN251" s="1"/>
      <c r="UCO251" s="1"/>
      <c r="UCP251" s="1"/>
      <c r="UCQ251" s="1"/>
      <c r="UCR251" s="1"/>
      <c r="UCS251" s="1"/>
      <c r="UCT251" s="1"/>
      <c r="UCU251" s="1"/>
      <c r="UCV251" s="1"/>
      <c r="UCW251" s="1"/>
      <c r="UCX251" s="1"/>
      <c r="UCY251" s="1"/>
      <c r="UCZ251" s="1"/>
      <c r="UDA251" s="1"/>
      <c r="UDB251" s="1"/>
      <c r="UDC251" s="1"/>
      <c r="UDD251" s="1"/>
      <c r="UDE251" s="1"/>
      <c r="UDF251" s="1"/>
      <c r="UDG251" s="1"/>
      <c r="UDH251" s="1"/>
      <c r="UDI251" s="1"/>
      <c r="UDJ251" s="1"/>
      <c r="UDK251" s="1"/>
      <c r="UDL251" s="1"/>
      <c r="UDM251" s="1"/>
      <c r="UDN251" s="1"/>
      <c r="UDO251" s="1"/>
      <c r="UDP251" s="1"/>
      <c r="UDQ251" s="1"/>
      <c r="UDR251" s="1"/>
      <c r="UDS251" s="1"/>
      <c r="UDT251" s="1"/>
      <c r="UDU251" s="1"/>
      <c r="UDV251" s="1"/>
      <c r="UDW251" s="1"/>
      <c r="UDX251" s="1"/>
      <c r="UDY251" s="1"/>
      <c r="UDZ251" s="1"/>
      <c r="UEA251" s="1"/>
      <c r="UEB251" s="1"/>
      <c r="UEC251" s="1"/>
      <c r="UED251" s="1"/>
      <c r="UEE251" s="1"/>
      <c r="UEF251" s="1"/>
      <c r="UEG251" s="1"/>
      <c r="UEH251" s="1"/>
      <c r="UEI251" s="1"/>
      <c r="UEJ251" s="1"/>
      <c r="UEK251" s="1"/>
      <c r="UEL251" s="1"/>
      <c r="UEM251" s="1"/>
      <c r="UEN251" s="1"/>
      <c r="UEO251" s="1"/>
      <c r="UEP251" s="1"/>
      <c r="UEQ251" s="1"/>
      <c r="UER251" s="1"/>
      <c r="UES251" s="1"/>
      <c r="UET251" s="1"/>
      <c r="UEU251" s="1"/>
      <c r="UEV251" s="1"/>
      <c r="UEW251" s="1"/>
      <c r="UEX251" s="1"/>
      <c r="UEY251" s="1"/>
      <c r="UEZ251" s="1"/>
      <c r="UFA251" s="1"/>
      <c r="UFB251" s="1"/>
      <c r="UFC251" s="1"/>
      <c r="UFD251" s="1"/>
      <c r="UFE251" s="1"/>
      <c r="UFF251" s="1"/>
      <c r="UFG251" s="1"/>
      <c r="UFH251" s="1"/>
      <c r="UFI251" s="1"/>
      <c r="UFJ251" s="1"/>
      <c r="UFK251" s="1"/>
      <c r="UFL251" s="1"/>
      <c r="UFM251" s="1"/>
      <c r="UFN251" s="1"/>
      <c r="UFO251" s="1"/>
      <c r="UFP251" s="1"/>
      <c r="UFQ251" s="1"/>
      <c r="UFR251" s="1"/>
      <c r="UFS251" s="1"/>
      <c r="UFT251" s="1"/>
      <c r="UFU251" s="1"/>
      <c r="UFV251" s="1"/>
      <c r="UFW251" s="1"/>
      <c r="UFX251" s="1"/>
      <c r="UFY251" s="1"/>
      <c r="UFZ251" s="1"/>
      <c r="UGA251" s="1"/>
      <c r="UGB251" s="1"/>
      <c r="UGC251" s="1"/>
      <c r="UGD251" s="1"/>
      <c r="UGE251" s="1"/>
      <c r="UGF251" s="1"/>
      <c r="UGG251" s="1"/>
      <c r="UGH251" s="1"/>
      <c r="UGI251" s="1"/>
      <c r="UGJ251" s="1"/>
      <c r="UGK251" s="1"/>
      <c r="UGL251" s="1"/>
      <c r="UGM251" s="1"/>
      <c r="UGN251" s="1"/>
      <c r="UGO251" s="1"/>
      <c r="UGP251" s="1"/>
      <c r="UGQ251" s="1"/>
      <c r="UGR251" s="1"/>
      <c r="UGS251" s="1"/>
      <c r="UGT251" s="1"/>
      <c r="UGU251" s="1"/>
      <c r="UGV251" s="1"/>
      <c r="UGW251" s="1"/>
      <c r="UGX251" s="1"/>
      <c r="UGY251" s="1"/>
      <c r="UGZ251" s="1"/>
      <c r="UHA251" s="1"/>
      <c r="UHB251" s="1"/>
      <c r="UHC251" s="1"/>
      <c r="UHD251" s="1"/>
      <c r="UHE251" s="1"/>
      <c r="UHF251" s="1"/>
      <c r="UHG251" s="1"/>
      <c r="UHH251" s="1"/>
      <c r="UHI251" s="1"/>
      <c r="UHJ251" s="1"/>
      <c r="UHK251" s="1"/>
      <c r="UHL251" s="1"/>
      <c r="UHM251" s="1"/>
      <c r="UHN251" s="1"/>
      <c r="UHO251" s="1"/>
      <c r="UHP251" s="1"/>
      <c r="UHQ251" s="1"/>
      <c r="UHR251" s="1"/>
      <c r="UHS251" s="1"/>
      <c r="UHT251" s="1"/>
      <c r="UHU251" s="1"/>
      <c r="UHV251" s="1"/>
      <c r="UHW251" s="1"/>
      <c r="UHX251" s="1"/>
      <c r="UHY251" s="1"/>
      <c r="UHZ251" s="1"/>
      <c r="UIA251" s="1"/>
      <c r="UIB251" s="1"/>
      <c r="UIC251" s="1"/>
      <c r="UID251" s="1"/>
      <c r="UIE251" s="1"/>
      <c r="UIF251" s="1"/>
      <c r="UIG251" s="1"/>
      <c r="UIH251" s="1"/>
      <c r="UII251" s="1"/>
      <c r="UIJ251" s="1"/>
      <c r="UIK251" s="1"/>
      <c r="UIL251" s="1"/>
      <c r="UIM251" s="1"/>
      <c r="UIN251" s="1"/>
      <c r="UIO251" s="1"/>
      <c r="UIP251" s="1"/>
      <c r="UIQ251" s="1"/>
      <c r="UIR251" s="1"/>
      <c r="UIS251" s="1"/>
      <c r="UIT251" s="1"/>
      <c r="UIU251" s="1"/>
      <c r="UIV251" s="1"/>
      <c r="UIW251" s="1"/>
      <c r="UIX251" s="1"/>
      <c r="UIY251" s="1"/>
      <c r="UIZ251" s="1"/>
      <c r="UJA251" s="1"/>
      <c r="UJB251" s="1"/>
      <c r="UJC251" s="1"/>
      <c r="UJD251" s="1"/>
      <c r="UJE251" s="1"/>
      <c r="UJF251" s="1"/>
      <c r="UJG251" s="1"/>
      <c r="UJH251" s="1"/>
      <c r="UJI251" s="1"/>
      <c r="UJJ251" s="1"/>
      <c r="UJK251" s="1"/>
      <c r="UJL251" s="1"/>
      <c r="UJM251" s="1"/>
      <c r="UJN251" s="1"/>
      <c r="UJO251" s="1"/>
      <c r="UJP251" s="1"/>
      <c r="UJQ251" s="1"/>
      <c r="UJR251" s="1"/>
      <c r="UJS251" s="1"/>
      <c r="UJT251" s="1"/>
      <c r="UJU251" s="1"/>
      <c r="UJV251" s="1"/>
      <c r="UJW251" s="1"/>
      <c r="UJX251" s="1"/>
      <c r="UJY251" s="1"/>
      <c r="UJZ251" s="1"/>
      <c r="UKA251" s="1"/>
      <c r="UKB251" s="1"/>
      <c r="UKC251" s="1"/>
      <c r="UKD251" s="1"/>
      <c r="UKE251" s="1"/>
      <c r="UKF251" s="1"/>
      <c r="UKG251" s="1"/>
      <c r="UKH251" s="1"/>
      <c r="UKI251" s="1"/>
      <c r="UKJ251" s="1"/>
      <c r="UKK251" s="1"/>
      <c r="UKL251" s="1"/>
      <c r="UKM251" s="1"/>
      <c r="UKN251" s="1"/>
      <c r="UKO251" s="1"/>
      <c r="UKP251" s="1"/>
      <c r="UKQ251" s="1"/>
      <c r="UKR251" s="1"/>
      <c r="UKS251" s="1"/>
      <c r="UKT251" s="1"/>
      <c r="UKU251" s="1"/>
      <c r="UKV251" s="1"/>
      <c r="UKW251" s="1"/>
      <c r="UKX251" s="1"/>
      <c r="UKY251" s="1"/>
      <c r="UKZ251" s="1"/>
      <c r="ULA251" s="1"/>
      <c r="ULB251" s="1"/>
      <c r="ULC251" s="1"/>
      <c r="ULD251" s="1"/>
      <c r="ULE251" s="1"/>
      <c r="ULF251" s="1"/>
      <c r="ULG251" s="1"/>
      <c r="ULH251" s="1"/>
      <c r="ULI251" s="1"/>
      <c r="ULJ251" s="1"/>
      <c r="ULK251" s="1"/>
      <c r="ULL251" s="1"/>
      <c r="ULM251" s="1"/>
      <c r="ULN251" s="1"/>
      <c r="ULO251" s="1"/>
      <c r="ULP251" s="1"/>
      <c r="ULQ251" s="1"/>
      <c r="ULR251" s="1"/>
      <c r="ULS251" s="1"/>
      <c r="ULT251" s="1"/>
      <c r="ULU251" s="1"/>
      <c r="ULV251" s="1"/>
      <c r="ULW251" s="1"/>
      <c r="ULX251" s="1"/>
      <c r="ULY251" s="1"/>
      <c r="ULZ251" s="1"/>
      <c r="UMA251" s="1"/>
      <c r="UMB251" s="1"/>
      <c r="UMC251" s="1"/>
      <c r="UMD251" s="1"/>
      <c r="UME251" s="1"/>
      <c r="UMF251" s="1"/>
      <c r="UMG251" s="1"/>
      <c r="UMH251" s="1"/>
      <c r="UMI251" s="1"/>
      <c r="UMJ251" s="1"/>
      <c r="UMK251" s="1"/>
      <c r="UML251" s="1"/>
      <c r="UMM251" s="1"/>
      <c r="UMN251" s="1"/>
      <c r="UMO251" s="1"/>
      <c r="UMP251" s="1"/>
      <c r="UMQ251" s="1"/>
      <c r="UMR251" s="1"/>
      <c r="UMS251" s="1"/>
      <c r="UMT251" s="1"/>
      <c r="UMU251" s="1"/>
      <c r="UMV251" s="1"/>
      <c r="UMW251" s="1"/>
      <c r="UMX251" s="1"/>
      <c r="UMY251" s="1"/>
      <c r="UMZ251" s="1"/>
      <c r="UNA251" s="1"/>
      <c r="UNB251" s="1"/>
      <c r="UNC251" s="1"/>
      <c r="UND251" s="1"/>
      <c r="UNE251" s="1"/>
      <c r="UNF251" s="1"/>
      <c r="UNG251" s="1"/>
      <c r="UNH251" s="1"/>
      <c r="UNI251" s="1"/>
      <c r="UNJ251" s="1"/>
      <c r="UNK251" s="1"/>
      <c r="UNL251" s="1"/>
      <c r="UNM251" s="1"/>
      <c r="UNN251" s="1"/>
      <c r="UNO251" s="1"/>
      <c r="UNP251" s="1"/>
      <c r="UNQ251" s="1"/>
      <c r="UNR251" s="1"/>
      <c r="UNS251" s="1"/>
      <c r="UNT251" s="1"/>
      <c r="UNU251" s="1"/>
      <c r="UNV251" s="1"/>
      <c r="UNW251" s="1"/>
      <c r="UNX251" s="1"/>
      <c r="UNY251" s="1"/>
      <c r="UNZ251" s="1"/>
      <c r="UOA251" s="1"/>
      <c r="UOB251" s="1"/>
      <c r="UOC251" s="1"/>
      <c r="UOD251" s="1"/>
      <c r="UOE251" s="1"/>
      <c r="UOF251" s="1"/>
      <c r="UOG251" s="1"/>
      <c r="UOH251" s="1"/>
      <c r="UOI251" s="1"/>
      <c r="UOJ251" s="1"/>
      <c r="UOK251" s="1"/>
      <c r="UOL251" s="1"/>
      <c r="UOM251" s="1"/>
      <c r="UON251" s="1"/>
      <c r="UOO251" s="1"/>
      <c r="UOP251" s="1"/>
      <c r="UOQ251" s="1"/>
      <c r="UOR251" s="1"/>
      <c r="UOS251" s="1"/>
      <c r="UOT251" s="1"/>
      <c r="UOU251" s="1"/>
      <c r="UOV251" s="1"/>
      <c r="UOW251" s="1"/>
      <c r="UOX251" s="1"/>
      <c r="UOY251" s="1"/>
      <c r="UOZ251" s="1"/>
      <c r="UPA251" s="1"/>
      <c r="UPB251" s="1"/>
      <c r="UPC251" s="1"/>
      <c r="UPD251" s="1"/>
      <c r="UPE251" s="1"/>
      <c r="UPF251" s="1"/>
      <c r="UPG251" s="1"/>
      <c r="UPH251" s="1"/>
      <c r="UPI251" s="1"/>
      <c r="UPJ251" s="1"/>
      <c r="UPK251" s="1"/>
      <c r="UPL251" s="1"/>
      <c r="UPM251" s="1"/>
      <c r="UPN251" s="1"/>
      <c r="UPO251" s="1"/>
      <c r="UPP251" s="1"/>
      <c r="UPQ251" s="1"/>
      <c r="UPR251" s="1"/>
      <c r="UPS251" s="1"/>
      <c r="UPT251" s="1"/>
      <c r="UPU251" s="1"/>
      <c r="UPV251" s="1"/>
      <c r="UPW251" s="1"/>
      <c r="UPX251" s="1"/>
      <c r="UPY251" s="1"/>
      <c r="UPZ251" s="1"/>
      <c r="UQA251" s="1"/>
      <c r="UQB251" s="1"/>
      <c r="UQC251" s="1"/>
      <c r="UQD251" s="1"/>
      <c r="UQE251" s="1"/>
      <c r="UQF251" s="1"/>
      <c r="UQG251" s="1"/>
      <c r="UQH251" s="1"/>
      <c r="UQI251" s="1"/>
      <c r="UQJ251" s="1"/>
      <c r="UQK251" s="1"/>
      <c r="UQL251" s="1"/>
      <c r="UQM251" s="1"/>
      <c r="UQN251" s="1"/>
      <c r="UQO251" s="1"/>
      <c r="UQP251" s="1"/>
      <c r="UQQ251" s="1"/>
      <c r="UQR251" s="1"/>
      <c r="UQS251" s="1"/>
      <c r="UQT251" s="1"/>
      <c r="UQU251" s="1"/>
      <c r="UQV251" s="1"/>
      <c r="UQW251" s="1"/>
      <c r="UQX251" s="1"/>
      <c r="UQY251" s="1"/>
      <c r="UQZ251" s="1"/>
      <c r="URA251" s="1"/>
      <c r="URB251" s="1"/>
      <c r="URC251" s="1"/>
      <c r="URD251" s="1"/>
      <c r="URE251" s="1"/>
      <c r="URF251" s="1"/>
      <c r="URG251" s="1"/>
      <c r="URH251" s="1"/>
      <c r="URI251" s="1"/>
      <c r="URJ251" s="1"/>
      <c r="URK251" s="1"/>
      <c r="URL251" s="1"/>
      <c r="URM251" s="1"/>
      <c r="URN251" s="1"/>
      <c r="URO251" s="1"/>
      <c r="URP251" s="1"/>
      <c r="URQ251" s="1"/>
      <c r="URR251" s="1"/>
      <c r="URS251" s="1"/>
      <c r="URT251" s="1"/>
      <c r="URU251" s="1"/>
      <c r="URV251" s="1"/>
      <c r="URW251" s="1"/>
      <c r="URX251" s="1"/>
      <c r="URY251" s="1"/>
      <c r="URZ251" s="1"/>
      <c r="USA251" s="1"/>
      <c r="USB251" s="1"/>
      <c r="USC251" s="1"/>
      <c r="USD251" s="1"/>
      <c r="USE251" s="1"/>
      <c r="USF251" s="1"/>
      <c r="USG251" s="1"/>
      <c r="USH251" s="1"/>
      <c r="USI251" s="1"/>
      <c r="USJ251" s="1"/>
      <c r="USK251" s="1"/>
      <c r="USL251" s="1"/>
      <c r="USM251" s="1"/>
      <c r="USN251" s="1"/>
      <c r="USO251" s="1"/>
      <c r="USP251" s="1"/>
      <c r="USQ251" s="1"/>
      <c r="USR251" s="1"/>
      <c r="USS251" s="1"/>
      <c r="UST251" s="1"/>
      <c r="USU251" s="1"/>
      <c r="USV251" s="1"/>
      <c r="USW251" s="1"/>
      <c r="USX251" s="1"/>
      <c r="USY251" s="1"/>
      <c r="USZ251" s="1"/>
      <c r="UTA251" s="1"/>
      <c r="UTB251" s="1"/>
      <c r="UTC251" s="1"/>
      <c r="UTD251" s="1"/>
      <c r="UTE251" s="1"/>
      <c r="UTF251" s="1"/>
      <c r="UTG251" s="1"/>
      <c r="UTH251" s="1"/>
      <c r="UTI251" s="1"/>
      <c r="UTJ251" s="1"/>
      <c r="UTK251" s="1"/>
      <c r="UTL251" s="1"/>
      <c r="UTM251" s="1"/>
      <c r="UTN251" s="1"/>
      <c r="UTO251" s="1"/>
      <c r="UTP251" s="1"/>
      <c r="UTQ251" s="1"/>
      <c r="UTR251" s="1"/>
      <c r="UTS251" s="1"/>
      <c r="UTT251" s="1"/>
      <c r="UTU251" s="1"/>
      <c r="UTV251" s="1"/>
      <c r="UTW251" s="1"/>
      <c r="UTX251" s="1"/>
      <c r="UTY251" s="1"/>
      <c r="UTZ251" s="1"/>
      <c r="UUA251" s="1"/>
      <c r="UUB251" s="1"/>
      <c r="UUC251" s="1"/>
      <c r="UUD251" s="1"/>
      <c r="UUE251" s="1"/>
      <c r="UUF251" s="1"/>
      <c r="UUG251" s="1"/>
      <c r="UUH251" s="1"/>
      <c r="UUI251" s="1"/>
      <c r="UUJ251" s="1"/>
      <c r="UUK251" s="1"/>
      <c r="UUL251" s="1"/>
      <c r="UUM251" s="1"/>
      <c r="UUN251" s="1"/>
      <c r="UUO251" s="1"/>
      <c r="UUP251" s="1"/>
      <c r="UUQ251" s="1"/>
      <c r="UUR251" s="1"/>
      <c r="UUS251" s="1"/>
      <c r="UUT251" s="1"/>
      <c r="UUU251" s="1"/>
      <c r="UUV251" s="1"/>
      <c r="UUW251" s="1"/>
      <c r="UUX251" s="1"/>
      <c r="UUY251" s="1"/>
      <c r="UUZ251" s="1"/>
      <c r="UVA251" s="1"/>
      <c r="UVB251" s="1"/>
      <c r="UVC251" s="1"/>
      <c r="UVD251" s="1"/>
      <c r="UVE251" s="1"/>
      <c r="UVF251" s="1"/>
      <c r="UVG251" s="1"/>
      <c r="UVH251" s="1"/>
      <c r="UVI251" s="1"/>
      <c r="UVJ251" s="1"/>
      <c r="UVK251" s="1"/>
      <c r="UVL251" s="1"/>
      <c r="UVM251" s="1"/>
      <c r="UVN251" s="1"/>
      <c r="UVO251" s="1"/>
      <c r="UVP251" s="1"/>
      <c r="UVQ251" s="1"/>
      <c r="UVR251" s="1"/>
      <c r="UVS251" s="1"/>
      <c r="UVT251" s="1"/>
      <c r="UVU251" s="1"/>
      <c r="UVV251" s="1"/>
      <c r="UVW251" s="1"/>
      <c r="UVX251" s="1"/>
      <c r="UVY251" s="1"/>
      <c r="UVZ251" s="1"/>
      <c r="UWA251" s="1"/>
      <c r="UWB251" s="1"/>
      <c r="UWC251" s="1"/>
      <c r="UWD251" s="1"/>
      <c r="UWE251" s="1"/>
      <c r="UWF251" s="1"/>
      <c r="UWG251" s="1"/>
      <c r="UWH251" s="1"/>
      <c r="UWI251" s="1"/>
      <c r="UWJ251" s="1"/>
      <c r="UWK251" s="1"/>
      <c r="UWL251" s="1"/>
      <c r="UWM251" s="1"/>
      <c r="UWN251" s="1"/>
      <c r="UWO251" s="1"/>
      <c r="UWP251" s="1"/>
      <c r="UWQ251" s="1"/>
      <c r="UWR251" s="1"/>
      <c r="UWS251" s="1"/>
      <c r="UWT251" s="1"/>
      <c r="UWU251" s="1"/>
      <c r="UWV251" s="1"/>
      <c r="UWW251" s="1"/>
      <c r="UWX251" s="1"/>
      <c r="UWY251" s="1"/>
      <c r="UWZ251" s="1"/>
      <c r="UXA251" s="1"/>
      <c r="UXB251" s="1"/>
      <c r="UXC251" s="1"/>
      <c r="UXD251" s="1"/>
      <c r="UXE251" s="1"/>
      <c r="UXF251" s="1"/>
      <c r="UXG251" s="1"/>
      <c r="UXH251" s="1"/>
      <c r="UXI251" s="1"/>
      <c r="UXJ251" s="1"/>
      <c r="UXK251" s="1"/>
      <c r="UXL251" s="1"/>
      <c r="UXM251" s="1"/>
      <c r="UXN251" s="1"/>
      <c r="UXO251" s="1"/>
      <c r="UXP251" s="1"/>
      <c r="UXQ251" s="1"/>
      <c r="UXR251" s="1"/>
      <c r="UXS251" s="1"/>
      <c r="UXT251" s="1"/>
      <c r="UXU251" s="1"/>
      <c r="UXV251" s="1"/>
      <c r="UXW251" s="1"/>
      <c r="UXX251" s="1"/>
      <c r="UXY251" s="1"/>
      <c r="UXZ251" s="1"/>
      <c r="UYA251" s="1"/>
      <c r="UYB251" s="1"/>
      <c r="UYC251" s="1"/>
      <c r="UYD251" s="1"/>
      <c r="UYE251" s="1"/>
      <c r="UYF251" s="1"/>
      <c r="UYG251" s="1"/>
      <c r="UYH251" s="1"/>
      <c r="UYI251" s="1"/>
      <c r="UYJ251" s="1"/>
      <c r="UYK251" s="1"/>
      <c r="UYL251" s="1"/>
      <c r="UYM251" s="1"/>
      <c r="UYN251" s="1"/>
      <c r="UYO251" s="1"/>
      <c r="UYP251" s="1"/>
      <c r="UYQ251" s="1"/>
      <c r="UYR251" s="1"/>
      <c r="UYS251" s="1"/>
      <c r="UYT251" s="1"/>
      <c r="UYU251" s="1"/>
      <c r="UYV251" s="1"/>
      <c r="UYW251" s="1"/>
      <c r="UYX251" s="1"/>
      <c r="UYY251" s="1"/>
      <c r="UYZ251" s="1"/>
      <c r="UZA251" s="1"/>
      <c r="UZB251" s="1"/>
      <c r="UZC251" s="1"/>
      <c r="UZD251" s="1"/>
      <c r="UZE251" s="1"/>
      <c r="UZF251" s="1"/>
      <c r="UZG251" s="1"/>
      <c r="UZH251" s="1"/>
      <c r="UZI251" s="1"/>
      <c r="UZJ251" s="1"/>
      <c r="UZK251" s="1"/>
      <c r="UZL251" s="1"/>
      <c r="UZM251" s="1"/>
      <c r="UZN251" s="1"/>
      <c r="UZO251" s="1"/>
      <c r="UZP251" s="1"/>
      <c r="UZQ251" s="1"/>
      <c r="UZR251" s="1"/>
      <c r="UZS251" s="1"/>
      <c r="UZT251" s="1"/>
      <c r="UZU251" s="1"/>
      <c r="UZV251" s="1"/>
      <c r="UZW251" s="1"/>
      <c r="UZX251" s="1"/>
      <c r="UZY251" s="1"/>
      <c r="UZZ251" s="1"/>
      <c r="VAA251" s="1"/>
      <c r="VAB251" s="1"/>
      <c r="VAC251" s="1"/>
      <c r="VAD251" s="1"/>
      <c r="VAE251" s="1"/>
      <c r="VAF251" s="1"/>
      <c r="VAG251" s="1"/>
      <c r="VAH251" s="1"/>
      <c r="VAI251" s="1"/>
      <c r="VAJ251" s="1"/>
      <c r="VAK251" s="1"/>
      <c r="VAL251" s="1"/>
      <c r="VAM251" s="1"/>
      <c r="VAN251" s="1"/>
      <c r="VAO251" s="1"/>
      <c r="VAP251" s="1"/>
      <c r="VAQ251" s="1"/>
      <c r="VAR251" s="1"/>
      <c r="VAS251" s="1"/>
      <c r="VAT251" s="1"/>
      <c r="VAU251" s="1"/>
      <c r="VAV251" s="1"/>
      <c r="VAW251" s="1"/>
      <c r="VAX251" s="1"/>
      <c r="VAY251" s="1"/>
      <c r="VAZ251" s="1"/>
      <c r="VBA251" s="1"/>
      <c r="VBB251" s="1"/>
      <c r="VBC251" s="1"/>
      <c r="VBD251" s="1"/>
      <c r="VBE251" s="1"/>
      <c r="VBF251" s="1"/>
      <c r="VBG251" s="1"/>
      <c r="VBH251" s="1"/>
      <c r="VBI251" s="1"/>
      <c r="VBJ251" s="1"/>
      <c r="VBK251" s="1"/>
      <c r="VBL251" s="1"/>
      <c r="VBM251" s="1"/>
      <c r="VBN251" s="1"/>
      <c r="VBO251" s="1"/>
      <c r="VBP251" s="1"/>
      <c r="VBQ251" s="1"/>
      <c r="VBR251" s="1"/>
      <c r="VBS251" s="1"/>
      <c r="VBT251" s="1"/>
      <c r="VBU251" s="1"/>
      <c r="VBV251" s="1"/>
      <c r="VBW251" s="1"/>
      <c r="VBX251" s="1"/>
      <c r="VBY251" s="1"/>
      <c r="VBZ251" s="1"/>
      <c r="VCA251" s="1"/>
      <c r="VCB251" s="1"/>
      <c r="VCC251" s="1"/>
      <c r="VCD251" s="1"/>
      <c r="VCE251" s="1"/>
      <c r="VCF251" s="1"/>
      <c r="VCG251" s="1"/>
      <c r="VCH251" s="1"/>
      <c r="VCI251" s="1"/>
      <c r="VCJ251" s="1"/>
      <c r="VCK251" s="1"/>
      <c r="VCL251" s="1"/>
      <c r="VCM251" s="1"/>
      <c r="VCN251" s="1"/>
      <c r="VCO251" s="1"/>
      <c r="VCP251" s="1"/>
      <c r="VCQ251" s="1"/>
      <c r="VCR251" s="1"/>
      <c r="VCS251" s="1"/>
      <c r="VCT251" s="1"/>
      <c r="VCU251" s="1"/>
      <c r="VCV251" s="1"/>
      <c r="VCW251" s="1"/>
      <c r="VCX251" s="1"/>
      <c r="VCY251" s="1"/>
      <c r="VCZ251" s="1"/>
      <c r="VDA251" s="1"/>
      <c r="VDB251" s="1"/>
      <c r="VDC251" s="1"/>
      <c r="VDD251" s="1"/>
      <c r="VDE251" s="1"/>
      <c r="VDF251" s="1"/>
      <c r="VDG251" s="1"/>
      <c r="VDH251" s="1"/>
      <c r="VDI251" s="1"/>
      <c r="VDJ251" s="1"/>
      <c r="VDK251" s="1"/>
      <c r="VDL251" s="1"/>
      <c r="VDM251" s="1"/>
      <c r="VDN251" s="1"/>
      <c r="VDO251" s="1"/>
      <c r="VDP251" s="1"/>
      <c r="VDQ251" s="1"/>
      <c r="VDR251" s="1"/>
      <c r="VDS251" s="1"/>
      <c r="VDT251" s="1"/>
      <c r="VDU251" s="1"/>
      <c r="VDV251" s="1"/>
      <c r="VDW251" s="1"/>
      <c r="VDX251" s="1"/>
      <c r="VDY251" s="1"/>
      <c r="VDZ251" s="1"/>
      <c r="VEA251" s="1"/>
      <c r="VEB251" s="1"/>
      <c r="VEC251" s="1"/>
      <c r="VED251" s="1"/>
      <c r="VEE251" s="1"/>
      <c r="VEF251" s="1"/>
      <c r="VEG251" s="1"/>
      <c r="VEH251" s="1"/>
      <c r="VEI251" s="1"/>
      <c r="VEJ251" s="1"/>
      <c r="VEK251" s="1"/>
      <c r="VEL251" s="1"/>
      <c r="VEM251" s="1"/>
      <c r="VEN251" s="1"/>
      <c r="VEO251" s="1"/>
      <c r="VEP251" s="1"/>
      <c r="VEQ251" s="1"/>
      <c r="VER251" s="1"/>
      <c r="VES251" s="1"/>
      <c r="VET251" s="1"/>
      <c r="VEU251" s="1"/>
      <c r="VEV251" s="1"/>
      <c r="VEW251" s="1"/>
      <c r="VEX251" s="1"/>
      <c r="VEY251" s="1"/>
      <c r="VEZ251" s="1"/>
      <c r="VFA251" s="1"/>
      <c r="VFB251" s="1"/>
      <c r="VFC251" s="1"/>
      <c r="VFD251" s="1"/>
      <c r="VFE251" s="1"/>
      <c r="VFF251" s="1"/>
      <c r="VFG251" s="1"/>
      <c r="VFH251" s="1"/>
      <c r="VFI251" s="1"/>
      <c r="VFJ251" s="1"/>
      <c r="VFK251" s="1"/>
      <c r="VFL251" s="1"/>
      <c r="VFM251" s="1"/>
      <c r="VFN251" s="1"/>
      <c r="VFO251" s="1"/>
      <c r="VFP251" s="1"/>
      <c r="VFQ251" s="1"/>
      <c r="VFR251" s="1"/>
      <c r="VFS251" s="1"/>
      <c r="VFT251" s="1"/>
      <c r="VFU251" s="1"/>
      <c r="VFV251" s="1"/>
      <c r="VFW251" s="1"/>
      <c r="VFX251" s="1"/>
      <c r="VFY251" s="1"/>
      <c r="VFZ251" s="1"/>
      <c r="VGA251" s="1"/>
      <c r="VGB251" s="1"/>
      <c r="VGC251" s="1"/>
      <c r="VGD251" s="1"/>
      <c r="VGE251" s="1"/>
      <c r="VGF251" s="1"/>
      <c r="VGG251" s="1"/>
      <c r="VGH251" s="1"/>
      <c r="VGI251" s="1"/>
      <c r="VGJ251" s="1"/>
      <c r="VGK251" s="1"/>
      <c r="VGL251" s="1"/>
      <c r="VGM251" s="1"/>
      <c r="VGN251" s="1"/>
      <c r="VGO251" s="1"/>
      <c r="VGP251" s="1"/>
      <c r="VGQ251" s="1"/>
      <c r="VGR251" s="1"/>
      <c r="VGS251" s="1"/>
      <c r="VGT251" s="1"/>
      <c r="VGU251" s="1"/>
      <c r="VGV251" s="1"/>
      <c r="VGW251" s="1"/>
      <c r="VGX251" s="1"/>
      <c r="VGY251" s="1"/>
      <c r="VGZ251" s="1"/>
      <c r="VHA251" s="1"/>
      <c r="VHB251" s="1"/>
      <c r="VHC251" s="1"/>
      <c r="VHD251" s="1"/>
      <c r="VHE251" s="1"/>
      <c r="VHF251" s="1"/>
      <c r="VHG251" s="1"/>
      <c r="VHH251" s="1"/>
      <c r="VHI251" s="1"/>
      <c r="VHJ251" s="1"/>
      <c r="VHK251" s="1"/>
      <c r="VHL251" s="1"/>
      <c r="VHM251" s="1"/>
      <c r="VHN251" s="1"/>
      <c r="VHO251" s="1"/>
      <c r="VHP251" s="1"/>
      <c r="VHQ251" s="1"/>
      <c r="VHR251" s="1"/>
      <c r="VHS251" s="1"/>
      <c r="VHT251" s="1"/>
      <c r="VHU251" s="1"/>
      <c r="VHV251" s="1"/>
      <c r="VHW251" s="1"/>
      <c r="VHX251" s="1"/>
      <c r="VHY251" s="1"/>
      <c r="VHZ251" s="1"/>
      <c r="VIA251" s="1"/>
      <c r="VIB251" s="1"/>
      <c r="VIC251" s="1"/>
      <c r="VID251" s="1"/>
      <c r="VIE251" s="1"/>
      <c r="VIF251" s="1"/>
      <c r="VIG251" s="1"/>
      <c r="VIH251" s="1"/>
      <c r="VII251" s="1"/>
      <c r="VIJ251" s="1"/>
      <c r="VIK251" s="1"/>
      <c r="VIL251" s="1"/>
      <c r="VIM251" s="1"/>
      <c r="VIN251" s="1"/>
      <c r="VIO251" s="1"/>
      <c r="VIP251" s="1"/>
      <c r="VIQ251" s="1"/>
      <c r="VIR251" s="1"/>
      <c r="VIS251" s="1"/>
      <c r="VIT251" s="1"/>
      <c r="VIU251" s="1"/>
      <c r="VIV251" s="1"/>
      <c r="VIW251" s="1"/>
      <c r="VIX251" s="1"/>
      <c r="VIY251" s="1"/>
      <c r="VIZ251" s="1"/>
      <c r="VJA251" s="1"/>
      <c r="VJB251" s="1"/>
      <c r="VJC251" s="1"/>
      <c r="VJD251" s="1"/>
      <c r="VJE251" s="1"/>
      <c r="VJF251" s="1"/>
      <c r="VJG251" s="1"/>
      <c r="VJH251" s="1"/>
      <c r="VJI251" s="1"/>
      <c r="VJJ251" s="1"/>
      <c r="VJK251" s="1"/>
      <c r="VJL251" s="1"/>
      <c r="VJM251" s="1"/>
      <c r="VJN251" s="1"/>
      <c r="VJO251" s="1"/>
      <c r="VJP251" s="1"/>
      <c r="VJQ251" s="1"/>
      <c r="VJR251" s="1"/>
      <c r="VJS251" s="1"/>
      <c r="VJT251" s="1"/>
      <c r="VJU251" s="1"/>
      <c r="VJV251" s="1"/>
      <c r="VJW251" s="1"/>
      <c r="VJX251" s="1"/>
      <c r="VJY251" s="1"/>
      <c r="VJZ251" s="1"/>
      <c r="VKA251" s="1"/>
      <c r="VKB251" s="1"/>
      <c r="VKC251" s="1"/>
      <c r="VKD251" s="1"/>
      <c r="VKE251" s="1"/>
      <c r="VKF251" s="1"/>
      <c r="VKG251" s="1"/>
      <c r="VKH251" s="1"/>
      <c r="VKI251" s="1"/>
      <c r="VKJ251" s="1"/>
      <c r="VKK251" s="1"/>
      <c r="VKL251" s="1"/>
      <c r="VKM251" s="1"/>
      <c r="VKN251" s="1"/>
      <c r="VKO251" s="1"/>
      <c r="VKP251" s="1"/>
      <c r="VKQ251" s="1"/>
      <c r="VKR251" s="1"/>
      <c r="VKS251" s="1"/>
      <c r="VKT251" s="1"/>
      <c r="VKU251" s="1"/>
      <c r="VKV251" s="1"/>
      <c r="VKW251" s="1"/>
      <c r="VKX251" s="1"/>
      <c r="VKY251" s="1"/>
      <c r="VKZ251" s="1"/>
      <c r="VLA251" s="1"/>
      <c r="VLB251" s="1"/>
      <c r="VLC251" s="1"/>
      <c r="VLD251" s="1"/>
      <c r="VLE251" s="1"/>
      <c r="VLF251" s="1"/>
      <c r="VLG251" s="1"/>
      <c r="VLH251" s="1"/>
      <c r="VLI251" s="1"/>
      <c r="VLJ251" s="1"/>
      <c r="VLK251" s="1"/>
      <c r="VLL251" s="1"/>
      <c r="VLM251" s="1"/>
      <c r="VLN251" s="1"/>
      <c r="VLO251" s="1"/>
      <c r="VLP251" s="1"/>
      <c r="VLQ251" s="1"/>
      <c r="VLR251" s="1"/>
      <c r="VLS251" s="1"/>
      <c r="VLT251" s="1"/>
      <c r="VLU251" s="1"/>
      <c r="VLV251" s="1"/>
      <c r="VLW251" s="1"/>
      <c r="VLX251" s="1"/>
      <c r="VLY251" s="1"/>
      <c r="VLZ251" s="1"/>
      <c r="VMA251" s="1"/>
      <c r="VMB251" s="1"/>
      <c r="VMC251" s="1"/>
      <c r="VMD251" s="1"/>
      <c r="VME251" s="1"/>
      <c r="VMF251" s="1"/>
      <c r="VMG251" s="1"/>
      <c r="VMH251" s="1"/>
      <c r="VMI251" s="1"/>
      <c r="VMJ251" s="1"/>
      <c r="VMK251" s="1"/>
      <c r="VML251" s="1"/>
      <c r="VMM251" s="1"/>
      <c r="VMN251" s="1"/>
      <c r="VMO251" s="1"/>
      <c r="VMP251" s="1"/>
      <c r="VMQ251" s="1"/>
      <c r="VMR251" s="1"/>
      <c r="VMS251" s="1"/>
      <c r="VMT251" s="1"/>
      <c r="VMU251" s="1"/>
      <c r="VMV251" s="1"/>
      <c r="VMW251" s="1"/>
      <c r="VMX251" s="1"/>
      <c r="VMY251" s="1"/>
      <c r="VMZ251" s="1"/>
      <c r="VNA251" s="1"/>
      <c r="VNB251" s="1"/>
      <c r="VNC251" s="1"/>
      <c r="VND251" s="1"/>
      <c r="VNE251" s="1"/>
      <c r="VNF251" s="1"/>
      <c r="VNG251" s="1"/>
      <c r="VNH251" s="1"/>
      <c r="VNI251" s="1"/>
      <c r="VNJ251" s="1"/>
      <c r="VNK251" s="1"/>
      <c r="VNL251" s="1"/>
      <c r="VNM251" s="1"/>
      <c r="VNN251" s="1"/>
      <c r="VNO251" s="1"/>
      <c r="VNP251" s="1"/>
      <c r="VNQ251" s="1"/>
      <c r="VNR251" s="1"/>
      <c r="VNS251" s="1"/>
      <c r="VNT251" s="1"/>
      <c r="VNU251" s="1"/>
      <c r="VNV251" s="1"/>
      <c r="VNW251" s="1"/>
      <c r="VNX251" s="1"/>
      <c r="VNY251" s="1"/>
      <c r="VNZ251" s="1"/>
      <c r="VOA251" s="1"/>
      <c r="VOB251" s="1"/>
      <c r="VOC251" s="1"/>
      <c r="VOD251" s="1"/>
      <c r="VOE251" s="1"/>
      <c r="VOF251" s="1"/>
      <c r="VOG251" s="1"/>
      <c r="VOH251" s="1"/>
      <c r="VOI251" s="1"/>
      <c r="VOJ251" s="1"/>
      <c r="VOK251" s="1"/>
      <c r="VOL251" s="1"/>
      <c r="VOM251" s="1"/>
      <c r="VON251" s="1"/>
      <c r="VOO251" s="1"/>
      <c r="VOP251" s="1"/>
      <c r="VOQ251" s="1"/>
      <c r="VOR251" s="1"/>
      <c r="VOS251" s="1"/>
      <c r="VOT251" s="1"/>
      <c r="VOU251" s="1"/>
      <c r="VOV251" s="1"/>
      <c r="VOW251" s="1"/>
      <c r="VOX251" s="1"/>
      <c r="VOY251" s="1"/>
      <c r="VOZ251" s="1"/>
      <c r="VPA251" s="1"/>
      <c r="VPB251" s="1"/>
      <c r="VPC251" s="1"/>
      <c r="VPD251" s="1"/>
      <c r="VPE251" s="1"/>
      <c r="VPF251" s="1"/>
      <c r="VPG251" s="1"/>
      <c r="VPH251" s="1"/>
      <c r="VPI251" s="1"/>
      <c r="VPJ251" s="1"/>
      <c r="VPK251" s="1"/>
      <c r="VPL251" s="1"/>
      <c r="VPM251" s="1"/>
      <c r="VPN251" s="1"/>
      <c r="VPO251" s="1"/>
      <c r="VPP251" s="1"/>
      <c r="VPQ251" s="1"/>
      <c r="VPR251" s="1"/>
      <c r="VPS251" s="1"/>
      <c r="VPT251" s="1"/>
      <c r="VPU251" s="1"/>
      <c r="VPV251" s="1"/>
      <c r="VPW251" s="1"/>
      <c r="VPX251" s="1"/>
      <c r="VPY251" s="1"/>
      <c r="VPZ251" s="1"/>
      <c r="VQA251" s="1"/>
      <c r="VQB251" s="1"/>
      <c r="VQC251" s="1"/>
      <c r="VQD251" s="1"/>
      <c r="VQE251" s="1"/>
      <c r="VQF251" s="1"/>
      <c r="VQG251" s="1"/>
      <c r="VQH251" s="1"/>
      <c r="VQI251" s="1"/>
      <c r="VQJ251" s="1"/>
      <c r="VQK251" s="1"/>
      <c r="VQL251" s="1"/>
      <c r="VQM251" s="1"/>
      <c r="VQN251" s="1"/>
      <c r="VQO251" s="1"/>
      <c r="VQP251" s="1"/>
      <c r="VQQ251" s="1"/>
      <c r="VQR251" s="1"/>
      <c r="VQS251" s="1"/>
      <c r="VQT251" s="1"/>
      <c r="VQU251" s="1"/>
      <c r="VQV251" s="1"/>
      <c r="VQW251" s="1"/>
      <c r="VQX251" s="1"/>
      <c r="VQY251" s="1"/>
      <c r="VQZ251" s="1"/>
      <c r="VRA251" s="1"/>
      <c r="VRB251" s="1"/>
      <c r="VRC251" s="1"/>
      <c r="VRD251" s="1"/>
      <c r="VRE251" s="1"/>
      <c r="VRF251" s="1"/>
      <c r="VRG251" s="1"/>
      <c r="VRH251" s="1"/>
      <c r="VRI251" s="1"/>
      <c r="VRJ251" s="1"/>
      <c r="VRK251" s="1"/>
      <c r="VRL251" s="1"/>
      <c r="VRM251" s="1"/>
      <c r="VRN251" s="1"/>
      <c r="VRO251" s="1"/>
      <c r="VRP251" s="1"/>
      <c r="VRQ251" s="1"/>
      <c r="VRR251" s="1"/>
      <c r="VRS251" s="1"/>
      <c r="VRT251" s="1"/>
      <c r="VRU251" s="1"/>
      <c r="VRV251" s="1"/>
      <c r="VRW251" s="1"/>
      <c r="VRX251" s="1"/>
      <c r="VRY251" s="1"/>
      <c r="VRZ251" s="1"/>
      <c r="VSA251" s="1"/>
      <c r="VSB251" s="1"/>
      <c r="VSC251" s="1"/>
      <c r="VSD251" s="1"/>
      <c r="VSE251" s="1"/>
      <c r="VSF251" s="1"/>
      <c r="VSG251" s="1"/>
      <c r="VSH251" s="1"/>
      <c r="VSI251" s="1"/>
      <c r="VSJ251" s="1"/>
      <c r="VSK251" s="1"/>
      <c r="VSL251" s="1"/>
      <c r="VSM251" s="1"/>
      <c r="VSN251" s="1"/>
      <c r="VSO251" s="1"/>
      <c r="VSP251" s="1"/>
      <c r="VSQ251" s="1"/>
      <c r="VSR251" s="1"/>
      <c r="VSS251" s="1"/>
      <c r="VST251" s="1"/>
      <c r="VSU251" s="1"/>
      <c r="VSV251" s="1"/>
      <c r="VSW251" s="1"/>
      <c r="VSX251" s="1"/>
      <c r="VSY251" s="1"/>
      <c r="VSZ251" s="1"/>
      <c r="VTA251" s="1"/>
      <c r="VTB251" s="1"/>
      <c r="VTC251" s="1"/>
      <c r="VTD251" s="1"/>
      <c r="VTE251" s="1"/>
      <c r="VTF251" s="1"/>
      <c r="VTG251" s="1"/>
      <c r="VTH251" s="1"/>
      <c r="VTI251" s="1"/>
      <c r="VTJ251" s="1"/>
      <c r="VTK251" s="1"/>
      <c r="VTL251" s="1"/>
      <c r="VTM251" s="1"/>
      <c r="VTN251" s="1"/>
      <c r="VTO251" s="1"/>
      <c r="VTP251" s="1"/>
      <c r="VTQ251" s="1"/>
      <c r="VTR251" s="1"/>
      <c r="VTS251" s="1"/>
      <c r="VTT251" s="1"/>
      <c r="VTU251" s="1"/>
      <c r="VTV251" s="1"/>
      <c r="VTW251" s="1"/>
      <c r="VTX251" s="1"/>
      <c r="VTY251" s="1"/>
      <c r="VTZ251" s="1"/>
      <c r="VUA251" s="1"/>
      <c r="VUB251" s="1"/>
      <c r="VUC251" s="1"/>
      <c r="VUD251" s="1"/>
      <c r="VUE251" s="1"/>
      <c r="VUF251" s="1"/>
      <c r="VUG251" s="1"/>
      <c r="VUH251" s="1"/>
      <c r="VUI251" s="1"/>
      <c r="VUJ251" s="1"/>
      <c r="VUK251" s="1"/>
      <c r="VUL251" s="1"/>
      <c r="VUM251" s="1"/>
      <c r="VUN251" s="1"/>
      <c r="VUO251" s="1"/>
      <c r="VUP251" s="1"/>
      <c r="VUQ251" s="1"/>
      <c r="VUR251" s="1"/>
      <c r="VUS251" s="1"/>
      <c r="VUT251" s="1"/>
      <c r="VUU251" s="1"/>
      <c r="VUV251" s="1"/>
      <c r="VUW251" s="1"/>
      <c r="VUX251" s="1"/>
      <c r="VUY251" s="1"/>
      <c r="VUZ251" s="1"/>
      <c r="VVA251" s="1"/>
      <c r="VVB251" s="1"/>
      <c r="VVC251" s="1"/>
      <c r="VVD251" s="1"/>
      <c r="VVE251" s="1"/>
      <c r="VVF251" s="1"/>
      <c r="VVG251" s="1"/>
      <c r="VVH251" s="1"/>
      <c r="VVI251" s="1"/>
      <c r="VVJ251" s="1"/>
      <c r="VVK251" s="1"/>
      <c r="VVL251" s="1"/>
      <c r="VVM251" s="1"/>
      <c r="VVN251" s="1"/>
      <c r="VVO251" s="1"/>
      <c r="VVP251" s="1"/>
      <c r="VVQ251" s="1"/>
      <c r="VVR251" s="1"/>
      <c r="VVS251" s="1"/>
      <c r="VVT251" s="1"/>
      <c r="VVU251" s="1"/>
      <c r="VVV251" s="1"/>
      <c r="VVW251" s="1"/>
      <c r="VVX251" s="1"/>
      <c r="VVY251" s="1"/>
      <c r="VVZ251" s="1"/>
      <c r="VWA251" s="1"/>
      <c r="VWB251" s="1"/>
      <c r="VWC251" s="1"/>
      <c r="VWD251" s="1"/>
      <c r="VWE251" s="1"/>
      <c r="VWF251" s="1"/>
      <c r="VWG251" s="1"/>
      <c r="VWH251" s="1"/>
      <c r="VWI251" s="1"/>
      <c r="VWJ251" s="1"/>
      <c r="VWK251" s="1"/>
      <c r="VWL251" s="1"/>
      <c r="VWM251" s="1"/>
      <c r="VWN251" s="1"/>
      <c r="VWO251" s="1"/>
      <c r="VWP251" s="1"/>
      <c r="VWQ251" s="1"/>
      <c r="VWR251" s="1"/>
      <c r="VWS251" s="1"/>
      <c r="VWT251" s="1"/>
      <c r="VWU251" s="1"/>
      <c r="VWV251" s="1"/>
      <c r="VWW251" s="1"/>
      <c r="VWX251" s="1"/>
      <c r="VWY251" s="1"/>
      <c r="VWZ251" s="1"/>
      <c r="VXA251" s="1"/>
      <c r="VXB251" s="1"/>
      <c r="VXC251" s="1"/>
      <c r="VXD251" s="1"/>
      <c r="VXE251" s="1"/>
      <c r="VXF251" s="1"/>
      <c r="VXG251" s="1"/>
      <c r="VXH251" s="1"/>
      <c r="VXI251" s="1"/>
      <c r="VXJ251" s="1"/>
      <c r="VXK251" s="1"/>
      <c r="VXL251" s="1"/>
      <c r="VXM251" s="1"/>
      <c r="VXN251" s="1"/>
      <c r="VXO251" s="1"/>
      <c r="VXP251" s="1"/>
      <c r="VXQ251" s="1"/>
      <c r="VXR251" s="1"/>
      <c r="VXS251" s="1"/>
      <c r="VXT251" s="1"/>
      <c r="VXU251" s="1"/>
      <c r="VXV251" s="1"/>
      <c r="VXW251" s="1"/>
      <c r="VXX251" s="1"/>
      <c r="VXY251" s="1"/>
      <c r="VXZ251" s="1"/>
      <c r="VYA251" s="1"/>
      <c r="VYB251" s="1"/>
      <c r="VYC251" s="1"/>
      <c r="VYD251" s="1"/>
      <c r="VYE251" s="1"/>
      <c r="VYF251" s="1"/>
      <c r="VYG251" s="1"/>
      <c r="VYH251" s="1"/>
      <c r="VYI251" s="1"/>
      <c r="VYJ251" s="1"/>
      <c r="VYK251" s="1"/>
      <c r="VYL251" s="1"/>
      <c r="VYM251" s="1"/>
      <c r="VYN251" s="1"/>
      <c r="VYO251" s="1"/>
      <c r="VYP251" s="1"/>
      <c r="VYQ251" s="1"/>
      <c r="VYR251" s="1"/>
      <c r="VYS251" s="1"/>
      <c r="VYT251" s="1"/>
      <c r="VYU251" s="1"/>
      <c r="VYV251" s="1"/>
      <c r="VYW251" s="1"/>
      <c r="VYX251" s="1"/>
      <c r="VYY251" s="1"/>
      <c r="VYZ251" s="1"/>
      <c r="VZA251" s="1"/>
      <c r="VZB251" s="1"/>
      <c r="VZC251" s="1"/>
      <c r="VZD251" s="1"/>
      <c r="VZE251" s="1"/>
      <c r="VZF251" s="1"/>
      <c r="VZG251" s="1"/>
      <c r="VZH251" s="1"/>
      <c r="VZI251" s="1"/>
      <c r="VZJ251" s="1"/>
      <c r="VZK251" s="1"/>
      <c r="VZL251" s="1"/>
      <c r="VZM251" s="1"/>
      <c r="VZN251" s="1"/>
      <c r="VZO251" s="1"/>
      <c r="VZP251" s="1"/>
      <c r="VZQ251" s="1"/>
      <c r="VZR251" s="1"/>
      <c r="VZS251" s="1"/>
      <c r="VZT251" s="1"/>
      <c r="VZU251" s="1"/>
      <c r="VZV251" s="1"/>
      <c r="VZW251" s="1"/>
      <c r="VZX251" s="1"/>
      <c r="VZY251" s="1"/>
      <c r="VZZ251" s="1"/>
      <c r="WAA251" s="1"/>
      <c r="WAB251" s="1"/>
      <c r="WAC251" s="1"/>
      <c r="WAD251" s="1"/>
      <c r="WAE251" s="1"/>
      <c r="WAF251" s="1"/>
      <c r="WAG251" s="1"/>
      <c r="WAH251" s="1"/>
      <c r="WAI251" s="1"/>
      <c r="WAJ251" s="1"/>
      <c r="WAK251" s="1"/>
      <c r="WAL251" s="1"/>
      <c r="WAM251" s="1"/>
      <c r="WAN251" s="1"/>
      <c r="WAO251" s="1"/>
      <c r="WAP251" s="1"/>
      <c r="WAQ251" s="1"/>
      <c r="WAR251" s="1"/>
      <c r="WAS251" s="1"/>
      <c r="WAT251" s="1"/>
      <c r="WAU251" s="1"/>
      <c r="WAV251" s="1"/>
      <c r="WAW251" s="1"/>
      <c r="WAX251" s="1"/>
      <c r="WAY251" s="1"/>
      <c r="WAZ251" s="1"/>
      <c r="WBA251" s="1"/>
      <c r="WBB251" s="1"/>
      <c r="WBC251" s="1"/>
      <c r="WBD251" s="1"/>
      <c r="WBE251" s="1"/>
      <c r="WBF251" s="1"/>
      <c r="WBG251" s="1"/>
      <c r="WBH251" s="1"/>
      <c r="WBI251" s="1"/>
      <c r="WBJ251" s="1"/>
      <c r="WBK251" s="1"/>
      <c r="WBL251" s="1"/>
      <c r="WBM251" s="1"/>
      <c r="WBN251" s="1"/>
      <c r="WBO251" s="1"/>
      <c r="WBP251" s="1"/>
      <c r="WBQ251" s="1"/>
      <c r="WBR251" s="1"/>
      <c r="WBS251" s="1"/>
      <c r="WBT251" s="1"/>
      <c r="WBU251" s="1"/>
      <c r="WBV251" s="1"/>
      <c r="WBW251" s="1"/>
      <c r="WBX251" s="1"/>
      <c r="WBY251" s="1"/>
      <c r="WBZ251" s="1"/>
      <c r="WCA251" s="1"/>
      <c r="WCB251" s="1"/>
      <c r="WCC251" s="1"/>
      <c r="WCD251" s="1"/>
      <c r="WCE251" s="1"/>
      <c r="WCF251" s="1"/>
      <c r="WCG251" s="1"/>
      <c r="WCH251" s="1"/>
      <c r="WCI251" s="1"/>
      <c r="WCJ251" s="1"/>
      <c r="WCK251" s="1"/>
      <c r="WCL251" s="1"/>
      <c r="WCM251" s="1"/>
      <c r="WCN251" s="1"/>
      <c r="WCO251" s="1"/>
      <c r="WCP251" s="1"/>
      <c r="WCQ251" s="1"/>
      <c r="WCR251" s="1"/>
      <c r="WCS251" s="1"/>
      <c r="WCT251" s="1"/>
      <c r="WCU251" s="1"/>
      <c r="WCV251" s="1"/>
      <c r="WCW251" s="1"/>
      <c r="WCX251" s="1"/>
      <c r="WCY251" s="1"/>
      <c r="WCZ251" s="1"/>
      <c r="WDA251" s="1"/>
      <c r="WDB251" s="1"/>
      <c r="WDC251" s="1"/>
      <c r="WDD251" s="1"/>
      <c r="WDE251" s="1"/>
      <c r="WDF251" s="1"/>
      <c r="WDG251" s="1"/>
      <c r="WDH251" s="1"/>
      <c r="WDI251" s="1"/>
      <c r="WDJ251" s="1"/>
      <c r="WDK251" s="1"/>
      <c r="WDL251" s="1"/>
      <c r="WDM251" s="1"/>
      <c r="WDN251" s="1"/>
      <c r="WDO251" s="1"/>
      <c r="WDP251" s="1"/>
      <c r="WDQ251" s="1"/>
      <c r="WDR251" s="1"/>
      <c r="WDS251" s="1"/>
      <c r="WDT251" s="1"/>
      <c r="WDU251" s="1"/>
      <c r="WDV251" s="1"/>
      <c r="WDW251" s="1"/>
      <c r="WDX251" s="1"/>
      <c r="WDY251" s="1"/>
      <c r="WDZ251" s="1"/>
      <c r="WEA251" s="1"/>
      <c r="WEB251" s="1"/>
      <c r="WEC251" s="1"/>
      <c r="WED251" s="1"/>
      <c r="WEE251" s="1"/>
      <c r="WEF251" s="1"/>
      <c r="WEG251" s="1"/>
      <c r="WEH251" s="1"/>
      <c r="WEI251" s="1"/>
      <c r="WEJ251" s="1"/>
      <c r="WEK251" s="1"/>
      <c r="WEL251" s="1"/>
      <c r="WEM251" s="1"/>
      <c r="WEN251" s="1"/>
      <c r="WEO251" s="1"/>
      <c r="WEP251" s="1"/>
      <c r="WEQ251" s="1"/>
      <c r="WER251" s="1"/>
      <c r="WES251" s="1"/>
      <c r="WET251" s="1"/>
      <c r="WEU251" s="1"/>
      <c r="WEV251" s="1"/>
      <c r="WEW251" s="1"/>
      <c r="WEX251" s="1"/>
      <c r="WEY251" s="1"/>
      <c r="WEZ251" s="1"/>
      <c r="WFA251" s="1"/>
      <c r="WFB251" s="1"/>
      <c r="WFC251" s="1"/>
      <c r="WFD251" s="1"/>
      <c r="WFE251" s="1"/>
      <c r="WFF251" s="1"/>
      <c r="WFG251" s="1"/>
      <c r="WFH251" s="1"/>
      <c r="WFI251" s="1"/>
      <c r="WFJ251" s="1"/>
      <c r="WFK251" s="1"/>
      <c r="WFL251" s="1"/>
      <c r="WFM251" s="1"/>
      <c r="WFN251" s="1"/>
      <c r="WFO251" s="1"/>
      <c r="WFP251" s="1"/>
      <c r="WFQ251" s="1"/>
      <c r="WFR251" s="1"/>
      <c r="WFS251" s="1"/>
      <c r="WFT251" s="1"/>
      <c r="WFU251" s="1"/>
      <c r="WFV251" s="1"/>
      <c r="WFW251" s="1"/>
      <c r="WFX251" s="1"/>
      <c r="WFY251" s="1"/>
      <c r="WFZ251" s="1"/>
      <c r="WGA251" s="1"/>
      <c r="WGB251" s="1"/>
      <c r="WGC251" s="1"/>
      <c r="WGD251" s="1"/>
      <c r="WGE251" s="1"/>
      <c r="WGF251" s="1"/>
      <c r="WGG251" s="1"/>
      <c r="WGH251" s="1"/>
      <c r="WGI251" s="1"/>
      <c r="WGJ251" s="1"/>
      <c r="WGK251" s="1"/>
      <c r="WGL251" s="1"/>
      <c r="WGM251" s="1"/>
      <c r="WGN251" s="1"/>
      <c r="WGO251" s="1"/>
      <c r="WGP251" s="1"/>
      <c r="WGQ251" s="1"/>
      <c r="WGR251" s="1"/>
      <c r="WGS251" s="1"/>
      <c r="WGT251" s="1"/>
      <c r="WGU251" s="1"/>
      <c r="WGV251" s="1"/>
      <c r="WGW251" s="1"/>
      <c r="WGX251" s="1"/>
      <c r="WGY251" s="1"/>
      <c r="WGZ251" s="1"/>
      <c r="WHA251" s="1"/>
      <c r="WHB251" s="1"/>
      <c r="WHC251" s="1"/>
      <c r="WHD251" s="1"/>
      <c r="WHE251" s="1"/>
      <c r="WHF251" s="1"/>
      <c r="WHG251" s="1"/>
      <c r="WHH251" s="1"/>
      <c r="WHI251" s="1"/>
      <c r="WHJ251" s="1"/>
      <c r="WHK251" s="1"/>
      <c r="WHL251" s="1"/>
      <c r="WHM251" s="1"/>
      <c r="WHN251" s="1"/>
      <c r="WHO251" s="1"/>
      <c r="WHP251" s="1"/>
      <c r="WHQ251" s="1"/>
      <c r="WHR251" s="1"/>
      <c r="WHS251" s="1"/>
      <c r="WHT251" s="1"/>
      <c r="WHU251" s="1"/>
      <c r="WHV251" s="1"/>
      <c r="WHW251" s="1"/>
      <c r="WHX251" s="1"/>
      <c r="WHY251" s="1"/>
      <c r="WHZ251" s="1"/>
      <c r="WIA251" s="1"/>
      <c r="WIB251" s="1"/>
      <c r="WIC251" s="1"/>
      <c r="WID251" s="1"/>
      <c r="WIE251" s="1"/>
      <c r="WIF251" s="1"/>
      <c r="WIG251" s="1"/>
      <c r="WIH251" s="1"/>
      <c r="WII251" s="1"/>
      <c r="WIJ251" s="1"/>
      <c r="WIK251" s="1"/>
      <c r="WIL251" s="1"/>
      <c r="WIM251" s="1"/>
      <c r="WIN251" s="1"/>
      <c r="WIO251" s="1"/>
      <c r="WIP251" s="1"/>
      <c r="WIQ251" s="1"/>
      <c r="WIR251" s="1"/>
      <c r="WIS251" s="1"/>
      <c r="WIT251" s="1"/>
      <c r="WIU251" s="1"/>
      <c r="WIV251" s="1"/>
      <c r="WIW251" s="1"/>
      <c r="WIX251" s="1"/>
      <c r="WIY251" s="1"/>
      <c r="WIZ251" s="1"/>
      <c r="WJA251" s="1"/>
      <c r="WJB251" s="1"/>
      <c r="WJC251" s="1"/>
      <c r="WJD251" s="1"/>
      <c r="WJE251" s="1"/>
      <c r="WJF251" s="1"/>
      <c r="WJG251" s="1"/>
      <c r="WJH251" s="1"/>
      <c r="WJI251" s="1"/>
      <c r="WJJ251" s="1"/>
      <c r="WJK251" s="1"/>
      <c r="WJL251" s="1"/>
      <c r="WJM251" s="1"/>
      <c r="WJN251" s="1"/>
      <c r="WJO251" s="1"/>
      <c r="WJP251" s="1"/>
      <c r="WJQ251" s="1"/>
      <c r="WJR251" s="1"/>
      <c r="WJS251" s="1"/>
      <c r="WJT251" s="1"/>
      <c r="WJU251" s="1"/>
      <c r="WJV251" s="1"/>
      <c r="WJW251" s="1"/>
      <c r="WJX251" s="1"/>
      <c r="WJY251" s="1"/>
      <c r="WJZ251" s="1"/>
      <c r="WKA251" s="1"/>
      <c r="WKB251" s="1"/>
      <c r="WKC251" s="1"/>
      <c r="WKD251" s="1"/>
      <c r="WKE251" s="1"/>
      <c r="WKF251" s="1"/>
      <c r="WKG251" s="1"/>
      <c r="WKH251" s="1"/>
      <c r="WKI251" s="1"/>
      <c r="WKJ251" s="1"/>
      <c r="WKK251" s="1"/>
      <c r="WKL251" s="1"/>
      <c r="WKM251" s="1"/>
      <c r="WKN251" s="1"/>
      <c r="WKO251" s="1"/>
      <c r="WKP251" s="1"/>
      <c r="WKQ251" s="1"/>
      <c r="WKR251" s="1"/>
      <c r="WKS251" s="1"/>
      <c r="WKT251" s="1"/>
      <c r="WKU251" s="1"/>
      <c r="WKV251" s="1"/>
      <c r="WKW251" s="1"/>
      <c r="WKX251" s="1"/>
      <c r="WKY251" s="1"/>
      <c r="WKZ251" s="1"/>
      <c r="WLA251" s="1"/>
      <c r="WLB251" s="1"/>
      <c r="WLC251" s="1"/>
      <c r="WLD251" s="1"/>
      <c r="WLE251" s="1"/>
      <c r="WLF251" s="1"/>
      <c r="WLG251" s="1"/>
      <c r="WLH251" s="1"/>
      <c r="WLI251" s="1"/>
      <c r="WLJ251" s="1"/>
      <c r="WLK251" s="1"/>
      <c r="WLL251" s="1"/>
      <c r="WLM251" s="1"/>
      <c r="WLN251" s="1"/>
      <c r="WLO251" s="1"/>
      <c r="WLP251" s="1"/>
      <c r="WLQ251" s="1"/>
      <c r="WLR251" s="1"/>
      <c r="WLS251" s="1"/>
      <c r="WLT251" s="1"/>
      <c r="WLU251" s="1"/>
      <c r="WLV251" s="1"/>
      <c r="WLW251" s="1"/>
      <c r="WLX251" s="1"/>
      <c r="WLY251" s="1"/>
      <c r="WLZ251" s="1"/>
      <c r="WMA251" s="1"/>
      <c r="WMB251" s="1"/>
      <c r="WMC251" s="1"/>
      <c r="WMD251" s="1"/>
      <c r="WME251" s="1"/>
      <c r="WMF251" s="1"/>
      <c r="WMG251" s="1"/>
      <c r="WMH251" s="1"/>
      <c r="WMI251" s="1"/>
      <c r="WMJ251" s="1"/>
      <c r="WMK251" s="1"/>
      <c r="WML251" s="1"/>
      <c r="WMM251" s="1"/>
      <c r="WMN251" s="1"/>
      <c r="WMO251" s="1"/>
      <c r="WMP251" s="1"/>
      <c r="WMQ251" s="1"/>
      <c r="WMR251" s="1"/>
      <c r="WMS251" s="1"/>
      <c r="WMT251" s="1"/>
      <c r="WMU251" s="1"/>
      <c r="WMV251" s="1"/>
      <c r="WMW251" s="1"/>
      <c r="WMX251" s="1"/>
      <c r="WMY251" s="1"/>
      <c r="WMZ251" s="1"/>
      <c r="WNA251" s="1"/>
      <c r="WNB251" s="1"/>
      <c r="WNC251" s="1"/>
      <c r="WND251" s="1"/>
      <c r="WNE251" s="1"/>
      <c r="WNF251" s="1"/>
      <c r="WNG251" s="1"/>
      <c r="WNH251" s="1"/>
      <c r="WNI251" s="1"/>
      <c r="WNJ251" s="1"/>
      <c r="WNK251" s="1"/>
      <c r="WNL251" s="1"/>
      <c r="WNM251" s="1"/>
      <c r="WNN251" s="1"/>
      <c r="WNO251" s="1"/>
      <c r="WNP251" s="1"/>
      <c r="WNQ251" s="1"/>
      <c r="WNR251" s="1"/>
      <c r="WNS251" s="1"/>
      <c r="WNT251" s="1"/>
      <c r="WNU251" s="1"/>
      <c r="WNV251" s="1"/>
      <c r="WNW251" s="1"/>
      <c r="WNX251" s="1"/>
      <c r="WNY251" s="1"/>
      <c r="WNZ251" s="1"/>
      <c r="WOA251" s="1"/>
      <c r="WOB251" s="1"/>
      <c r="WOC251" s="1"/>
      <c r="WOD251" s="1"/>
      <c r="WOE251" s="1"/>
      <c r="WOF251" s="1"/>
      <c r="WOG251" s="1"/>
      <c r="WOH251" s="1"/>
      <c r="WOI251" s="1"/>
      <c r="WOJ251" s="1"/>
      <c r="WOK251" s="1"/>
      <c r="WOL251" s="1"/>
      <c r="WOM251" s="1"/>
      <c r="WON251" s="1"/>
      <c r="WOO251" s="1"/>
      <c r="WOP251" s="1"/>
      <c r="WOQ251" s="1"/>
      <c r="WOR251" s="1"/>
      <c r="WOS251" s="1"/>
      <c r="WOT251" s="1"/>
      <c r="WOU251" s="1"/>
      <c r="WOV251" s="1"/>
      <c r="WOW251" s="1"/>
      <c r="WOX251" s="1"/>
      <c r="WOY251" s="1"/>
      <c r="WOZ251" s="1"/>
      <c r="WPA251" s="1"/>
      <c r="WPB251" s="1"/>
      <c r="WPC251" s="1"/>
      <c r="WPD251" s="1"/>
      <c r="WPE251" s="1"/>
      <c r="WPF251" s="1"/>
      <c r="WPG251" s="1"/>
      <c r="WPH251" s="1"/>
      <c r="WPI251" s="1"/>
      <c r="WPJ251" s="1"/>
      <c r="WPK251" s="1"/>
      <c r="WPL251" s="1"/>
      <c r="WPM251" s="1"/>
      <c r="WPN251" s="1"/>
      <c r="WPO251" s="1"/>
      <c r="WPP251" s="1"/>
      <c r="WPQ251" s="1"/>
      <c r="WPR251" s="1"/>
      <c r="WPS251" s="1"/>
      <c r="WPT251" s="1"/>
      <c r="WPU251" s="1"/>
      <c r="WPV251" s="1"/>
      <c r="WPW251" s="1"/>
      <c r="WPX251" s="1"/>
      <c r="WPY251" s="1"/>
      <c r="WPZ251" s="1"/>
      <c r="WQA251" s="1"/>
      <c r="WQB251" s="1"/>
      <c r="WQC251" s="1"/>
      <c r="WQD251" s="1"/>
      <c r="WQE251" s="1"/>
      <c r="WQF251" s="1"/>
      <c r="WQG251" s="1"/>
      <c r="WQH251" s="1"/>
      <c r="WQI251" s="1"/>
      <c r="WQJ251" s="1"/>
      <c r="WQK251" s="1"/>
      <c r="WQL251" s="1"/>
      <c r="WQM251" s="1"/>
      <c r="WQN251" s="1"/>
      <c r="WQO251" s="1"/>
      <c r="WQP251" s="1"/>
      <c r="WQQ251" s="1"/>
      <c r="WQR251" s="1"/>
      <c r="WQS251" s="1"/>
      <c r="WQT251" s="1"/>
      <c r="WQU251" s="1"/>
      <c r="WQV251" s="1"/>
      <c r="WQW251" s="1"/>
      <c r="WQX251" s="1"/>
      <c r="WQY251" s="1"/>
      <c r="WQZ251" s="1"/>
      <c r="WRA251" s="1"/>
      <c r="WRB251" s="1"/>
      <c r="WRC251" s="1"/>
      <c r="WRD251" s="1"/>
      <c r="WRE251" s="1"/>
      <c r="WRF251" s="1"/>
      <c r="WRG251" s="1"/>
      <c r="WRH251" s="1"/>
      <c r="WRI251" s="1"/>
      <c r="WRJ251" s="1"/>
      <c r="WRK251" s="1"/>
      <c r="WRL251" s="1"/>
      <c r="WRM251" s="1"/>
      <c r="WRN251" s="1"/>
      <c r="WRO251" s="1"/>
      <c r="WRP251" s="1"/>
      <c r="WRQ251" s="1"/>
      <c r="WRR251" s="1"/>
      <c r="WRS251" s="1"/>
      <c r="WRT251" s="1"/>
      <c r="WRU251" s="1"/>
      <c r="WRV251" s="1"/>
      <c r="WRW251" s="1"/>
      <c r="WRX251" s="1"/>
      <c r="WRY251" s="1"/>
      <c r="WRZ251" s="1"/>
      <c r="WSA251" s="1"/>
      <c r="WSB251" s="1"/>
      <c r="WSC251" s="1"/>
      <c r="WSD251" s="1"/>
      <c r="WSE251" s="1"/>
      <c r="WSF251" s="1"/>
      <c r="WSG251" s="1"/>
      <c r="WSH251" s="1"/>
      <c r="WSI251" s="1"/>
      <c r="WSJ251" s="1"/>
      <c r="WSK251" s="1"/>
      <c r="WSL251" s="1"/>
      <c r="WSM251" s="1"/>
      <c r="WSN251" s="1"/>
      <c r="WSO251" s="1"/>
      <c r="WSP251" s="1"/>
      <c r="WSQ251" s="1"/>
      <c r="WSR251" s="1"/>
      <c r="WSS251" s="1"/>
      <c r="WST251" s="1"/>
      <c r="WSU251" s="1"/>
      <c r="WSV251" s="1"/>
      <c r="WSW251" s="1"/>
      <c r="WSX251" s="1"/>
      <c r="WSY251" s="1"/>
      <c r="WSZ251" s="1"/>
      <c r="WTA251" s="1"/>
      <c r="WTB251" s="1"/>
      <c r="WTC251" s="1"/>
      <c r="WTD251" s="1"/>
      <c r="WTE251" s="1"/>
      <c r="WTF251" s="1"/>
      <c r="WTG251" s="1"/>
      <c r="WTH251" s="1"/>
      <c r="WTI251" s="1"/>
      <c r="WTJ251" s="1"/>
      <c r="WTK251" s="1"/>
      <c r="WTL251" s="1"/>
      <c r="WTM251" s="1"/>
      <c r="WTN251" s="1"/>
      <c r="WTO251" s="1"/>
      <c r="WTP251" s="1"/>
      <c r="WTQ251" s="1"/>
      <c r="WTR251" s="1"/>
      <c r="WTS251" s="1"/>
      <c r="WTT251" s="1"/>
      <c r="WTU251" s="1"/>
      <c r="WTV251" s="1"/>
      <c r="WTW251" s="1"/>
      <c r="WTX251" s="1"/>
      <c r="WTY251" s="1"/>
      <c r="WTZ251" s="1"/>
      <c r="WUA251" s="1"/>
      <c r="WUB251" s="1"/>
      <c r="WUC251" s="1"/>
      <c r="WUD251" s="1"/>
      <c r="WUE251" s="1"/>
      <c r="WUF251" s="1"/>
      <c r="WUG251" s="1"/>
      <c r="WUH251" s="1"/>
      <c r="WUI251" s="1"/>
      <c r="WUJ251" s="1"/>
      <c r="WUK251" s="1"/>
      <c r="WUL251" s="1"/>
      <c r="WUM251" s="1"/>
      <c r="WUN251" s="1"/>
      <c r="WUO251" s="1"/>
      <c r="WUP251" s="1"/>
      <c r="WUQ251" s="1"/>
      <c r="WUR251" s="1"/>
      <c r="WUS251" s="1"/>
      <c r="WUT251" s="1"/>
      <c r="WUU251" s="1"/>
      <c r="WUV251" s="1"/>
      <c r="WUW251" s="1"/>
      <c r="WUX251" s="1"/>
      <c r="WUY251" s="1"/>
      <c r="WUZ251" s="1"/>
      <c r="WVA251" s="1"/>
      <c r="WVB251" s="1"/>
      <c r="WVC251" s="1"/>
      <c r="WVD251" s="1"/>
      <c r="WVE251" s="1"/>
      <c r="WVF251" s="1"/>
      <c r="WVG251" s="1"/>
      <c r="WVH251" s="1"/>
      <c r="WVI251" s="1"/>
      <c r="WVJ251" s="1"/>
      <c r="WVK251" s="1"/>
      <c r="WVL251" s="1"/>
      <c r="WVM251" s="1"/>
      <c r="WVN251" s="1"/>
      <c r="WVO251" s="1"/>
      <c r="WVP251" s="1"/>
      <c r="WVQ251" s="1"/>
      <c r="WVR251" s="1"/>
      <c r="WVS251" s="1"/>
      <c r="WVT251" s="1"/>
      <c r="WVU251" s="1"/>
      <c r="WVV251" s="1"/>
      <c r="WVW251" s="1"/>
      <c r="WVX251" s="1"/>
      <c r="WVY251" s="1"/>
      <c r="WVZ251" s="1"/>
      <c r="WWA251" s="1"/>
      <c r="WWB251" s="1"/>
      <c r="WWC251" s="1"/>
      <c r="WWD251" s="1"/>
      <c r="WWE251" s="1"/>
      <c r="WWF251" s="1"/>
      <c r="WWG251" s="1"/>
      <c r="WWH251" s="1"/>
      <c r="WWI251" s="1"/>
      <c r="WWJ251" s="1"/>
      <c r="WWK251" s="1"/>
      <c r="WWL251" s="1"/>
      <c r="WWM251" s="1"/>
      <c r="WWN251" s="1"/>
      <c r="WWO251" s="1"/>
      <c r="WWP251" s="1"/>
      <c r="WWQ251" s="1"/>
      <c r="WWR251" s="1"/>
      <c r="WWS251" s="1"/>
      <c r="WWT251" s="1"/>
      <c r="WWU251" s="1"/>
      <c r="WWV251" s="1"/>
      <c r="WWW251" s="1"/>
      <c r="WWX251" s="1"/>
      <c r="WWY251" s="1"/>
      <c r="WWZ251" s="1"/>
      <c r="WXA251" s="1"/>
      <c r="WXB251" s="1"/>
      <c r="WXC251" s="1"/>
      <c r="WXD251" s="1"/>
      <c r="WXE251" s="1"/>
      <c r="WXF251" s="1"/>
      <c r="WXG251" s="1"/>
      <c r="WXH251" s="1"/>
      <c r="WXI251" s="1"/>
      <c r="WXJ251" s="1"/>
      <c r="WXK251" s="1"/>
      <c r="WXL251" s="1"/>
      <c r="WXM251" s="1"/>
      <c r="WXN251" s="1"/>
      <c r="WXO251" s="1"/>
      <c r="WXP251" s="1"/>
      <c r="WXQ251" s="1"/>
      <c r="WXR251" s="1"/>
      <c r="WXS251" s="1"/>
      <c r="WXT251" s="1"/>
      <c r="WXU251" s="1"/>
      <c r="WXV251" s="1"/>
      <c r="WXW251" s="1"/>
      <c r="WXX251" s="1"/>
      <c r="WXY251" s="1"/>
      <c r="WXZ251" s="1"/>
      <c r="WYA251" s="1"/>
      <c r="WYB251" s="1"/>
      <c r="WYC251" s="1"/>
      <c r="WYD251" s="1"/>
      <c r="WYE251" s="1"/>
      <c r="WYF251" s="1"/>
      <c r="WYG251" s="1"/>
      <c r="WYH251" s="1"/>
      <c r="WYI251" s="1"/>
      <c r="WYJ251" s="1"/>
      <c r="WYK251" s="1"/>
      <c r="WYL251" s="1"/>
      <c r="WYM251" s="1"/>
      <c r="WYN251" s="1"/>
      <c r="WYO251" s="1"/>
      <c r="WYP251" s="1"/>
      <c r="WYQ251" s="1"/>
      <c r="WYR251" s="1"/>
      <c r="WYS251" s="1"/>
      <c r="WYT251" s="1"/>
      <c r="WYU251" s="1"/>
      <c r="WYV251" s="1"/>
      <c r="WYW251" s="1"/>
      <c r="WYX251" s="1"/>
      <c r="WYY251" s="1"/>
      <c r="WYZ251" s="1"/>
      <c r="WZA251" s="1"/>
      <c r="WZB251" s="1"/>
      <c r="WZC251" s="1"/>
      <c r="WZD251" s="1"/>
      <c r="WZE251" s="1"/>
      <c r="WZF251" s="1"/>
      <c r="WZG251" s="1"/>
      <c r="WZH251" s="1"/>
      <c r="WZI251" s="1"/>
      <c r="WZJ251" s="1"/>
      <c r="WZK251" s="1"/>
      <c r="WZL251" s="1"/>
      <c r="WZM251" s="1"/>
      <c r="WZN251" s="1"/>
      <c r="WZO251" s="1"/>
      <c r="WZP251" s="1"/>
      <c r="WZQ251" s="1"/>
      <c r="WZR251" s="1"/>
      <c r="WZS251" s="1"/>
      <c r="WZT251" s="1"/>
      <c r="WZU251" s="1"/>
      <c r="WZV251" s="1"/>
      <c r="WZW251" s="1"/>
      <c r="WZX251" s="1"/>
      <c r="WZY251" s="1"/>
      <c r="WZZ251" s="1"/>
      <c r="XAA251" s="1"/>
      <c r="XAB251" s="1"/>
      <c r="XAC251" s="1"/>
      <c r="XAD251" s="1"/>
      <c r="XAE251" s="1"/>
      <c r="XAF251" s="1"/>
      <c r="XAG251" s="1"/>
      <c r="XAH251" s="1"/>
      <c r="XAI251" s="1"/>
      <c r="XAJ251" s="1"/>
      <c r="XAK251" s="1"/>
      <c r="XAL251" s="1"/>
      <c r="XAM251" s="1"/>
      <c r="XAN251" s="1"/>
      <c r="XAO251" s="1"/>
      <c r="XAP251" s="1"/>
      <c r="XAQ251" s="1"/>
      <c r="XAR251" s="1"/>
      <c r="XAS251" s="1"/>
      <c r="XAT251" s="1"/>
      <c r="XAU251" s="1"/>
      <c r="XAV251" s="1"/>
      <c r="XAW251" s="1"/>
      <c r="XAX251" s="1"/>
      <c r="XAY251" s="1"/>
      <c r="XAZ251" s="1"/>
      <c r="XBA251" s="1"/>
      <c r="XBB251" s="1"/>
      <c r="XBC251" s="1"/>
      <c r="XBD251" s="1"/>
      <c r="XBE251" s="1"/>
      <c r="XBF251" s="1"/>
      <c r="XBG251" s="1"/>
      <c r="XBH251" s="1"/>
      <c r="XBI251" s="1"/>
      <c r="XBJ251" s="1"/>
      <c r="XBK251" s="1"/>
      <c r="XBL251" s="1"/>
      <c r="XBM251" s="1"/>
      <c r="XBN251" s="1"/>
      <c r="XBO251" s="1"/>
      <c r="XBP251" s="1"/>
      <c r="XBQ251" s="1"/>
      <c r="XBR251" s="1"/>
      <c r="XBS251" s="1"/>
      <c r="XBT251" s="1"/>
      <c r="XBU251" s="1"/>
      <c r="XBV251" s="1"/>
      <c r="XBW251" s="1"/>
      <c r="XBX251" s="1"/>
      <c r="XBY251" s="1"/>
      <c r="XBZ251" s="1"/>
      <c r="XCA251" s="1"/>
      <c r="XCB251" s="1"/>
      <c r="XCC251" s="1"/>
      <c r="XCD251" s="1"/>
      <c r="XCE251" s="1"/>
      <c r="XCF251" s="1"/>
      <c r="XCG251" s="1"/>
      <c r="XCH251" s="1"/>
      <c r="XCI251" s="1"/>
      <c r="XCJ251" s="1"/>
      <c r="XCK251" s="1"/>
      <c r="XCL251" s="1"/>
      <c r="XCM251" s="1"/>
      <c r="XCN251" s="1"/>
      <c r="XCO251" s="1"/>
      <c r="XCP251" s="1"/>
      <c r="XCQ251" s="1"/>
      <c r="XCR251" s="1"/>
      <c r="XCS251" s="1"/>
      <c r="XCT251" s="1"/>
      <c r="XCU251" s="1"/>
      <c r="XCV251" s="1"/>
      <c r="XCW251" s="1"/>
      <c r="XCX251" s="1"/>
      <c r="XCY251" s="1"/>
      <c r="XCZ251" s="1"/>
      <c r="XDA251" s="1"/>
      <c r="XDB251" s="1"/>
      <c r="XDC251" s="1"/>
      <c r="XDD251" s="1"/>
      <c r="XDE251" s="1"/>
      <c r="XDF251" s="1"/>
      <c r="XDG251" s="1"/>
      <c r="XDH251" s="1"/>
      <c r="XDI251" s="1"/>
      <c r="XDJ251" s="1"/>
      <c r="XDK251" s="1"/>
      <c r="XDL251" s="1"/>
      <c r="XDM251" s="1"/>
      <c r="XDN251" s="1"/>
      <c r="XDO251" s="1"/>
      <c r="XDP251" s="1"/>
      <c r="XDQ251" s="1"/>
      <c r="XDR251" s="1"/>
      <c r="XDS251" s="1"/>
      <c r="XDT251" s="1"/>
      <c r="XDU251" s="1"/>
      <c r="XDV251" s="1"/>
      <c r="XDW251" s="1"/>
      <c r="XDX251" s="1"/>
      <c r="XDY251" s="1"/>
      <c r="XDZ251" s="1"/>
      <c r="XEA251" s="1"/>
      <c r="XEB251" s="1"/>
      <c r="XEC251" s="1"/>
      <c r="XED251" s="1"/>
      <c r="XEE251" s="1"/>
      <c r="XEF251" s="1"/>
      <c r="XEG251" s="1"/>
      <c r="XEH251" s="1"/>
      <c r="XEI251" s="1"/>
      <c r="XEJ251" s="1"/>
      <c r="XEK251" s="1"/>
      <c r="XEL251" s="1"/>
      <c r="XEM251" s="1"/>
      <c r="XEN251" s="1"/>
      <c r="XEO251" s="1"/>
      <c r="XEP251" s="1"/>
      <c r="XEQ251" s="1"/>
      <c r="XER251" s="1"/>
      <c r="XES251" s="1"/>
      <c r="XET251" s="1"/>
      <c r="XEU251" s="1"/>
      <c r="XEV251" s="1"/>
      <c r="XEW251" s="1"/>
      <c r="XEX251" s="1"/>
      <c r="XEY251" s="1"/>
      <c r="XEZ251" s="1"/>
      <c r="XFA251" s="1"/>
      <c r="XFB251" s="1"/>
      <c r="XFC251" s="1"/>
      <c r="XFD251" s="1"/>
    </row>
    <row r="252" s="2" customFormat="true" ht="63.75" spans="1:16384">
      <c r="A252" s="19">
        <f t="shared" si="15"/>
        <v>156</v>
      </c>
      <c r="B252" s="19"/>
      <c r="C252" s="17" t="s">
        <v>977</v>
      </c>
      <c r="D252" s="17"/>
      <c r="E252" s="17" t="s">
        <v>62</v>
      </c>
      <c r="F252" s="17" t="s">
        <v>978</v>
      </c>
      <c r="G252" s="17" t="s">
        <v>979</v>
      </c>
      <c r="H252" s="17" t="s">
        <v>895</v>
      </c>
      <c r="I252" s="17">
        <v>561</v>
      </c>
      <c r="J252" s="17">
        <v>561</v>
      </c>
      <c r="K252" s="30" t="s">
        <v>980</v>
      </c>
      <c r="L252" s="17" t="s">
        <v>981</v>
      </c>
      <c r="M252" s="17" t="s">
        <v>34</v>
      </c>
      <c r="N252" s="17"/>
      <c r="O252" s="17"/>
      <c r="P252" s="17"/>
      <c r="Q252" s="17"/>
      <c r="R252" s="32" t="s">
        <v>982</v>
      </c>
      <c r="S252" s="18"/>
      <c r="T252" s="18" t="s">
        <v>89</v>
      </c>
      <c r="U252" s="18" t="s">
        <v>35</v>
      </c>
      <c r="V252" s="18"/>
      <c r="W252" s="17" t="s">
        <v>776</v>
      </c>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c r="AML252" s="1"/>
      <c r="AMM252" s="1"/>
      <c r="AMN252" s="1"/>
      <c r="AMO252" s="1"/>
      <c r="AMP252" s="1"/>
      <c r="AMQ252" s="1"/>
      <c r="AMR252" s="1"/>
      <c r="AMS252" s="1"/>
      <c r="AMT252" s="1"/>
      <c r="AMU252" s="1"/>
      <c r="AMV252" s="1"/>
      <c r="AMW252" s="1"/>
      <c r="AMX252" s="1"/>
      <c r="AMY252" s="1"/>
      <c r="AMZ252" s="1"/>
      <c r="ANA252" s="1"/>
      <c r="ANB252" s="1"/>
      <c r="ANC252" s="1"/>
      <c r="AND252" s="1"/>
      <c r="ANE252" s="1"/>
      <c r="ANF252" s="1"/>
      <c r="ANG252" s="1"/>
      <c r="ANH252" s="1"/>
      <c r="ANI252" s="1"/>
      <c r="ANJ252" s="1"/>
      <c r="ANK252" s="1"/>
      <c r="ANL252" s="1"/>
      <c r="ANM252" s="1"/>
      <c r="ANN252" s="1"/>
      <c r="ANO252" s="1"/>
      <c r="ANP252" s="1"/>
      <c r="ANQ252" s="1"/>
      <c r="ANR252" s="1"/>
      <c r="ANS252" s="1"/>
      <c r="ANT252" s="1"/>
      <c r="ANU252" s="1"/>
      <c r="ANV252" s="1"/>
      <c r="ANW252" s="1"/>
      <c r="ANX252" s="1"/>
      <c r="ANY252" s="1"/>
      <c r="ANZ252" s="1"/>
      <c r="AOA252" s="1"/>
      <c r="AOB252" s="1"/>
      <c r="AOC252" s="1"/>
      <c r="AOD252" s="1"/>
      <c r="AOE252" s="1"/>
      <c r="AOF252" s="1"/>
      <c r="AOG252" s="1"/>
      <c r="AOH252" s="1"/>
      <c r="AOI252" s="1"/>
      <c r="AOJ252" s="1"/>
      <c r="AOK252" s="1"/>
      <c r="AOL252" s="1"/>
      <c r="AOM252" s="1"/>
      <c r="AON252" s="1"/>
      <c r="AOO252" s="1"/>
      <c r="AOP252" s="1"/>
      <c r="AOQ252" s="1"/>
      <c r="AOR252" s="1"/>
      <c r="AOS252" s="1"/>
      <c r="AOT252" s="1"/>
      <c r="AOU252" s="1"/>
      <c r="AOV252" s="1"/>
      <c r="AOW252" s="1"/>
      <c r="AOX252" s="1"/>
      <c r="AOY252" s="1"/>
      <c r="AOZ252" s="1"/>
      <c r="APA252" s="1"/>
      <c r="APB252" s="1"/>
      <c r="APC252" s="1"/>
      <c r="APD252" s="1"/>
      <c r="APE252" s="1"/>
      <c r="APF252" s="1"/>
      <c r="APG252" s="1"/>
      <c r="APH252" s="1"/>
      <c r="API252" s="1"/>
      <c r="APJ252" s="1"/>
      <c r="APK252" s="1"/>
      <c r="APL252" s="1"/>
      <c r="APM252" s="1"/>
      <c r="APN252" s="1"/>
      <c r="APO252" s="1"/>
      <c r="APP252" s="1"/>
      <c r="APQ252" s="1"/>
      <c r="APR252" s="1"/>
      <c r="APS252" s="1"/>
      <c r="APT252" s="1"/>
      <c r="APU252" s="1"/>
      <c r="APV252" s="1"/>
      <c r="APW252" s="1"/>
      <c r="APX252" s="1"/>
      <c r="APY252" s="1"/>
      <c r="APZ252" s="1"/>
      <c r="AQA252" s="1"/>
      <c r="AQB252" s="1"/>
      <c r="AQC252" s="1"/>
      <c r="AQD252" s="1"/>
      <c r="AQE252" s="1"/>
      <c r="AQF252" s="1"/>
      <c r="AQG252" s="1"/>
      <c r="AQH252" s="1"/>
      <c r="AQI252" s="1"/>
      <c r="AQJ252" s="1"/>
      <c r="AQK252" s="1"/>
      <c r="AQL252" s="1"/>
      <c r="AQM252" s="1"/>
      <c r="AQN252" s="1"/>
      <c r="AQO252" s="1"/>
      <c r="AQP252" s="1"/>
      <c r="AQQ252" s="1"/>
      <c r="AQR252" s="1"/>
      <c r="AQS252" s="1"/>
      <c r="AQT252" s="1"/>
      <c r="AQU252" s="1"/>
      <c r="AQV252" s="1"/>
      <c r="AQW252" s="1"/>
      <c r="AQX252" s="1"/>
      <c r="AQY252" s="1"/>
      <c r="AQZ252" s="1"/>
      <c r="ARA252" s="1"/>
      <c r="ARB252" s="1"/>
      <c r="ARC252" s="1"/>
      <c r="ARD252" s="1"/>
      <c r="ARE252" s="1"/>
      <c r="ARF252" s="1"/>
      <c r="ARG252" s="1"/>
      <c r="ARH252" s="1"/>
      <c r="ARI252" s="1"/>
      <c r="ARJ252" s="1"/>
      <c r="ARK252" s="1"/>
      <c r="ARL252" s="1"/>
      <c r="ARM252" s="1"/>
      <c r="ARN252" s="1"/>
      <c r="ARO252" s="1"/>
      <c r="ARP252" s="1"/>
      <c r="ARQ252" s="1"/>
      <c r="ARR252" s="1"/>
      <c r="ARS252" s="1"/>
      <c r="ART252" s="1"/>
      <c r="ARU252" s="1"/>
      <c r="ARV252" s="1"/>
      <c r="ARW252" s="1"/>
      <c r="ARX252" s="1"/>
      <c r="ARY252" s="1"/>
      <c r="ARZ252" s="1"/>
      <c r="ASA252" s="1"/>
      <c r="ASB252" s="1"/>
      <c r="ASC252" s="1"/>
      <c r="ASD252" s="1"/>
      <c r="ASE252" s="1"/>
      <c r="ASF252" s="1"/>
      <c r="ASG252" s="1"/>
      <c r="ASH252" s="1"/>
      <c r="ASI252" s="1"/>
      <c r="ASJ252" s="1"/>
      <c r="ASK252" s="1"/>
      <c r="ASL252" s="1"/>
      <c r="ASM252" s="1"/>
      <c r="ASN252" s="1"/>
      <c r="ASO252" s="1"/>
      <c r="ASP252" s="1"/>
      <c r="ASQ252" s="1"/>
      <c r="ASR252" s="1"/>
      <c r="ASS252" s="1"/>
      <c r="AST252" s="1"/>
      <c r="ASU252" s="1"/>
      <c r="ASV252" s="1"/>
      <c r="ASW252" s="1"/>
      <c r="ASX252" s="1"/>
      <c r="ASY252" s="1"/>
      <c r="ASZ252" s="1"/>
      <c r="ATA252" s="1"/>
      <c r="ATB252" s="1"/>
      <c r="ATC252" s="1"/>
      <c r="ATD252" s="1"/>
      <c r="ATE252" s="1"/>
      <c r="ATF252" s="1"/>
      <c r="ATG252" s="1"/>
      <c r="ATH252" s="1"/>
      <c r="ATI252" s="1"/>
      <c r="ATJ252" s="1"/>
      <c r="ATK252" s="1"/>
      <c r="ATL252" s="1"/>
      <c r="ATM252" s="1"/>
      <c r="ATN252" s="1"/>
      <c r="ATO252" s="1"/>
      <c r="ATP252" s="1"/>
      <c r="ATQ252" s="1"/>
      <c r="ATR252" s="1"/>
      <c r="ATS252" s="1"/>
      <c r="ATT252" s="1"/>
      <c r="ATU252" s="1"/>
      <c r="ATV252" s="1"/>
      <c r="ATW252" s="1"/>
      <c r="ATX252" s="1"/>
      <c r="ATY252" s="1"/>
      <c r="ATZ252" s="1"/>
      <c r="AUA252" s="1"/>
      <c r="AUB252" s="1"/>
      <c r="AUC252" s="1"/>
      <c r="AUD252" s="1"/>
      <c r="AUE252" s="1"/>
      <c r="AUF252" s="1"/>
      <c r="AUG252" s="1"/>
      <c r="AUH252" s="1"/>
      <c r="AUI252" s="1"/>
      <c r="AUJ252" s="1"/>
      <c r="AUK252" s="1"/>
      <c r="AUL252" s="1"/>
      <c r="AUM252" s="1"/>
      <c r="AUN252" s="1"/>
      <c r="AUO252" s="1"/>
      <c r="AUP252" s="1"/>
      <c r="AUQ252" s="1"/>
      <c r="AUR252" s="1"/>
      <c r="AUS252" s="1"/>
      <c r="AUT252" s="1"/>
      <c r="AUU252" s="1"/>
      <c r="AUV252" s="1"/>
      <c r="AUW252" s="1"/>
      <c r="AUX252" s="1"/>
      <c r="AUY252" s="1"/>
      <c r="AUZ252" s="1"/>
      <c r="AVA252" s="1"/>
      <c r="AVB252" s="1"/>
      <c r="AVC252" s="1"/>
      <c r="AVD252" s="1"/>
      <c r="AVE252" s="1"/>
      <c r="AVF252" s="1"/>
      <c r="AVG252" s="1"/>
      <c r="AVH252" s="1"/>
      <c r="AVI252" s="1"/>
      <c r="AVJ252" s="1"/>
      <c r="AVK252" s="1"/>
      <c r="AVL252" s="1"/>
      <c r="AVM252" s="1"/>
      <c r="AVN252" s="1"/>
      <c r="AVO252" s="1"/>
      <c r="AVP252" s="1"/>
      <c r="AVQ252" s="1"/>
      <c r="AVR252" s="1"/>
      <c r="AVS252" s="1"/>
      <c r="AVT252" s="1"/>
      <c r="AVU252" s="1"/>
      <c r="AVV252" s="1"/>
      <c r="AVW252" s="1"/>
      <c r="AVX252" s="1"/>
      <c r="AVY252" s="1"/>
      <c r="AVZ252" s="1"/>
      <c r="AWA252" s="1"/>
      <c r="AWB252" s="1"/>
      <c r="AWC252" s="1"/>
      <c r="AWD252" s="1"/>
      <c r="AWE252" s="1"/>
      <c r="AWF252" s="1"/>
      <c r="AWG252" s="1"/>
      <c r="AWH252" s="1"/>
      <c r="AWI252" s="1"/>
      <c r="AWJ252" s="1"/>
      <c r="AWK252" s="1"/>
      <c r="AWL252" s="1"/>
      <c r="AWM252" s="1"/>
      <c r="AWN252" s="1"/>
      <c r="AWO252" s="1"/>
      <c r="AWP252" s="1"/>
      <c r="AWQ252" s="1"/>
      <c r="AWR252" s="1"/>
      <c r="AWS252" s="1"/>
      <c r="AWT252" s="1"/>
      <c r="AWU252" s="1"/>
      <c r="AWV252" s="1"/>
      <c r="AWW252" s="1"/>
      <c r="AWX252" s="1"/>
      <c r="AWY252" s="1"/>
      <c r="AWZ252" s="1"/>
      <c r="AXA252" s="1"/>
      <c r="AXB252" s="1"/>
      <c r="AXC252" s="1"/>
      <c r="AXD252" s="1"/>
      <c r="AXE252" s="1"/>
      <c r="AXF252" s="1"/>
      <c r="AXG252" s="1"/>
      <c r="AXH252" s="1"/>
      <c r="AXI252" s="1"/>
      <c r="AXJ252" s="1"/>
      <c r="AXK252" s="1"/>
      <c r="AXL252" s="1"/>
      <c r="AXM252" s="1"/>
      <c r="AXN252" s="1"/>
      <c r="AXO252" s="1"/>
      <c r="AXP252" s="1"/>
      <c r="AXQ252" s="1"/>
      <c r="AXR252" s="1"/>
      <c r="AXS252" s="1"/>
      <c r="AXT252" s="1"/>
      <c r="AXU252" s="1"/>
      <c r="AXV252" s="1"/>
      <c r="AXW252" s="1"/>
      <c r="AXX252" s="1"/>
      <c r="AXY252" s="1"/>
      <c r="AXZ252" s="1"/>
      <c r="AYA252" s="1"/>
      <c r="AYB252" s="1"/>
      <c r="AYC252" s="1"/>
      <c r="AYD252" s="1"/>
      <c r="AYE252" s="1"/>
      <c r="AYF252" s="1"/>
      <c r="AYG252" s="1"/>
      <c r="AYH252" s="1"/>
      <c r="AYI252" s="1"/>
      <c r="AYJ252" s="1"/>
      <c r="AYK252" s="1"/>
      <c r="AYL252" s="1"/>
      <c r="AYM252" s="1"/>
      <c r="AYN252" s="1"/>
      <c r="AYO252" s="1"/>
      <c r="AYP252" s="1"/>
      <c r="AYQ252" s="1"/>
      <c r="AYR252" s="1"/>
      <c r="AYS252" s="1"/>
      <c r="AYT252" s="1"/>
      <c r="AYU252" s="1"/>
      <c r="AYV252" s="1"/>
      <c r="AYW252" s="1"/>
      <c r="AYX252" s="1"/>
      <c r="AYY252" s="1"/>
      <c r="AYZ252" s="1"/>
      <c r="AZA252" s="1"/>
      <c r="AZB252" s="1"/>
      <c r="AZC252" s="1"/>
      <c r="AZD252" s="1"/>
      <c r="AZE252" s="1"/>
      <c r="AZF252" s="1"/>
      <c r="AZG252" s="1"/>
      <c r="AZH252" s="1"/>
      <c r="AZI252" s="1"/>
      <c r="AZJ252" s="1"/>
      <c r="AZK252" s="1"/>
      <c r="AZL252" s="1"/>
      <c r="AZM252" s="1"/>
      <c r="AZN252" s="1"/>
      <c r="AZO252" s="1"/>
      <c r="AZP252" s="1"/>
      <c r="AZQ252" s="1"/>
      <c r="AZR252" s="1"/>
      <c r="AZS252" s="1"/>
      <c r="AZT252" s="1"/>
      <c r="AZU252" s="1"/>
      <c r="AZV252" s="1"/>
      <c r="AZW252" s="1"/>
      <c r="AZX252" s="1"/>
      <c r="AZY252" s="1"/>
      <c r="AZZ252" s="1"/>
      <c r="BAA252" s="1"/>
      <c r="BAB252" s="1"/>
      <c r="BAC252" s="1"/>
      <c r="BAD252" s="1"/>
      <c r="BAE252" s="1"/>
      <c r="BAF252" s="1"/>
      <c r="BAG252" s="1"/>
      <c r="BAH252" s="1"/>
      <c r="BAI252" s="1"/>
      <c r="BAJ252" s="1"/>
      <c r="BAK252" s="1"/>
      <c r="BAL252" s="1"/>
      <c r="BAM252" s="1"/>
      <c r="BAN252" s="1"/>
      <c r="BAO252" s="1"/>
      <c r="BAP252" s="1"/>
      <c r="BAQ252" s="1"/>
      <c r="BAR252" s="1"/>
      <c r="BAS252" s="1"/>
      <c r="BAT252" s="1"/>
      <c r="BAU252" s="1"/>
      <c r="BAV252" s="1"/>
      <c r="BAW252" s="1"/>
      <c r="BAX252" s="1"/>
      <c r="BAY252" s="1"/>
      <c r="BAZ252" s="1"/>
      <c r="BBA252" s="1"/>
      <c r="BBB252" s="1"/>
      <c r="BBC252" s="1"/>
      <c r="BBD252" s="1"/>
      <c r="BBE252" s="1"/>
      <c r="BBF252" s="1"/>
      <c r="BBG252" s="1"/>
      <c r="BBH252" s="1"/>
      <c r="BBI252" s="1"/>
      <c r="BBJ252" s="1"/>
      <c r="BBK252" s="1"/>
      <c r="BBL252" s="1"/>
      <c r="BBM252" s="1"/>
      <c r="BBN252" s="1"/>
      <c r="BBO252" s="1"/>
      <c r="BBP252" s="1"/>
      <c r="BBQ252" s="1"/>
      <c r="BBR252" s="1"/>
      <c r="BBS252" s="1"/>
      <c r="BBT252" s="1"/>
      <c r="BBU252" s="1"/>
      <c r="BBV252" s="1"/>
      <c r="BBW252" s="1"/>
      <c r="BBX252" s="1"/>
      <c r="BBY252" s="1"/>
      <c r="BBZ252" s="1"/>
      <c r="BCA252" s="1"/>
      <c r="BCB252" s="1"/>
      <c r="BCC252" s="1"/>
      <c r="BCD252" s="1"/>
      <c r="BCE252" s="1"/>
      <c r="BCF252" s="1"/>
      <c r="BCG252" s="1"/>
      <c r="BCH252" s="1"/>
      <c r="BCI252" s="1"/>
      <c r="BCJ252" s="1"/>
      <c r="BCK252" s="1"/>
      <c r="BCL252" s="1"/>
      <c r="BCM252" s="1"/>
      <c r="BCN252" s="1"/>
      <c r="BCO252" s="1"/>
      <c r="BCP252" s="1"/>
      <c r="BCQ252" s="1"/>
      <c r="BCR252" s="1"/>
      <c r="BCS252" s="1"/>
      <c r="BCT252" s="1"/>
      <c r="BCU252" s="1"/>
      <c r="BCV252" s="1"/>
      <c r="BCW252" s="1"/>
      <c r="BCX252" s="1"/>
      <c r="BCY252" s="1"/>
      <c r="BCZ252" s="1"/>
      <c r="BDA252" s="1"/>
      <c r="BDB252" s="1"/>
      <c r="BDC252" s="1"/>
      <c r="BDD252" s="1"/>
      <c r="BDE252" s="1"/>
      <c r="BDF252" s="1"/>
      <c r="BDG252" s="1"/>
      <c r="BDH252" s="1"/>
      <c r="BDI252" s="1"/>
      <c r="BDJ252" s="1"/>
      <c r="BDK252" s="1"/>
      <c r="BDL252" s="1"/>
      <c r="BDM252" s="1"/>
      <c r="BDN252" s="1"/>
      <c r="BDO252" s="1"/>
      <c r="BDP252" s="1"/>
      <c r="BDQ252" s="1"/>
      <c r="BDR252" s="1"/>
      <c r="BDS252" s="1"/>
      <c r="BDT252" s="1"/>
      <c r="BDU252" s="1"/>
      <c r="BDV252" s="1"/>
      <c r="BDW252" s="1"/>
      <c r="BDX252" s="1"/>
      <c r="BDY252" s="1"/>
      <c r="BDZ252" s="1"/>
      <c r="BEA252" s="1"/>
      <c r="BEB252" s="1"/>
      <c r="BEC252" s="1"/>
      <c r="BED252" s="1"/>
      <c r="BEE252" s="1"/>
      <c r="BEF252" s="1"/>
      <c r="BEG252" s="1"/>
      <c r="BEH252" s="1"/>
      <c r="BEI252" s="1"/>
      <c r="BEJ252" s="1"/>
      <c r="BEK252" s="1"/>
      <c r="BEL252" s="1"/>
      <c r="BEM252" s="1"/>
      <c r="BEN252" s="1"/>
      <c r="BEO252" s="1"/>
      <c r="BEP252" s="1"/>
      <c r="BEQ252" s="1"/>
      <c r="BER252" s="1"/>
      <c r="BES252" s="1"/>
      <c r="BET252" s="1"/>
      <c r="BEU252" s="1"/>
      <c r="BEV252" s="1"/>
      <c r="BEW252" s="1"/>
      <c r="BEX252" s="1"/>
      <c r="BEY252" s="1"/>
      <c r="BEZ252" s="1"/>
      <c r="BFA252" s="1"/>
      <c r="BFB252" s="1"/>
      <c r="BFC252" s="1"/>
      <c r="BFD252" s="1"/>
      <c r="BFE252" s="1"/>
      <c r="BFF252" s="1"/>
      <c r="BFG252" s="1"/>
      <c r="BFH252" s="1"/>
      <c r="BFI252" s="1"/>
      <c r="BFJ252" s="1"/>
      <c r="BFK252" s="1"/>
      <c r="BFL252" s="1"/>
      <c r="BFM252" s="1"/>
      <c r="BFN252" s="1"/>
      <c r="BFO252" s="1"/>
      <c r="BFP252" s="1"/>
      <c r="BFQ252" s="1"/>
      <c r="BFR252" s="1"/>
      <c r="BFS252" s="1"/>
      <c r="BFT252" s="1"/>
      <c r="BFU252" s="1"/>
      <c r="BFV252" s="1"/>
      <c r="BFW252" s="1"/>
      <c r="BFX252" s="1"/>
      <c r="BFY252" s="1"/>
      <c r="BFZ252" s="1"/>
      <c r="BGA252" s="1"/>
      <c r="BGB252" s="1"/>
      <c r="BGC252" s="1"/>
      <c r="BGD252" s="1"/>
      <c r="BGE252" s="1"/>
      <c r="BGF252" s="1"/>
      <c r="BGG252" s="1"/>
      <c r="BGH252" s="1"/>
      <c r="BGI252" s="1"/>
      <c r="BGJ252" s="1"/>
      <c r="BGK252" s="1"/>
      <c r="BGL252" s="1"/>
      <c r="BGM252" s="1"/>
      <c r="BGN252" s="1"/>
      <c r="BGO252" s="1"/>
      <c r="BGP252" s="1"/>
      <c r="BGQ252" s="1"/>
      <c r="BGR252" s="1"/>
      <c r="BGS252" s="1"/>
      <c r="BGT252" s="1"/>
      <c r="BGU252" s="1"/>
      <c r="BGV252" s="1"/>
      <c r="BGW252" s="1"/>
      <c r="BGX252" s="1"/>
      <c r="BGY252" s="1"/>
      <c r="BGZ252" s="1"/>
      <c r="BHA252" s="1"/>
      <c r="BHB252" s="1"/>
      <c r="BHC252" s="1"/>
      <c r="BHD252" s="1"/>
      <c r="BHE252" s="1"/>
      <c r="BHF252" s="1"/>
      <c r="BHG252" s="1"/>
      <c r="BHH252" s="1"/>
      <c r="BHI252" s="1"/>
      <c r="BHJ252" s="1"/>
      <c r="BHK252" s="1"/>
      <c r="BHL252" s="1"/>
      <c r="BHM252" s="1"/>
      <c r="BHN252" s="1"/>
      <c r="BHO252" s="1"/>
      <c r="BHP252" s="1"/>
      <c r="BHQ252" s="1"/>
      <c r="BHR252" s="1"/>
      <c r="BHS252" s="1"/>
      <c r="BHT252" s="1"/>
      <c r="BHU252" s="1"/>
      <c r="BHV252" s="1"/>
      <c r="BHW252" s="1"/>
      <c r="BHX252" s="1"/>
      <c r="BHY252" s="1"/>
      <c r="BHZ252" s="1"/>
      <c r="BIA252" s="1"/>
      <c r="BIB252" s="1"/>
      <c r="BIC252" s="1"/>
      <c r="BID252" s="1"/>
      <c r="BIE252" s="1"/>
      <c r="BIF252" s="1"/>
      <c r="BIG252" s="1"/>
      <c r="BIH252" s="1"/>
      <c r="BII252" s="1"/>
      <c r="BIJ252" s="1"/>
      <c r="BIK252" s="1"/>
      <c r="BIL252" s="1"/>
      <c r="BIM252" s="1"/>
      <c r="BIN252" s="1"/>
      <c r="BIO252" s="1"/>
      <c r="BIP252" s="1"/>
      <c r="BIQ252" s="1"/>
      <c r="BIR252" s="1"/>
      <c r="BIS252" s="1"/>
      <c r="BIT252" s="1"/>
      <c r="BIU252" s="1"/>
      <c r="BIV252" s="1"/>
      <c r="BIW252" s="1"/>
      <c r="BIX252" s="1"/>
      <c r="BIY252" s="1"/>
      <c r="BIZ252" s="1"/>
      <c r="BJA252" s="1"/>
      <c r="BJB252" s="1"/>
      <c r="BJC252" s="1"/>
      <c r="BJD252" s="1"/>
      <c r="BJE252" s="1"/>
      <c r="BJF252" s="1"/>
      <c r="BJG252" s="1"/>
      <c r="BJH252" s="1"/>
      <c r="BJI252" s="1"/>
      <c r="BJJ252" s="1"/>
      <c r="BJK252" s="1"/>
      <c r="BJL252" s="1"/>
      <c r="BJM252" s="1"/>
      <c r="BJN252" s="1"/>
      <c r="BJO252" s="1"/>
      <c r="BJP252" s="1"/>
      <c r="BJQ252" s="1"/>
      <c r="BJR252" s="1"/>
      <c r="BJS252" s="1"/>
      <c r="BJT252" s="1"/>
      <c r="BJU252" s="1"/>
      <c r="BJV252" s="1"/>
      <c r="BJW252" s="1"/>
      <c r="BJX252" s="1"/>
      <c r="BJY252" s="1"/>
      <c r="BJZ252" s="1"/>
      <c r="BKA252" s="1"/>
      <c r="BKB252" s="1"/>
      <c r="BKC252" s="1"/>
      <c r="BKD252" s="1"/>
      <c r="BKE252" s="1"/>
      <c r="BKF252" s="1"/>
      <c r="BKG252" s="1"/>
      <c r="BKH252" s="1"/>
      <c r="BKI252" s="1"/>
      <c r="BKJ252" s="1"/>
      <c r="BKK252" s="1"/>
      <c r="BKL252" s="1"/>
      <c r="BKM252" s="1"/>
      <c r="BKN252" s="1"/>
      <c r="BKO252" s="1"/>
      <c r="BKP252" s="1"/>
      <c r="BKQ252" s="1"/>
      <c r="BKR252" s="1"/>
      <c r="BKS252" s="1"/>
      <c r="BKT252" s="1"/>
      <c r="BKU252" s="1"/>
      <c r="BKV252" s="1"/>
      <c r="BKW252" s="1"/>
      <c r="BKX252" s="1"/>
      <c r="BKY252" s="1"/>
      <c r="BKZ252" s="1"/>
      <c r="BLA252" s="1"/>
      <c r="BLB252" s="1"/>
      <c r="BLC252" s="1"/>
      <c r="BLD252" s="1"/>
      <c r="BLE252" s="1"/>
      <c r="BLF252" s="1"/>
      <c r="BLG252" s="1"/>
      <c r="BLH252" s="1"/>
      <c r="BLI252" s="1"/>
      <c r="BLJ252" s="1"/>
      <c r="BLK252" s="1"/>
      <c r="BLL252" s="1"/>
      <c r="BLM252" s="1"/>
      <c r="BLN252" s="1"/>
      <c r="BLO252" s="1"/>
      <c r="BLP252" s="1"/>
      <c r="BLQ252" s="1"/>
      <c r="BLR252" s="1"/>
      <c r="BLS252" s="1"/>
      <c r="BLT252" s="1"/>
      <c r="BLU252" s="1"/>
      <c r="BLV252" s="1"/>
      <c r="BLW252" s="1"/>
      <c r="BLX252" s="1"/>
      <c r="BLY252" s="1"/>
      <c r="BLZ252" s="1"/>
      <c r="BMA252" s="1"/>
      <c r="BMB252" s="1"/>
      <c r="BMC252" s="1"/>
      <c r="BMD252" s="1"/>
      <c r="BME252" s="1"/>
      <c r="BMF252" s="1"/>
      <c r="BMG252" s="1"/>
      <c r="BMH252" s="1"/>
      <c r="BMI252" s="1"/>
      <c r="BMJ252" s="1"/>
      <c r="BMK252" s="1"/>
      <c r="BML252" s="1"/>
      <c r="BMM252" s="1"/>
      <c r="BMN252" s="1"/>
      <c r="BMO252" s="1"/>
      <c r="BMP252" s="1"/>
      <c r="BMQ252" s="1"/>
      <c r="BMR252" s="1"/>
      <c r="BMS252" s="1"/>
      <c r="BMT252" s="1"/>
      <c r="BMU252" s="1"/>
      <c r="BMV252" s="1"/>
      <c r="BMW252" s="1"/>
      <c r="BMX252" s="1"/>
      <c r="BMY252" s="1"/>
      <c r="BMZ252" s="1"/>
      <c r="BNA252" s="1"/>
      <c r="BNB252" s="1"/>
      <c r="BNC252" s="1"/>
      <c r="BND252" s="1"/>
      <c r="BNE252" s="1"/>
      <c r="BNF252" s="1"/>
      <c r="BNG252" s="1"/>
      <c r="BNH252" s="1"/>
      <c r="BNI252" s="1"/>
      <c r="BNJ252" s="1"/>
      <c r="BNK252" s="1"/>
      <c r="BNL252" s="1"/>
      <c r="BNM252" s="1"/>
      <c r="BNN252" s="1"/>
      <c r="BNO252" s="1"/>
      <c r="BNP252" s="1"/>
      <c r="BNQ252" s="1"/>
      <c r="BNR252" s="1"/>
      <c r="BNS252" s="1"/>
      <c r="BNT252" s="1"/>
      <c r="BNU252" s="1"/>
      <c r="BNV252" s="1"/>
      <c r="BNW252" s="1"/>
      <c r="BNX252" s="1"/>
      <c r="BNY252" s="1"/>
      <c r="BNZ252" s="1"/>
      <c r="BOA252" s="1"/>
      <c r="BOB252" s="1"/>
      <c r="BOC252" s="1"/>
      <c r="BOD252" s="1"/>
      <c r="BOE252" s="1"/>
      <c r="BOF252" s="1"/>
      <c r="BOG252" s="1"/>
      <c r="BOH252" s="1"/>
      <c r="BOI252" s="1"/>
      <c r="BOJ252" s="1"/>
      <c r="BOK252" s="1"/>
      <c r="BOL252" s="1"/>
      <c r="BOM252" s="1"/>
      <c r="BON252" s="1"/>
      <c r="BOO252" s="1"/>
      <c r="BOP252" s="1"/>
      <c r="BOQ252" s="1"/>
      <c r="BOR252" s="1"/>
      <c r="BOS252" s="1"/>
      <c r="BOT252" s="1"/>
      <c r="BOU252" s="1"/>
      <c r="BOV252" s="1"/>
      <c r="BOW252" s="1"/>
      <c r="BOX252" s="1"/>
      <c r="BOY252" s="1"/>
      <c r="BOZ252" s="1"/>
      <c r="BPA252" s="1"/>
      <c r="BPB252" s="1"/>
      <c r="BPC252" s="1"/>
      <c r="BPD252" s="1"/>
      <c r="BPE252" s="1"/>
      <c r="BPF252" s="1"/>
      <c r="BPG252" s="1"/>
      <c r="BPH252" s="1"/>
      <c r="BPI252" s="1"/>
      <c r="BPJ252" s="1"/>
      <c r="BPK252" s="1"/>
      <c r="BPL252" s="1"/>
      <c r="BPM252" s="1"/>
      <c r="BPN252" s="1"/>
      <c r="BPO252" s="1"/>
      <c r="BPP252" s="1"/>
      <c r="BPQ252" s="1"/>
      <c r="BPR252" s="1"/>
      <c r="BPS252" s="1"/>
      <c r="BPT252" s="1"/>
      <c r="BPU252" s="1"/>
      <c r="BPV252" s="1"/>
      <c r="BPW252" s="1"/>
      <c r="BPX252" s="1"/>
      <c r="BPY252" s="1"/>
      <c r="BPZ252" s="1"/>
      <c r="BQA252" s="1"/>
      <c r="BQB252" s="1"/>
      <c r="BQC252" s="1"/>
      <c r="BQD252" s="1"/>
      <c r="BQE252" s="1"/>
      <c r="BQF252" s="1"/>
      <c r="BQG252" s="1"/>
      <c r="BQH252" s="1"/>
      <c r="BQI252" s="1"/>
      <c r="BQJ252" s="1"/>
      <c r="BQK252" s="1"/>
      <c r="BQL252" s="1"/>
      <c r="BQM252" s="1"/>
      <c r="BQN252" s="1"/>
      <c r="BQO252" s="1"/>
      <c r="BQP252" s="1"/>
      <c r="BQQ252" s="1"/>
      <c r="BQR252" s="1"/>
      <c r="BQS252" s="1"/>
      <c r="BQT252" s="1"/>
      <c r="BQU252" s="1"/>
      <c r="BQV252" s="1"/>
      <c r="BQW252" s="1"/>
      <c r="BQX252" s="1"/>
      <c r="BQY252" s="1"/>
      <c r="BQZ252" s="1"/>
      <c r="BRA252" s="1"/>
      <c r="BRB252" s="1"/>
      <c r="BRC252" s="1"/>
      <c r="BRD252" s="1"/>
      <c r="BRE252" s="1"/>
      <c r="BRF252" s="1"/>
      <c r="BRG252" s="1"/>
      <c r="BRH252" s="1"/>
      <c r="BRI252" s="1"/>
      <c r="BRJ252" s="1"/>
      <c r="BRK252" s="1"/>
      <c r="BRL252" s="1"/>
      <c r="BRM252" s="1"/>
      <c r="BRN252" s="1"/>
      <c r="BRO252" s="1"/>
      <c r="BRP252" s="1"/>
      <c r="BRQ252" s="1"/>
      <c r="BRR252" s="1"/>
      <c r="BRS252" s="1"/>
      <c r="BRT252" s="1"/>
      <c r="BRU252" s="1"/>
      <c r="BRV252" s="1"/>
      <c r="BRW252" s="1"/>
      <c r="BRX252" s="1"/>
      <c r="BRY252" s="1"/>
      <c r="BRZ252" s="1"/>
      <c r="BSA252" s="1"/>
      <c r="BSB252" s="1"/>
      <c r="BSC252" s="1"/>
      <c r="BSD252" s="1"/>
      <c r="BSE252" s="1"/>
      <c r="BSF252" s="1"/>
      <c r="BSG252" s="1"/>
      <c r="BSH252" s="1"/>
      <c r="BSI252" s="1"/>
      <c r="BSJ252" s="1"/>
      <c r="BSK252" s="1"/>
      <c r="BSL252" s="1"/>
      <c r="BSM252" s="1"/>
      <c r="BSN252" s="1"/>
      <c r="BSO252" s="1"/>
      <c r="BSP252" s="1"/>
      <c r="BSQ252" s="1"/>
      <c r="BSR252" s="1"/>
      <c r="BSS252" s="1"/>
      <c r="BST252" s="1"/>
      <c r="BSU252" s="1"/>
      <c r="BSV252" s="1"/>
      <c r="BSW252" s="1"/>
      <c r="BSX252" s="1"/>
      <c r="BSY252" s="1"/>
      <c r="BSZ252" s="1"/>
      <c r="BTA252" s="1"/>
      <c r="BTB252" s="1"/>
      <c r="BTC252" s="1"/>
      <c r="BTD252" s="1"/>
      <c r="BTE252" s="1"/>
      <c r="BTF252" s="1"/>
      <c r="BTG252" s="1"/>
      <c r="BTH252" s="1"/>
      <c r="BTI252" s="1"/>
      <c r="BTJ252" s="1"/>
      <c r="BTK252" s="1"/>
      <c r="BTL252" s="1"/>
      <c r="BTM252" s="1"/>
      <c r="BTN252" s="1"/>
      <c r="BTO252" s="1"/>
      <c r="BTP252" s="1"/>
      <c r="BTQ252" s="1"/>
      <c r="BTR252" s="1"/>
      <c r="BTS252" s="1"/>
      <c r="BTT252" s="1"/>
      <c r="BTU252" s="1"/>
      <c r="BTV252" s="1"/>
      <c r="BTW252" s="1"/>
      <c r="BTX252" s="1"/>
      <c r="BTY252" s="1"/>
      <c r="BTZ252" s="1"/>
      <c r="BUA252" s="1"/>
      <c r="BUB252" s="1"/>
      <c r="BUC252" s="1"/>
      <c r="BUD252" s="1"/>
      <c r="BUE252" s="1"/>
      <c r="BUF252" s="1"/>
      <c r="BUG252" s="1"/>
      <c r="BUH252" s="1"/>
      <c r="BUI252" s="1"/>
      <c r="BUJ252" s="1"/>
      <c r="BUK252" s="1"/>
      <c r="BUL252" s="1"/>
      <c r="BUM252" s="1"/>
      <c r="BUN252" s="1"/>
      <c r="BUO252" s="1"/>
      <c r="BUP252" s="1"/>
      <c r="BUQ252" s="1"/>
      <c r="BUR252" s="1"/>
      <c r="BUS252" s="1"/>
      <c r="BUT252" s="1"/>
      <c r="BUU252" s="1"/>
      <c r="BUV252" s="1"/>
      <c r="BUW252" s="1"/>
      <c r="BUX252" s="1"/>
      <c r="BUY252" s="1"/>
      <c r="BUZ252" s="1"/>
      <c r="BVA252" s="1"/>
      <c r="BVB252" s="1"/>
      <c r="BVC252" s="1"/>
      <c r="BVD252" s="1"/>
      <c r="BVE252" s="1"/>
      <c r="BVF252" s="1"/>
      <c r="BVG252" s="1"/>
      <c r="BVH252" s="1"/>
      <c r="BVI252" s="1"/>
      <c r="BVJ252" s="1"/>
      <c r="BVK252" s="1"/>
      <c r="BVL252" s="1"/>
      <c r="BVM252" s="1"/>
      <c r="BVN252" s="1"/>
      <c r="BVO252" s="1"/>
      <c r="BVP252" s="1"/>
      <c r="BVQ252" s="1"/>
      <c r="BVR252" s="1"/>
      <c r="BVS252" s="1"/>
      <c r="BVT252" s="1"/>
      <c r="BVU252" s="1"/>
      <c r="BVV252" s="1"/>
      <c r="BVW252" s="1"/>
      <c r="BVX252" s="1"/>
      <c r="BVY252" s="1"/>
      <c r="BVZ252" s="1"/>
      <c r="BWA252" s="1"/>
      <c r="BWB252" s="1"/>
      <c r="BWC252" s="1"/>
      <c r="BWD252" s="1"/>
      <c r="BWE252" s="1"/>
      <c r="BWF252" s="1"/>
      <c r="BWG252" s="1"/>
      <c r="BWH252" s="1"/>
      <c r="BWI252" s="1"/>
      <c r="BWJ252" s="1"/>
      <c r="BWK252" s="1"/>
      <c r="BWL252" s="1"/>
      <c r="BWM252" s="1"/>
      <c r="BWN252" s="1"/>
      <c r="BWO252" s="1"/>
      <c r="BWP252" s="1"/>
      <c r="BWQ252" s="1"/>
      <c r="BWR252" s="1"/>
      <c r="BWS252" s="1"/>
      <c r="BWT252" s="1"/>
      <c r="BWU252" s="1"/>
      <c r="BWV252" s="1"/>
      <c r="BWW252" s="1"/>
      <c r="BWX252" s="1"/>
      <c r="BWY252" s="1"/>
      <c r="BWZ252" s="1"/>
      <c r="BXA252" s="1"/>
      <c r="BXB252" s="1"/>
      <c r="BXC252" s="1"/>
      <c r="BXD252" s="1"/>
      <c r="BXE252" s="1"/>
      <c r="BXF252" s="1"/>
      <c r="BXG252" s="1"/>
      <c r="BXH252" s="1"/>
      <c r="BXI252" s="1"/>
      <c r="BXJ252" s="1"/>
      <c r="BXK252" s="1"/>
      <c r="BXL252" s="1"/>
      <c r="BXM252" s="1"/>
      <c r="BXN252" s="1"/>
      <c r="BXO252" s="1"/>
      <c r="BXP252" s="1"/>
      <c r="BXQ252" s="1"/>
      <c r="BXR252" s="1"/>
      <c r="BXS252" s="1"/>
      <c r="BXT252" s="1"/>
      <c r="BXU252" s="1"/>
      <c r="BXV252" s="1"/>
      <c r="BXW252" s="1"/>
      <c r="BXX252" s="1"/>
      <c r="BXY252" s="1"/>
      <c r="BXZ252" s="1"/>
      <c r="BYA252" s="1"/>
      <c r="BYB252" s="1"/>
      <c r="BYC252" s="1"/>
      <c r="BYD252" s="1"/>
      <c r="BYE252" s="1"/>
      <c r="BYF252" s="1"/>
      <c r="BYG252" s="1"/>
      <c r="BYH252" s="1"/>
      <c r="BYI252" s="1"/>
      <c r="BYJ252" s="1"/>
      <c r="BYK252" s="1"/>
      <c r="BYL252" s="1"/>
      <c r="BYM252" s="1"/>
      <c r="BYN252" s="1"/>
      <c r="BYO252" s="1"/>
      <c r="BYP252" s="1"/>
      <c r="BYQ252" s="1"/>
      <c r="BYR252" s="1"/>
      <c r="BYS252" s="1"/>
      <c r="BYT252" s="1"/>
      <c r="BYU252" s="1"/>
      <c r="BYV252" s="1"/>
      <c r="BYW252" s="1"/>
      <c r="BYX252" s="1"/>
      <c r="BYY252" s="1"/>
      <c r="BYZ252" s="1"/>
      <c r="BZA252" s="1"/>
      <c r="BZB252" s="1"/>
      <c r="BZC252" s="1"/>
      <c r="BZD252" s="1"/>
      <c r="BZE252" s="1"/>
      <c r="BZF252" s="1"/>
      <c r="BZG252" s="1"/>
      <c r="BZH252" s="1"/>
      <c r="BZI252" s="1"/>
      <c r="BZJ252" s="1"/>
      <c r="BZK252" s="1"/>
      <c r="BZL252" s="1"/>
      <c r="BZM252" s="1"/>
      <c r="BZN252" s="1"/>
      <c r="BZO252" s="1"/>
      <c r="BZP252" s="1"/>
      <c r="BZQ252" s="1"/>
      <c r="BZR252" s="1"/>
      <c r="BZS252" s="1"/>
      <c r="BZT252" s="1"/>
      <c r="BZU252" s="1"/>
      <c r="BZV252" s="1"/>
      <c r="BZW252" s="1"/>
      <c r="BZX252" s="1"/>
      <c r="BZY252" s="1"/>
      <c r="BZZ252" s="1"/>
      <c r="CAA252" s="1"/>
      <c r="CAB252" s="1"/>
      <c r="CAC252" s="1"/>
      <c r="CAD252" s="1"/>
      <c r="CAE252" s="1"/>
      <c r="CAF252" s="1"/>
      <c r="CAG252" s="1"/>
      <c r="CAH252" s="1"/>
      <c r="CAI252" s="1"/>
      <c r="CAJ252" s="1"/>
      <c r="CAK252" s="1"/>
      <c r="CAL252" s="1"/>
      <c r="CAM252" s="1"/>
      <c r="CAN252" s="1"/>
      <c r="CAO252" s="1"/>
      <c r="CAP252" s="1"/>
      <c r="CAQ252" s="1"/>
      <c r="CAR252" s="1"/>
      <c r="CAS252" s="1"/>
      <c r="CAT252" s="1"/>
      <c r="CAU252" s="1"/>
      <c r="CAV252" s="1"/>
      <c r="CAW252" s="1"/>
      <c r="CAX252" s="1"/>
      <c r="CAY252" s="1"/>
      <c r="CAZ252" s="1"/>
      <c r="CBA252" s="1"/>
      <c r="CBB252" s="1"/>
      <c r="CBC252" s="1"/>
      <c r="CBD252" s="1"/>
      <c r="CBE252" s="1"/>
      <c r="CBF252" s="1"/>
      <c r="CBG252" s="1"/>
      <c r="CBH252" s="1"/>
      <c r="CBI252" s="1"/>
      <c r="CBJ252" s="1"/>
      <c r="CBK252" s="1"/>
      <c r="CBL252" s="1"/>
      <c r="CBM252" s="1"/>
      <c r="CBN252" s="1"/>
      <c r="CBO252" s="1"/>
      <c r="CBP252" s="1"/>
      <c r="CBQ252" s="1"/>
      <c r="CBR252" s="1"/>
      <c r="CBS252" s="1"/>
      <c r="CBT252" s="1"/>
      <c r="CBU252" s="1"/>
      <c r="CBV252" s="1"/>
      <c r="CBW252" s="1"/>
      <c r="CBX252" s="1"/>
      <c r="CBY252" s="1"/>
      <c r="CBZ252" s="1"/>
      <c r="CCA252" s="1"/>
      <c r="CCB252" s="1"/>
      <c r="CCC252" s="1"/>
      <c r="CCD252" s="1"/>
      <c r="CCE252" s="1"/>
      <c r="CCF252" s="1"/>
      <c r="CCG252" s="1"/>
      <c r="CCH252" s="1"/>
      <c r="CCI252" s="1"/>
      <c r="CCJ252" s="1"/>
      <c r="CCK252" s="1"/>
      <c r="CCL252" s="1"/>
      <c r="CCM252" s="1"/>
      <c r="CCN252" s="1"/>
      <c r="CCO252" s="1"/>
      <c r="CCP252" s="1"/>
      <c r="CCQ252" s="1"/>
      <c r="CCR252" s="1"/>
      <c r="CCS252" s="1"/>
      <c r="CCT252" s="1"/>
      <c r="CCU252" s="1"/>
      <c r="CCV252" s="1"/>
      <c r="CCW252" s="1"/>
      <c r="CCX252" s="1"/>
      <c r="CCY252" s="1"/>
      <c r="CCZ252" s="1"/>
      <c r="CDA252" s="1"/>
      <c r="CDB252" s="1"/>
      <c r="CDC252" s="1"/>
      <c r="CDD252" s="1"/>
      <c r="CDE252" s="1"/>
      <c r="CDF252" s="1"/>
      <c r="CDG252" s="1"/>
      <c r="CDH252" s="1"/>
      <c r="CDI252" s="1"/>
      <c r="CDJ252" s="1"/>
      <c r="CDK252" s="1"/>
      <c r="CDL252" s="1"/>
      <c r="CDM252" s="1"/>
      <c r="CDN252" s="1"/>
      <c r="CDO252" s="1"/>
      <c r="CDP252" s="1"/>
      <c r="CDQ252" s="1"/>
      <c r="CDR252" s="1"/>
      <c r="CDS252" s="1"/>
      <c r="CDT252" s="1"/>
      <c r="CDU252" s="1"/>
      <c r="CDV252" s="1"/>
      <c r="CDW252" s="1"/>
      <c r="CDX252" s="1"/>
      <c r="CDY252" s="1"/>
      <c r="CDZ252" s="1"/>
      <c r="CEA252" s="1"/>
      <c r="CEB252" s="1"/>
      <c r="CEC252" s="1"/>
      <c r="CED252" s="1"/>
      <c r="CEE252" s="1"/>
      <c r="CEF252" s="1"/>
      <c r="CEG252" s="1"/>
      <c r="CEH252" s="1"/>
      <c r="CEI252" s="1"/>
      <c r="CEJ252" s="1"/>
      <c r="CEK252" s="1"/>
      <c r="CEL252" s="1"/>
      <c r="CEM252" s="1"/>
      <c r="CEN252" s="1"/>
      <c r="CEO252" s="1"/>
      <c r="CEP252" s="1"/>
      <c r="CEQ252" s="1"/>
      <c r="CER252" s="1"/>
      <c r="CES252" s="1"/>
      <c r="CET252" s="1"/>
      <c r="CEU252" s="1"/>
      <c r="CEV252" s="1"/>
      <c r="CEW252" s="1"/>
      <c r="CEX252" s="1"/>
      <c r="CEY252" s="1"/>
      <c r="CEZ252" s="1"/>
      <c r="CFA252" s="1"/>
      <c r="CFB252" s="1"/>
      <c r="CFC252" s="1"/>
      <c r="CFD252" s="1"/>
      <c r="CFE252" s="1"/>
      <c r="CFF252" s="1"/>
      <c r="CFG252" s="1"/>
      <c r="CFH252" s="1"/>
      <c r="CFI252" s="1"/>
      <c r="CFJ252" s="1"/>
      <c r="CFK252" s="1"/>
      <c r="CFL252" s="1"/>
      <c r="CFM252" s="1"/>
      <c r="CFN252" s="1"/>
      <c r="CFO252" s="1"/>
      <c r="CFP252" s="1"/>
      <c r="CFQ252" s="1"/>
      <c r="CFR252" s="1"/>
      <c r="CFS252" s="1"/>
      <c r="CFT252" s="1"/>
      <c r="CFU252" s="1"/>
      <c r="CFV252" s="1"/>
      <c r="CFW252" s="1"/>
      <c r="CFX252" s="1"/>
      <c r="CFY252" s="1"/>
      <c r="CFZ252" s="1"/>
      <c r="CGA252" s="1"/>
      <c r="CGB252" s="1"/>
      <c r="CGC252" s="1"/>
      <c r="CGD252" s="1"/>
      <c r="CGE252" s="1"/>
      <c r="CGF252" s="1"/>
      <c r="CGG252" s="1"/>
      <c r="CGH252" s="1"/>
      <c r="CGI252" s="1"/>
      <c r="CGJ252" s="1"/>
      <c r="CGK252" s="1"/>
      <c r="CGL252" s="1"/>
      <c r="CGM252" s="1"/>
      <c r="CGN252" s="1"/>
      <c r="CGO252" s="1"/>
      <c r="CGP252" s="1"/>
      <c r="CGQ252" s="1"/>
      <c r="CGR252" s="1"/>
      <c r="CGS252" s="1"/>
      <c r="CGT252" s="1"/>
      <c r="CGU252" s="1"/>
      <c r="CGV252" s="1"/>
      <c r="CGW252" s="1"/>
      <c r="CGX252" s="1"/>
      <c r="CGY252" s="1"/>
      <c r="CGZ252" s="1"/>
      <c r="CHA252" s="1"/>
      <c r="CHB252" s="1"/>
      <c r="CHC252" s="1"/>
      <c r="CHD252" s="1"/>
      <c r="CHE252" s="1"/>
      <c r="CHF252" s="1"/>
      <c r="CHG252" s="1"/>
      <c r="CHH252" s="1"/>
      <c r="CHI252" s="1"/>
      <c r="CHJ252" s="1"/>
      <c r="CHK252" s="1"/>
      <c r="CHL252" s="1"/>
      <c r="CHM252" s="1"/>
      <c r="CHN252" s="1"/>
      <c r="CHO252" s="1"/>
      <c r="CHP252" s="1"/>
      <c r="CHQ252" s="1"/>
      <c r="CHR252" s="1"/>
      <c r="CHS252" s="1"/>
      <c r="CHT252" s="1"/>
      <c r="CHU252" s="1"/>
      <c r="CHV252" s="1"/>
      <c r="CHW252" s="1"/>
      <c r="CHX252" s="1"/>
      <c r="CHY252" s="1"/>
      <c r="CHZ252" s="1"/>
      <c r="CIA252" s="1"/>
      <c r="CIB252" s="1"/>
      <c r="CIC252" s="1"/>
      <c r="CID252" s="1"/>
      <c r="CIE252" s="1"/>
      <c r="CIF252" s="1"/>
      <c r="CIG252" s="1"/>
      <c r="CIH252" s="1"/>
      <c r="CII252" s="1"/>
      <c r="CIJ252" s="1"/>
      <c r="CIK252" s="1"/>
      <c r="CIL252" s="1"/>
      <c r="CIM252" s="1"/>
      <c r="CIN252" s="1"/>
      <c r="CIO252" s="1"/>
      <c r="CIP252" s="1"/>
      <c r="CIQ252" s="1"/>
      <c r="CIR252" s="1"/>
      <c r="CIS252" s="1"/>
      <c r="CIT252" s="1"/>
      <c r="CIU252" s="1"/>
      <c r="CIV252" s="1"/>
      <c r="CIW252" s="1"/>
      <c r="CIX252" s="1"/>
      <c r="CIY252" s="1"/>
      <c r="CIZ252" s="1"/>
      <c r="CJA252" s="1"/>
      <c r="CJB252" s="1"/>
      <c r="CJC252" s="1"/>
      <c r="CJD252" s="1"/>
      <c r="CJE252" s="1"/>
      <c r="CJF252" s="1"/>
      <c r="CJG252" s="1"/>
      <c r="CJH252" s="1"/>
      <c r="CJI252" s="1"/>
      <c r="CJJ252" s="1"/>
      <c r="CJK252" s="1"/>
      <c r="CJL252" s="1"/>
      <c r="CJM252" s="1"/>
      <c r="CJN252" s="1"/>
      <c r="CJO252" s="1"/>
      <c r="CJP252" s="1"/>
      <c r="CJQ252" s="1"/>
      <c r="CJR252" s="1"/>
      <c r="CJS252" s="1"/>
      <c r="CJT252" s="1"/>
      <c r="CJU252" s="1"/>
      <c r="CJV252" s="1"/>
      <c r="CJW252" s="1"/>
      <c r="CJX252" s="1"/>
      <c r="CJY252" s="1"/>
      <c r="CJZ252" s="1"/>
      <c r="CKA252" s="1"/>
      <c r="CKB252" s="1"/>
      <c r="CKC252" s="1"/>
      <c r="CKD252" s="1"/>
      <c r="CKE252" s="1"/>
      <c r="CKF252" s="1"/>
      <c r="CKG252" s="1"/>
      <c r="CKH252" s="1"/>
      <c r="CKI252" s="1"/>
      <c r="CKJ252" s="1"/>
      <c r="CKK252" s="1"/>
      <c r="CKL252" s="1"/>
      <c r="CKM252" s="1"/>
      <c r="CKN252" s="1"/>
      <c r="CKO252" s="1"/>
      <c r="CKP252" s="1"/>
      <c r="CKQ252" s="1"/>
      <c r="CKR252" s="1"/>
      <c r="CKS252" s="1"/>
      <c r="CKT252" s="1"/>
      <c r="CKU252" s="1"/>
      <c r="CKV252" s="1"/>
      <c r="CKW252" s="1"/>
      <c r="CKX252" s="1"/>
      <c r="CKY252" s="1"/>
      <c r="CKZ252" s="1"/>
      <c r="CLA252" s="1"/>
      <c r="CLB252" s="1"/>
      <c r="CLC252" s="1"/>
      <c r="CLD252" s="1"/>
      <c r="CLE252" s="1"/>
      <c r="CLF252" s="1"/>
      <c r="CLG252" s="1"/>
      <c r="CLH252" s="1"/>
      <c r="CLI252" s="1"/>
      <c r="CLJ252" s="1"/>
      <c r="CLK252" s="1"/>
      <c r="CLL252" s="1"/>
      <c r="CLM252" s="1"/>
      <c r="CLN252" s="1"/>
      <c r="CLO252" s="1"/>
      <c r="CLP252" s="1"/>
      <c r="CLQ252" s="1"/>
      <c r="CLR252" s="1"/>
      <c r="CLS252" s="1"/>
      <c r="CLT252" s="1"/>
      <c r="CLU252" s="1"/>
      <c r="CLV252" s="1"/>
      <c r="CLW252" s="1"/>
      <c r="CLX252" s="1"/>
      <c r="CLY252" s="1"/>
      <c r="CLZ252" s="1"/>
      <c r="CMA252" s="1"/>
      <c r="CMB252" s="1"/>
      <c r="CMC252" s="1"/>
      <c r="CMD252" s="1"/>
      <c r="CME252" s="1"/>
      <c r="CMF252" s="1"/>
      <c r="CMG252" s="1"/>
      <c r="CMH252" s="1"/>
      <c r="CMI252" s="1"/>
      <c r="CMJ252" s="1"/>
      <c r="CMK252" s="1"/>
      <c r="CML252" s="1"/>
      <c r="CMM252" s="1"/>
      <c r="CMN252" s="1"/>
      <c r="CMO252" s="1"/>
      <c r="CMP252" s="1"/>
      <c r="CMQ252" s="1"/>
      <c r="CMR252" s="1"/>
      <c r="CMS252" s="1"/>
      <c r="CMT252" s="1"/>
      <c r="CMU252" s="1"/>
      <c r="CMV252" s="1"/>
      <c r="CMW252" s="1"/>
      <c r="CMX252" s="1"/>
      <c r="CMY252" s="1"/>
      <c r="CMZ252" s="1"/>
      <c r="CNA252" s="1"/>
      <c r="CNB252" s="1"/>
      <c r="CNC252" s="1"/>
      <c r="CND252" s="1"/>
      <c r="CNE252" s="1"/>
      <c r="CNF252" s="1"/>
      <c r="CNG252" s="1"/>
      <c r="CNH252" s="1"/>
      <c r="CNI252" s="1"/>
      <c r="CNJ252" s="1"/>
      <c r="CNK252" s="1"/>
      <c r="CNL252" s="1"/>
      <c r="CNM252" s="1"/>
      <c r="CNN252" s="1"/>
      <c r="CNO252" s="1"/>
      <c r="CNP252" s="1"/>
      <c r="CNQ252" s="1"/>
      <c r="CNR252" s="1"/>
      <c r="CNS252" s="1"/>
      <c r="CNT252" s="1"/>
      <c r="CNU252" s="1"/>
      <c r="CNV252" s="1"/>
      <c r="CNW252" s="1"/>
      <c r="CNX252" s="1"/>
      <c r="CNY252" s="1"/>
      <c r="CNZ252" s="1"/>
      <c r="COA252" s="1"/>
      <c r="COB252" s="1"/>
      <c r="COC252" s="1"/>
      <c r="COD252" s="1"/>
      <c r="COE252" s="1"/>
      <c r="COF252" s="1"/>
      <c r="COG252" s="1"/>
      <c r="COH252" s="1"/>
      <c r="COI252" s="1"/>
      <c r="COJ252" s="1"/>
      <c r="COK252" s="1"/>
      <c r="COL252" s="1"/>
      <c r="COM252" s="1"/>
      <c r="CON252" s="1"/>
      <c r="COO252" s="1"/>
      <c r="COP252" s="1"/>
      <c r="COQ252" s="1"/>
      <c r="COR252" s="1"/>
      <c r="COS252" s="1"/>
      <c r="COT252" s="1"/>
      <c r="COU252" s="1"/>
      <c r="COV252" s="1"/>
      <c r="COW252" s="1"/>
      <c r="COX252" s="1"/>
      <c r="COY252" s="1"/>
      <c r="COZ252" s="1"/>
      <c r="CPA252" s="1"/>
      <c r="CPB252" s="1"/>
      <c r="CPC252" s="1"/>
      <c r="CPD252" s="1"/>
      <c r="CPE252" s="1"/>
      <c r="CPF252" s="1"/>
      <c r="CPG252" s="1"/>
      <c r="CPH252" s="1"/>
      <c r="CPI252" s="1"/>
      <c r="CPJ252" s="1"/>
      <c r="CPK252" s="1"/>
      <c r="CPL252" s="1"/>
      <c r="CPM252" s="1"/>
      <c r="CPN252" s="1"/>
      <c r="CPO252" s="1"/>
      <c r="CPP252" s="1"/>
      <c r="CPQ252" s="1"/>
      <c r="CPR252" s="1"/>
      <c r="CPS252" s="1"/>
      <c r="CPT252" s="1"/>
      <c r="CPU252" s="1"/>
      <c r="CPV252" s="1"/>
      <c r="CPW252" s="1"/>
      <c r="CPX252" s="1"/>
      <c r="CPY252" s="1"/>
      <c r="CPZ252" s="1"/>
      <c r="CQA252" s="1"/>
      <c r="CQB252" s="1"/>
      <c r="CQC252" s="1"/>
      <c r="CQD252" s="1"/>
      <c r="CQE252" s="1"/>
      <c r="CQF252" s="1"/>
      <c r="CQG252" s="1"/>
      <c r="CQH252" s="1"/>
      <c r="CQI252" s="1"/>
      <c r="CQJ252" s="1"/>
      <c r="CQK252" s="1"/>
      <c r="CQL252" s="1"/>
      <c r="CQM252" s="1"/>
      <c r="CQN252" s="1"/>
      <c r="CQO252" s="1"/>
      <c r="CQP252" s="1"/>
      <c r="CQQ252" s="1"/>
      <c r="CQR252" s="1"/>
      <c r="CQS252" s="1"/>
      <c r="CQT252" s="1"/>
      <c r="CQU252" s="1"/>
      <c r="CQV252" s="1"/>
      <c r="CQW252" s="1"/>
      <c r="CQX252" s="1"/>
      <c r="CQY252" s="1"/>
      <c r="CQZ252" s="1"/>
      <c r="CRA252" s="1"/>
      <c r="CRB252" s="1"/>
      <c r="CRC252" s="1"/>
      <c r="CRD252" s="1"/>
      <c r="CRE252" s="1"/>
      <c r="CRF252" s="1"/>
      <c r="CRG252" s="1"/>
      <c r="CRH252" s="1"/>
      <c r="CRI252" s="1"/>
      <c r="CRJ252" s="1"/>
      <c r="CRK252" s="1"/>
      <c r="CRL252" s="1"/>
      <c r="CRM252" s="1"/>
      <c r="CRN252" s="1"/>
      <c r="CRO252" s="1"/>
      <c r="CRP252" s="1"/>
      <c r="CRQ252" s="1"/>
      <c r="CRR252" s="1"/>
      <c r="CRS252" s="1"/>
      <c r="CRT252" s="1"/>
      <c r="CRU252" s="1"/>
      <c r="CRV252" s="1"/>
      <c r="CRW252" s="1"/>
      <c r="CRX252" s="1"/>
      <c r="CRY252" s="1"/>
      <c r="CRZ252" s="1"/>
      <c r="CSA252" s="1"/>
      <c r="CSB252" s="1"/>
      <c r="CSC252" s="1"/>
      <c r="CSD252" s="1"/>
      <c r="CSE252" s="1"/>
      <c r="CSF252" s="1"/>
      <c r="CSG252" s="1"/>
      <c r="CSH252" s="1"/>
      <c r="CSI252" s="1"/>
      <c r="CSJ252" s="1"/>
      <c r="CSK252" s="1"/>
      <c r="CSL252" s="1"/>
      <c r="CSM252" s="1"/>
      <c r="CSN252" s="1"/>
      <c r="CSO252" s="1"/>
      <c r="CSP252" s="1"/>
      <c r="CSQ252" s="1"/>
      <c r="CSR252" s="1"/>
      <c r="CSS252" s="1"/>
      <c r="CST252" s="1"/>
      <c r="CSU252" s="1"/>
      <c r="CSV252" s="1"/>
      <c r="CSW252" s="1"/>
      <c r="CSX252" s="1"/>
      <c r="CSY252" s="1"/>
      <c r="CSZ252" s="1"/>
      <c r="CTA252" s="1"/>
      <c r="CTB252" s="1"/>
      <c r="CTC252" s="1"/>
      <c r="CTD252" s="1"/>
      <c r="CTE252" s="1"/>
      <c r="CTF252" s="1"/>
      <c r="CTG252" s="1"/>
      <c r="CTH252" s="1"/>
      <c r="CTI252" s="1"/>
      <c r="CTJ252" s="1"/>
      <c r="CTK252" s="1"/>
      <c r="CTL252" s="1"/>
      <c r="CTM252" s="1"/>
      <c r="CTN252" s="1"/>
      <c r="CTO252" s="1"/>
      <c r="CTP252" s="1"/>
      <c r="CTQ252" s="1"/>
      <c r="CTR252" s="1"/>
      <c r="CTS252" s="1"/>
      <c r="CTT252" s="1"/>
      <c r="CTU252" s="1"/>
      <c r="CTV252" s="1"/>
      <c r="CTW252" s="1"/>
      <c r="CTX252" s="1"/>
      <c r="CTY252" s="1"/>
      <c r="CTZ252" s="1"/>
      <c r="CUA252" s="1"/>
      <c r="CUB252" s="1"/>
      <c r="CUC252" s="1"/>
      <c r="CUD252" s="1"/>
      <c r="CUE252" s="1"/>
      <c r="CUF252" s="1"/>
      <c r="CUG252" s="1"/>
      <c r="CUH252" s="1"/>
      <c r="CUI252" s="1"/>
      <c r="CUJ252" s="1"/>
      <c r="CUK252" s="1"/>
      <c r="CUL252" s="1"/>
      <c r="CUM252" s="1"/>
      <c r="CUN252" s="1"/>
      <c r="CUO252" s="1"/>
      <c r="CUP252" s="1"/>
      <c r="CUQ252" s="1"/>
      <c r="CUR252" s="1"/>
      <c r="CUS252" s="1"/>
      <c r="CUT252" s="1"/>
      <c r="CUU252" s="1"/>
      <c r="CUV252" s="1"/>
      <c r="CUW252" s="1"/>
      <c r="CUX252" s="1"/>
      <c r="CUY252" s="1"/>
      <c r="CUZ252" s="1"/>
      <c r="CVA252" s="1"/>
      <c r="CVB252" s="1"/>
      <c r="CVC252" s="1"/>
      <c r="CVD252" s="1"/>
      <c r="CVE252" s="1"/>
      <c r="CVF252" s="1"/>
      <c r="CVG252" s="1"/>
      <c r="CVH252" s="1"/>
      <c r="CVI252" s="1"/>
      <c r="CVJ252" s="1"/>
      <c r="CVK252" s="1"/>
      <c r="CVL252" s="1"/>
      <c r="CVM252" s="1"/>
      <c r="CVN252" s="1"/>
      <c r="CVO252" s="1"/>
      <c r="CVP252" s="1"/>
      <c r="CVQ252" s="1"/>
      <c r="CVR252" s="1"/>
      <c r="CVS252" s="1"/>
      <c r="CVT252" s="1"/>
      <c r="CVU252" s="1"/>
      <c r="CVV252" s="1"/>
      <c r="CVW252" s="1"/>
      <c r="CVX252" s="1"/>
      <c r="CVY252" s="1"/>
      <c r="CVZ252" s="1"/>
      <c r="CWA252" s="1"/>
      <c r="CWB252" s="1"/>
      <c r="CWC252" s="1"/>
      <c r="CWD252" s="1"/>
      <c r="CWE252" s="1"/>
      <c r="CWF252" s="1"/>
      <c r="CWG252" s="1"/>
      <c r="CWH252" s="1"/>
      <c r="CWI252" s="1"/>
      <c r="CWJ252" s="1"/>
      <c r="CWK252" s="1"/>
      <c r="CWL252" s="1"/>
      <c r="CWM252" s="1"/>
      <c r="CWN252" s="1"/>
      <c r="CWO252" s="1"/>
      <c r="CWP252" s="1"/>
      <c r="CWQ252" s="1"/>
      <c r="CWR252" s="1"/>
      <c r="CWS252" s="1"/>
      <c r="CWT252" s="1"/>
      <c r="CWU252" s="1"/>
      <c r="CWV252" s="1"/>
      <c r="CWW252" s="1"/>
      <c r="CWX252" s="1"/>
      <c r="CWY252" s="1"/>
      <c r="CWZ252" s="1"/>
      <c r="CXA252" s="1"/>
      <c r="CXB252" s="1"/>
      <c r="CXC252" s="1"/>
      <c r="CXD252" s="1"/>
      <c r="CXE252" s="1"/>
      <c r="CXF252" s="1"/>
      <c r="CXG252" s="1"/>
      <c r="CXH252" s="1"/>
      <c r="CXI252" s="1"/>
      <c r="CXJ252" s="1"/>
      <c r="CXK252" s="1"/>
      <c r="CXL252" s="1"/>
      <c r="CXM252" s="1"/>
      <c r="CXN252" s="1"/>
      <c r="CXO252" s="1"/>
      <c r="CXP252" s="1"/>
      <c r="CXQ252" s="1"/>
      <c r="CXR252" s="1"/>
      <c r="CXS252" s="1"/>
      <c r="CXT252" s="1"/>
      <c r="CXU252" s="1"/>
      <c r="CXV252" s="1"/>
      <c r="CXW252" s="1"/>
      <c r="CXX252" s="1"/>
      <c r="CXY252" s="1"/>
      <c r="CXZ252" s="1"/>
      <c r="CYA252" s="1"/>
      <c r="CYB252" s="1"/>
      <c r="CYC252" s="1"/>
      <c r="CYD252" s="1"/>
      <c r="CYE252" s="1"/>
      <c r="CYF252" s="1"/>
      <c r="CYG252" s="1"/>
      <c r="CYH252" s="1"/>
      <c r="CYI252" s="1"/>
      <c r="CYJ252" s="1"/>
      <c r="CYK252" s="1"/>
      <c r="CYL252" s="1"/>
      <c r="CYM252" s="1"/>
      <c r="CYN252" s="1"/>
      <c r="CYO252" s="1"/>
      <c r="CYP252" s="1"/>
      <c r="CYQ252" s="1"/>
      <c r="CYR252" s="1"/>
      <c r="CYS252" s="1"/>
      <c r="CYT252" s="1"/>
      <c r="CYU252" s="1"/>
      <c r="CYV252" s="1"/>
      <c r="CYW252" s="1"/>
      <c r="CYX252" s="1"/>
      <c r="CYY252" s="1"/>
      <c r="CYZ252" s="1"/>
      <c r="CZA252" s="1"/>
      <c r="CZB252" s="1"/>
      <c r="CZC252" s="1"/>
      <c r="CZD252" s="1"/>
      <c r="CZE252" s="1"/>
      <c r="CZF252" s="1"/>
      <c r="CZG252" s="1"/>
      <c r="CZH252" s="1"/>
      <c r="CZI252" s="1"/>
      <c r="CZJ252" s="1"/>
      <c r="CZK252" s="1"/>
      <c r="CZL252" s="1"/>
      <c r="CZM252" s="1"/>
      <c r="CZN252" s="1"/>
      <c r="CZO252" s="1"/>
      <c r="CZP252" s="1"/>
      <c r="CZQ252" s="1"/>
      <c r="CZR252" s="1"/>
      <c r="CZS252" s="1"/>
      <c r="CZT252" s="1"/>
      <c r="CZU252" s="1"/>
      <c r="CZV252" s="1"/>
      <c r="CZW252" s="1"/>
      <c r="CZX252" s="1"/>
      <c r="CZY252" s="1"/>
      <c r="CZZ252" s="1"/>
      <c r="DAA252" s="1"/>
      <c r="DAB252" s="1"/>
      <c r="DAC252" s="1"/>
      <c r="DAD252" s="1"/>
      <c r="DAE252" s="1"/>
      <c r="DAF252" s="1"/>
      <c r="DAG252" s="1"/>
      <c r="DAH252" s="1"/>
      <c r="DAI252" s="1"/>
      <c r="DAJ252" s="1"/>
      <c r="DAK252" s="1"/>
      <c r="DAL252" s="1"/>
      <c r="DAM252" s="1"/>
      <c r="DAN252" s="1"/>
      <c r="DAO252" s="1"/>
      <c r="DAP252" s="1"/>
      <c r="DAQ252" s="1"/>
      <c r="DAR252" s="1"/>
      <c r="DAS252" s="1"/>
      <c r="DAT252" s="1"/>
      <c r="DAU252" s="1"/>
      <c r="DAV252" s="1"/>
      <c r="DAW252" s="1"/>
      <c r="DAX252" s="1"/>
      <c r="DAY252" s="1"/>
      <c r="DAZ252" s="1"/>
      <c r="DBA252" s="1"/>
      <c r="DBB252" s="1"/>
      <c r="DBC252" s="1"/>
      <c r="DBD252" s="1"/>
      <c r="DBE252" s="1"/>
      <c r="DBF252" s="1"/>
      <c r="DBG252" s="1"/>
      <c r="DBH252" s="1"/>
      <c r="DBI252" s="1"/>
      <c r="DBJ252" s="1"/>
      <c r="DBK252" s="1"/>
      <c r="DBL252" s="1"/>
      <c r="DBM252" s="1"/>
      <c r="DBN252" s="1"/>
      <c r="DBO252" s="1"/>
      <c r="DBP252" s="1"/>
      <c r="DBQ252" s="1"/>
      <c r="DBR252" s="1"/>
      <c r="DBS252" s="1"/>
      <c r="DBT252" s="1"/>
      <c r="DBU252" s="1"/>
      <c r="DBV252" s="1"/>
      <c r="DBW252" s="1"/>
      <c r="DBX252" s="1"/>
      <c r="DBY252" s="1"/>
      <c r="DBZ252" s="1"/>
      <c r="DCA252" s="1"/>
      <c r="DCB252" s="1"/>
      <c r="DCC252" s="1"/>
      <c r="DCD252" s="1"/>
      <c r="DCE252" s="1"/>
      <c r="DCF252" s="1"/>
      <c r="DCG252" s="1"/>
      <c r="DCH252" s="1"/>
      <c r="DCI252" s="1"/>
      <c r="DCJ252" s="1"/>
      <c r="DCK252" s="1"/>
      <c r="DCL252" s="1"/>
      <c r="DCM252" s="1"/>
      <c r="DCN252" s="1"/>
      <c r="DCO252" s="1"/>
      <c r="DCP252" s="1"/>
      <c r="DCQ252" s="1"/>
      <c r="DCR252" s="1"/>
      <c r="DCS252" s="1"/>
      <c r="DCT252" s="1"/>
      <c r="DCU252" s="1"/>
      <c r="DCV252" s="1"/>
      <c r="DCW252" s="1"/>
      <c r="DCX252" s="1"/>
      <c r="DCY252" s="1"/>
      <c r="DCZ252" s="1"/>
      <c r="DDA252" s="1"/>
      <c r="DDB252" s="1"/>
      <c r="DDC252" s="1"/>
      <c r="DDD252" s="1"/>
      <c r="DDE252" s="1"/>
      <c r="DDF252" s="1"/>
      <c r="DDG252" s="1"/>
      <c r="DDH252" s="1"/>
      <c r="DDI252" s="1"/>
      <c r="DDJ252" s="1"/>
      <c r="DDK252" s="1"/>
      <c r="DDL252" s="1"/>
      <c r="DDM252" s="1"/>
      <c r="DDN252" s="1"/>
      <c r="DDO252" s="1"/>
      <c r="DDP252" s="1"/>
      <c r="DDQ252" s="1"/>
      <c r="DDR252" s="1"/>
      <c r="DDS252" s="1"/>
      <c r="DDT252" s="1"/>
      <c r="DDU252" s="1"/>
      <c r="DDV252" s="1"/>
      <c r="DDW252" s="1"/>
      <c r="DDX252" s="1"/>
      <c r="DDY252" s="1"/>
      <c r="DDZ252" s="1"/>
      <c r="DEA252" s="1"/>
      <c r="DEB252" s="1"/>
      <c r="DEC252" s="1"/>
      <c r="DED252" s="1"/>
      <c r="DEE252" s="1"/>
      <c r="DEF252" s="1"/>
      <c r="DEG252" s="1"/>
      <c r="DEH252" s="1"/>
      <c r="DEI252" s="1"/>
      <c r="DEJ252" s="1"/>
      <c r="DEK252" s="1"/>
      <c r="DEL252" s="1"/>
      <c r="DEM252" s="1"/>
      <c r="DEN252" s="1"/>
      <c r="DEO252" s="1"/>
      <c r="DEP252" s="1"/>
      <c r="DEQ252" s="1"/>
      <c r="DER252" s="1"/>
      <c r="DES252" s="1"/>
      <c r="DET252" s="1"/>
      <c r="DEU252" s="1"/>
      <c r="DEV252" s="1"/>
      <c r="DEW252" s="1"/>
      <c r="DEX252" s="1"/>
      <c r="DEY252" s="1"/>
      <c r="DEZ252" s="1"/>
      <c r="DFA252" s="1"/>
      <c r="DFB252" s="1"/>
      <c r="DFC252" s="1"/>
      <c r="DFD252" s="1"/>
      <c r="DFE252" s="1"/>
      <c r="DFF252" s="1"/>
      <c r="DFG252" s="1"/>
      <c r="DFH252" s="1"/>
      <c r="DFI252" s="1"/>
      <c r="DFJ252" s="1"/>
      <c r="DFK252" s="1"/>
      <c r="DFL252" s="1"/>
      <c r="DFM252" s="1"/>
      <c r="DFN252" s="1"/>
      <c r="DFO252" s="1"/>
      <c r="DFP252" s="1"/>
      <c r="DFQ252" s="1"/>
      <c r="DFR252" s="1"/>
      <c r="DFS252" s="1"/>
      <c r="DFT252" s="1"/>
      <c r="DFU252" s="1"/>
      <c r="DFV252" s="1"/>
      <c r="DFW252" s="1"/>
      <c r="DFX252" s="1"/>
      <c r="DFY252" s="1"/>
      <c r="DFZ252" s="1"/>
      <c r="DGA252" s="1"/>
      <c r="DGB252" s="1"/>
      <c r="DGC252" s="1"/>
      <c r="DGD252" s="1"/>
      <c r="DGE252" s="1"/>
      <c r="DGF252" s="1"/>
      <c r="DGG252" s="1"/>
      <c r="DGH252" s="1"/>
      <c r="DGI252" s="1"/>
      <c r="DGJ252" s="1"/>
      <c r="DGK252" s="1"/>
      <c r="DGL252" s="1"/>
      <c r="DGM252" s="1"/>
      <c r="DGN252" s="1"/>
      <c r="DGO252" s="1"/>
      <c r="DGP252" s="1"/>
      <c r="DGQ252" s="1"/>
      <c r="DGR252" s="1"/>
      <c r="DGS252" s="1"/>
      <c r="DGT252" s="1"/>
      <c r="DGU252" s="1"/>
      <c r="DGV252" s="1"/>
      <c r="DGW252" s="1"/>
      <c r="DGX252" s="1"/>
      <c r="DGY252" s="1"/>
      <c r="DGZ252" s="1"/>
      <c r="DHA252" s="1"/>
      <c r="DHB252" s="1"/>
      <c r="DHC252" s="1"/>
      <c r="DHD252" s="1"/>
      <c r="DHE252" s="1"/>
      <c r="DHF252" s="1"/>
      <c r="DHG252" s="1"/>
      <c r="DHH252" s="1"/>
      <c r="DHI252" s="1"/>
      <c r="DHJ252" s="1"/>
      <c r="DHK252" s="1"/>
      <c r="DHL252" s="1"/>
      <c r="DHM252" s="1"/>
      <c r="DHN252" s="1"/>
      <c r="DHO252" s="1"/>
      <c r="DHP252" s="1"/>
      <c r="DHQ252" s="1"/>
      <c r="DHR252" s="1"/>
      <c r="DHS252" s="1"/>
      <c r="DHT252" s="1"/>
      <c r="DHU252" s="1"/>
      <c r="DHV252" s="1"/>
      <c r="DHW252" s="1"/>
      <c r="DHX252" s="1"/>
      <c r="DHY252" s="1"/>
      <c r="DHZ252" s="1"/>
      <c r="DIA252" s="1"/>
      <c r="DIB252" s="1"/>
      <c r="DIC252" s="1"/>
      <c r="DID252" s="1"/>
      <c r="DIE252" s="1"/>
      <c r="DIF252" s="1"/>
      <c r="DIG252" s="1"/>
      <c r="DIH252" s="1"/>
      <c r="DII252" s="1"/>
      <c r="DIJ252" s="1"/>
      <c r="DIK252" s="1"/>
      <c r="DIL252" s="1"/>
      <c r="DIM252" s="1"/>
      <c r="DIN252" s="1"/>
      <c r="DIO252" s="1"/>
      <c r="DIP252" s="1"/>
      <c r="DIQ252" s="1"/>
      <c r="DIR252" s="1"/>
      <c r="DIS252" s="1"/>
      <c r="DIT252" s="1"/>
      <c r="DIU252" s="1"/>
      <c r="DIV252" s="1"/>
      <c r="DIW252" s="1"/>
      <c r="DIX252" s="1"/>
      <c r="DIY252" s="1"/>
      <c r="DIZ252" s="1"/>
      <c r="DJA252" s="1"/>
      <c r="DJB252" s="1"/>
      <c r="DJC252" s="1"/>
      <c r="DJD252" s="1"/>
      <c r="DJE252" s="1"/>
      <c r="DJF252" s="1"/>
      <c r="DJG252" s="1"/>
      <c r="DJH252" s="1"/>
      <c r="DJI252" s="1"/>
      <c r="DJJ252" s="1"/>
      <c r="DJK252" s="1"/>
      <c r="DJL252" s="1"/>
      <c r="DJM252" s="1"/>
      <c r="DJN252" s="1"/>
      <c r="DJO252" s="1"/>
      <c r="DJP252" s="1"/>
      <c r="DJQ252" s="1"/>
      <c r="DJR252" s="1"/>
      <c r="DJS252" s="1"/>
      <c r="DJT252" s="1"/>
      <c r="DJU252" s="1"/>
      <c r="DJV252" s="1"/>
      <c r="DJW252" s="1"/>
      <c r="DJX252" s="1"/>
      <c r="DJY252" s="1"/>
      <c r="DJZ252" s="1"/>
      <c r="DKA252" s="1"/>
      <c r="DKB252" s="1"/>
      <c r="DKC252" s="1"/>
      <c r="DKD252" s="1"/>
      <c r="DKE252" s="1"/>
      <c r="DKF252" s="1"/>
      <c r="DKG252" s="1"/>
      <c r="DKH252" s="1"/>
      <c r="DKI252" s="1"/>
      <c r="DKJ252" s="1"/>
      <c r="DKK252" s="1"/>
      <c r="DKL252" s="1"/>
      <c r="DKM252" s="1"/>
      <c r="DKN252" s="1"/>
      <c r="DKO252" s="1"/>
      <c r="DKP252" s="1"/>
      <c r="DKQ252" s="1"/>
      <c r="DKR252" s="1"/>
      <c r="DKS252" s="1"/>
      <c r="DKT252" s="1"/>
      <c r="DKU252" s="1"/>
      <c r="DKV252" s="1"/>
      <c r="DKW252" s="1"/>
      <c r="DKX252" s="1"/>
      <c r="DKY252" s="1"/>
      <c r="DKZ252" s="1"/>
      <c r="DLA252" s="1"/>
      <c r="DLB252" s="1"/>
      <c r="DLC252" s="1"/>
      <c r="DLD252" s="1"/>
      <c r="DLE252" s="1"/>
      <c r="DLF252" s="1"/>
      <c r="DLG252" s="1"/>
      <c r="DLH252" s="1"/>
      <c r="DLI252" s="1"/>
      <c r="DLJ252" s="1"/>
      <c r="DLK252" s="1"/>
      <c r="DLL252" s="1"/>
      <c r="DLM252" s="1"/>
      <c r="DLN252" s="1"/>
      <c r="DLO252" s="1"/>
      <c r="DLP252" s="1"/>
      <c r="DLQ252" s="1"/>
      <c r="DLR252" s="1"/>
      <c r="DLS252" s="1"/>
      <c r="DLT252" s="1"/>
      <c r="DLU252" s="1"/>
      <c r="DLV252" s="1"/>
      <c r="DLW252" s="1"/>
      <c r="DLX252" s="1"/>
      <c r="DLY252" s="1"/>
      <c r="DLZ252" s="1"/>
      <c r="DMA252" s="1"/>
      <c r="DMB252" s="1"/>
      <c r="DMC252" s="1"/>
      <c r="DMD252" s="1"/>
      <c r="DME252" s="1"/>
      <c r="DMF252" s="1"/>
      <c r="DMG252" s="1"/>
      <c r="DMH252" s="1"/>
      <c r="DMI252" s="1"/>
      <c r="DMJ252" s="1"/>
      <c r="DMK252" s="1"/>
      <c r="DML252" s="1"/>
      <c r="DMM252" s="1"/>
      <c r="DMN252" s="1"/>
      <c r="DMO252" s="1"/>
      <c r="DMP252" s="1"/>
      <c r="DMQ252" s="1"/>
      <c r="DMR252" s="1"/>
      <c r="DMS252" s="1"/>
      <c r="DMT252" s="1"/>
      <c r="DMU252" s="1"/>
      <c r="DMV252" s="1"/>
      <c r="DMW252" s="1"/>
      <c r="DMX252" s="1"/>
      <c r="DMY252" s="1"/>
      <c r="DMZ252" s="1"/>
      <c r="DNA252" s="1"/>
      <c r="DNB252" s="1"/>
      <c r="DNC252" s="1"/>
      <c r="DND252" s="1"/>
      <c r="DNE252" s="1"/>
      <c r="DNF252" s="1"/>
      <c r="DNG252" s="1"/>
      <c r="DNH252" s="1"/>
      <c r="DNI252" s="1"/>
      <c r="DNJ252" s="1"/>
      <c r="DNK252" s="1"/>
      <c r="DNL252" s="1"/>
      <c r="DNM252" s="1"/>
      <c r="DNN252" s="1"/>
      <c r="DNO252" s="1"/>
      <c r="DNP252" s="1"/>
      <c r="DNQ252" s="1"/>
      <c r="DNR252" s="1"/>
      <c r="DNS252" s="1"/>
      <c r="DNT252" s="1"/>
      <c r="DNU252" s="1"/>
      <c r="DNV252" s="1"/>
      <c r="DNW252" s="1"/>
      <c r="DNX252" s="1"/>
      <c r="DNY252" s="1"/>
      <c r="DNZ252" s="1"/>
      <c r="DOA252" s="1"/>
      <c r="DOB252" s="1"/>
      <c r="DOC252" s="1"/>
      <c r="DOD252" s="1"/>
      <c r="DOE252" s="1"/>
      <c r="DOF252" s="1"/>
      <c r="DOG252" s="1"/>
      <c r="DOH252" s="1"/>
      <c r="DOI252" s="1"/>
      <c r="DOJ252" s="1"/>
      <c r="DOK252" s="1"/>
      <c r="DOL252" s="1"/>
      <c r="DOM252" s="1"/>
      <c r="DON252" s="1"/>
      <c r="DOO252" s="1"/>
      <c r="DOP252" s="1"/>
      <c r="DOQ252" s="1"/>
      <c r="DOR252" s="1"/>
      <c r="DOS252" s="1"/>
      <c r="DOT252" s="1"/>
      <c r="DOU252" s="1"/>
      <c r="DOV252" s="1"/>
      <c r="DOW252" s="1"/>
      <c r="DOX252" s="1"/>
      <c r="DOY252" s="1"/>
      <c r="DOZ252" s="1"/>
      <c r="DPA252" s="1"/>
      <c r="DPB252" s="1"/>
      <c r="DPC252" s="1"/>
      <c r="DPD252" s="1"/>
      <c r="DPE252" s="1"/>
      <c r="DPF252" s="1"/>
      <c r="DPG252" s="1"/>
      <c r="DPH252" s="1"/>
      <c r="DPI252" s="1"/>
      <c r="DPJ252" s="1"/>
      <c r="DPK252" s="1"/>
      <c r="DPL252" s="1"/>
      <c r="DPM252" s="1"/>
      <c r="DPN252" s="1"/>
      <c r="DPO252" s="1"/>
      <c r="DPP252" s="1"/>
      <c r="DPQ252" s="1"/>
      <c r="DPR252" s="1"/>
      <c r="DPS252" s="1"/>
      <c r="DPT252" s="1"/>
      <c r="DPU252" s="1"/>
      <c r="DPV252" s="1"/>
      <c r="DPW252" s="1"/>
      <c r="DPX252" s="1"/>
      <c r="DPY252" s="1"/>
      <c r="DPZ252" s="1"/>
      <c r="DQA252" s="1"/>
      <c r="DQB252" s="1"/>
      <c r="DQC252" s="1"/>
      <c r="DQD252" s="1"/>
      <c r="DQE252" s="1"/>
      <c r="DQF252" s="1"/>
      <c r="DQG252" s="1"/>
      <c r="DQH252" s="1"/>
      <c r="DQI252" s="1"/>
      <c r="DQJ252" s="1"/>
      <c r="DQK252" s="1"/>
      <c r="DQL252" s="1"/>
      <c r="DQM252" s="1"/>
      <c r="DQN252" s="1"/>
      <c r="DQO252" s="1"/>
      <c r="DQP252" s="1"/>
      <c r="DQQ252" s="1"/>
      <c r="DQR252" s="1"/>
      <c r="DQS252" s="1"/>
      <c r="DQT252" s="1"/>
      <c r="DQU252" s="1"/>
      <c r="DQV252" s="1"/>
      <c r="DQW252" s="1"/>
      <c r="DQX252" s="1"/>
      <c r="DQY252" s="1"/>
      <c r="DQZ252" s="1"/>
      <c r="DRA252" s="1"/>
      <c r="DRB252" s="1"/>
      <c r="DRC252" s="1"/>
      <c r="DRD252" s="1"/>
      <c r="DRE252" s="1"/>
      <c r="DRF252" s="1"/>
      <c r="DRG252" s="1"/>
      <c r="DRH252" s="1"/>
      <c r="DRI252" s="1"/>
      <c r="DRJ252" s="1"/>
      <c r="DRK252" s="1"/>
      <c r="DRL252" s="1"/>
      <c r="DRM252" s="1"/>
      <c r="DRN252" s="1"/>
      <c r="DRO252" s="1"/>
      <c r="DRP252" s="1"/>
      <c r="DRQ252" s="1"/>
      <c r="DRR252" s="1"/>
      <c r="DRS252" s="1"/>
      <c r="DRT252" s="1"/>
      <c r="DRU252" s="1"/>
      <c r="DRV252" s="1"/>
      <c r="DRW252" s="1"/>
      <c r="DRX252" s="1"/>
      <c r="DRY252" s="1"/>
      <c r="DRZ252" s="1"/>
      <c r="DSA252" s="1"/>
      <c r="DSB252" s="1"/>
      <c r="DSC252" s="1"/>
      <c r="DSD252" s="1"/>
      <c r="DSE252" s="1"/>
      <c r="DSF252" s="1"/>
      <c r="DSG252" s="1"/>
      <c r="DSH252" s="1"/>
      <c r="DSI252" s="1"/>
      <c r="DSJ252" s="1"/>
      <c r="DSK252" s="1"/>
      <c r="DSL252" s="1"/>
      <c r="DSM252" s="1"/>
      <c r="DSN252" s="1"/>
      <c r="DSO252" s="1"/>
      <c r="DSP252" s="1"/>
      <c r="DSQ252" s="1"/>
      <c r="DSR252" s="1"/>
      <c r="DSS252" s="1"/>
      <c r="DST252" s="1"/>
      <c r="DSU252" s="1"/>
      <c r="DSV252" s="1"/>
      <c r="DSW252" s="1"/>
      <c r="DSX252" s="1"/>
      <c r="DSY252" s="1"/>
      <c r="DSZ252" s="1"/>
      <c r="DTA252" s="1"/>
      <c r="DTB252" s="1"/>
      <c r="DTC252" s="1"/>
      <c r="DTD252" s="1"/>
      <c r="DTE252" s="1"/>
      <c r="DTF252" s="1"/>
      <c r="DTG252" s="1"/>
      <c r="DTH252" s="1"/>
      <c r="DTI252" s="1"/>
      <c r="DTJ252" s="1"/>
      <c r="DTK252" s="1"/>
      <c r="DTL252" s="1"/>
      <c r="DTM252" s="1"/>
      <c r="DTN252" s="1"/>
      <c r="DTO252" s="1"/>
      <c r="DTP252" s="1"/>
      <c r="DTQ252" s="1"/>
      <c r="DTR252" s="1"/>
      <c r="DTS252" s="1"/>
      <c r="DTT252" s="1"/>
      <c r="DTU252" s="1"/>
      <c r="DTV252" s="1"/>
      <c r="DTW252" s="1"/>
      <c r="DTX252" s="1"/>
      <c r="DTY252" s="1"/>
      <c r="DTZ252" s="1"/>
      <c r="DUA252" s="1"/>
      <c r="DUB252" s="1"/>
      <c r="DUC252" s="1"/>
      <c r="DUD252" s="1"/>
      <c r="DUE252" s="1"/>
      <c r="DUF252" s="1"/>
      <c r="DUG252" s="1"/>
      <c r="DUH252" s="1"/>
      <c r="DUI252" s="1"/>
      <c r="DUJ252" s="1"/>
      <c r="DUK252" s="1"/>
      <c r="DUL252" s="1"/>
      <c r="DUM252" s="1"/>
      <c r="DUN252" s="1"/>
      <c r="DUO252" s="1"/>
      <c r="DUP252" s="1"/>
      <c r="DUQ252" s="1"/>
      <c r="DUR252" s="1"/>
      <c r="DUS252" s="1"/>
      <c r="DUT252" s="1"/>
      <c r="DUU252" s="1"/>
      <c r="DUV252" s="1"/>
      <c r="DUW252" s="1"/>
      <c r="DUX252" s="1"/>
      <c r="DUY252" s="1"/>
      <c r="DUZ252" s="1"/>
      <c r="DVA252" s="1"/>
      <c r="DVB252" s="1"/>
      <c r="DVC252" s="1"/>
      <c r="DVD252" s="1"/>
      <c r="DVE252" s="1"/>
      <c r="DVF252" s="1"/>
      <c r="DVG252" s="1"/>
      <c r="DVH252" s="1"/>
      <c r="DVI252" s="1"/>
      <c r="DVJ252" s="1"/>
      <c r="DVK252" s="1"/>
      <c r="DVL252" s="1"/>
      <c r="DVM252" s="1"/>
      <c r="DVN252" s="1"/>
      <c r="DVO252" s="1"/>
      <c r="DVP252" s="1"/>
      <c r="DVQ252" s="1"/>
      <c r="DVR252" s="1"/>
      <c r="DVS252" s="1"/>
      <c r="DVT252" s="1"/>
      <c r="DVU252" s="1"/>
      <c r="DVV252" s="1"/>
      <c r="DVW252" s="1"/>
      <c r="DVX252" s="1"/>
      <c r="DVY252" s="1"/>
      <c r="DVZ252" s="1"/>
      <c r="DWA252" s="1"/>
      <c r="DWB252" s="1"/>
      <c r="DWC252" s="1"/>
      <c r="DWD252" s="1"/>
      <c r="DWE252" s="1"/>
      <c r="DWF252" s="1"/>
      <c r="DWG252" s="1"/>
      <c r="DWH252" s="1"/>
      <c r="DWI252" s="1"/>
      <c r="DWJ252" s="1"/>
      <c r="DWK252" s="1"/>
      <c r="DWL252" s="1"/>
      <c r="DWM252" s="1"/>
      <c r="DWN252" s="1"/>
      <c r="DWO252" s="1"/>
      <c r="DWP252" s="1"/>
      <c r="DWQ252" s="1"/>
      <c r="DWR252" s="1"/>
      <c r="DWS252" s="1"/>
      <c r="DWT252" s="1"/>
      <c r="DWU252" s="1"/>
      <c r="DWV252" s="1"/>
      <c r="DWW252" s="1"/>
      <c r="DWX252" s="1"/>
      <c r="DWY252" s="1"/>
      <c r="DWZ252" s="1"/>
      <c r="DXA252" s="1"/>
      <c r="DXB252" s="1"/>
      <c r="DXC252" s="1"/>
      <c r="DXD252" s="1"/>
      <c r="DXE252" s="1"/>
      <c r="DXF252" s="1"/>
      <c r="DXG252" s="1"/>
      <c r="DXH252" s="1"/>
      <c r="DXI252" s="1"/>
      <c r="DXJ252" s="1"/>
      <c r="DXK252" s="1"/>
      <c r="DXL252" s="1"/>
      <c r="DXM252" s="1"/>
      <c r="DXN252" s="1"/>
      <c r="DXO252" s="1"/>
      <c r="DXP252" s="1"/>
      <c r="DXQ252" s="1"/>
      <c r="DXR252" s="1"/>
      <c r="DXS252" s="1"/>
      <c r="DXT252" s="1"/>
      <c r="DXU252" s="1"/>
      <c r="DXV252" s="1"/>
      <c r="DXW252" s="1"/>
      <c r="DXX252" s="1"/>
      <c r="DXY252" s="1"/>
      <c r="DXZ252" s="1"/>
      <c r="DYA252" s="1"/>
      <c r="DYB252" s="1"/>
      <c r="DYC252" s="1"/>
      <c r="DYD252" s="1"/>
      <c r="DYE252" s="1"/>
      <c r="DYF252" s="1"/>
      <c r="DYG252" s="1"/>
      <c r="DYH252" s="1"/>
      <c r="DYI252" s="1"/>
      <c r="DYJ252" s="1"/>
      <c r="DYK252" s="1"/>
      <c r="DYL252" s="1"/>
      <c r="DYM252" s="1"/>
      <c r="DYN252" s="1"/>
      <c r="DYO252" s="1"/>
      <c r="DYP252" s="1"/>
      <c r="DYQ252" s="1"/>
      <c r="DYR252" s="1"/>
      <c r="DYS252" s="1"/>
      <c r="DYT252" s="1"/>
      <c r="DYU252" s="1"/>
      <c r="DYV252" s="1"/>
      <c r="DYW252" s="1"/>
      <c r="DYX252" s="1"/>
      <c r="DYY252" s="1"/>
      <c r="DYZ252" s="1"/>
      <c r="DZA252" s="1"/>
      <c r="DZB252" s="1"/>
      <c r="DZC252" s="1"/>
      <c r="DZD252" s="1"/>
      <c r="DZE252" s="1"/>
      <c r="DZF252" s="1"/>
      <c r="DZG252" s="1"/>
      <c r="DZH252" s="1"/>
      <c r="DZI252" s="1"/>
      <c r="DZJ252" s="1"/>
      <c r="DZK252" s="1"/>
      <c r="DZL252" s="1"/>
      <c r="DZM252" s="1"/>
      <c r="DZN252" s="1"/>
      <c r="DZO252" s="1"/>
      <c r="DZP252" s="1"/>
      <c r="DZQ252" s="1"/>
      <c r="DZR252" s="1"/>
      <c r="DZS252" s="1"/>
      <c r="DZT252" s="1"/>
      <c r="DZU252" s="1"/>
      <c r="DZV252" s="1"/>
      <c r="DZW252" s="1"/>
      <c r="DZX252" s="1"/>
      <c r="DZY252" s="1"/>
      <c r="DZZ252" s="1"/>
      <c r="EAA252" s="1"/>
      <c r="EAB252" s="1"/>
      <c r="EAC252" s="1"/>
      <c r="EAD252" s="1"/>
      <c r="EAE252" s="1"/>
      <c r="EAF252" s="1"/>
      <c r="EAG252" s="1"/>
      <c r="EAH252" s="1"/>
      <c r="EAI252" s="1"/>
      <c r="EAJ252" s="1"/>
      <c r="EAK252" s="1"/>
      <c r="EAL252" s="1"/>
      <c r="EAM252" s="1"/>
      <c r="EAN252" s="1"/>
      <c r="EAO252" s="1"/>
      <c r="EAP252" s="1"/>
      <c r="EAQ252" s="1"/>
      <c r="EAR252" s="1"/>
      <c r="EAS252" s="1"/>
      <c r="EAT252" s="1"/>
      <c r="EAU252" s="1"/>
      <c r="EAV252" s="1"/>
      <c r="EAW252" s="1"/>
      <c r="EAX252" s="1"/>
      <c r="EAY252" s="1"/>
      <c r="EAZ252" s="1"/>
      <c r="EBA252" s="1"/>
      <c r="EBB252" s="1"/>
      <c r="EBC252" s="1"/>
      <c r="EBD252" s="1"/>
      <c r="EBE252" s="1"/>
      <c r="EBF252" s="1"/>
      <c r="EBG252" s="1"/>
      <c r="EBH252" s="1"/>
      <c r="EBI252" s="1"/>
      <c r="EBJ252" s="1"/>
      <c r="EBK252" s="1"/>
      <c r="EBL252" s="1"/>
      <c r="EBM252" s="1"/>
      <c r="EBN252" s="1"/>
      <c r="EBO252" s="1"/>
      <c r="EBP252" s="1"/>
      <c r="EBQ252" s="1"/>
      <c r="EBR252" s="1"/>
      <c r="EBS252" s="1"/>
      <c r="EBT252" s="1"/>
      <c r="EBU252" s="1"/>
      <c r="EBV252" s="1"/>
      <c r="EBW252" s="1"/>
      <c r="EBX252" s="1"/>
      <c r="EBY252" s="1"/>
      <c r="EBZ252" s="1"/>
      <c r="ECA252" s="1"/>
      <c r="ECB252" s="1"/>
      <c r="ECC252" s="1"/>
      <c r="ECD252" s="1"/>
      <c r="ECE252" s="1"/>
      <c r="ECF252" s="1"/>
      <c r="ECG252" s="1"/>
      <c r="ECH252" s="1"/>
      <c r="ECI252" s="1"/>
      <c r="ECJ252" s="1"/>
      <c r="ECK252" s="1"/>
      <c r="ECL252" s="1"/>
      <c r="ECM252" s="1"/>
      <c r="ECN252" s="1"/>
      <c r="ECO252" s="1"/>
      <c r="ECP252" s="1"/>
      <c r="ECQ252" s="1"/>
      <c r="ECR252" s="1"/>
      <c r="ECS252" s="1"/>
      <c r="ECT252" s="1"/>
      <c r="ECU252" s="1"/>
      <c r="ECV252" s="1"/>
      <c r="ECW252" s="1"/>
      <c r="ECX252" s="1"/>
      <c r="ECY252" s="1"/>
      <c r="ECZ252" s="1"/>
      <c r="EDA252" s="1"/>
      <c r="EDB252" s="1"/>
      <c r="EDC252" s="1"/>
      <c r="EDD252" s="1"/>
      <c r="EDE252" s="1"/>
      <c r="EDF252" s="1"/>
      <c r="EDG252" s="1"/>
      <c r="EDH252" s="1"/>
      <c r="EDI252" s="1"/>
      <c r="EDJ252" s="1"/>
      <c r="EDK252" s="1"/>
      <c r="EDL252" s="1"/>
      <c r="EDM252" s="1"/>
      <c r="EDN252" s="1"/>
      <c r="EDO252" s="1"/>
      <c r="EDP252" s="1"/>
      <c r="EDQ252" s="1"/>
      <c r="EDR252" s="1"/>
      <c r="EDS252" s="1"/>
      <c r="EDT252" s="1"/>
      <c r="EDU252" s="1"/>
      <c r="EDV252" s="1"/>
      <c r="EDW252" s="1"/>
      <c r="EDX252" s="1"/>
      <c r="EDY252" s="1"/>
      <c r="EDZ252" s="1"/>
      <c r="EEA252" s="1"/>
      <c r="EEB252" s="1"/>
      <c r="EEC252" s="1"/>
      <c r="EED252" s="1"/>
      <c r="EEE252" s="1"/>
      <c r="EEF252" s="1"/>
      <c r="EEG252" s="1"/>
      <c r="EEH252" s="1"/>
      <c r="EEI252" s="1"/>
      <c r="EEJ252" s="1"/>
      <c r="EEK252" s="1"/>
      <c r="EEL252" s="1"/>
      <c r="EEM252" s="1"/>
      <c r="EEN252" s="1"/>
      <c r="EEO252" s="1"/>
      <c r="EEP252" s="1"/>
      <c r="EEQ252" s="1"/>
      <c r="EER252" s="1"/>
      <c r="EES252" s="1"/>
      <c r="EET252" s="1"/>
      <c r="EEU252" s="1"/>
      <c r="EEV252" s="1"/>
      <c r="EEW252" s="1"/>
      <c r="EEX252" s="1"/>
      <c r="EEY252" s="1"/>
      <c r="EEZ252" s="1"/>
      <c r="EFA252" s="1"/>
      <c r="EFB252" s="1"/>
      <c r="EFC252" s="1"/>
      <c r="EFD252" s="1"/>
      <c r="EFE252" s="1"/>
      <c r="EFF252" s="1"/>
      <c r="EFG252" s="1"/>
      <c r="EFH252" s="1"/>
      <c r="EFI252" s="1"/>
      <c r="EFJ252" s="1"/>
      <c r="EFK252" s="1"/>
      <c r="EFL252" s="1"/>
      <c r="EFM252" s="1"/>
      <c r="EFN252" s="1"/>
      <c r="EFO252" s="1"/>
      <c r="EFP252" s="1"/>
      <c r="EFQ252" s="1"/>
      <c r="EFR252" s="1"/>
      <c r="EFS252" s="1"/>
      <c r="EFT252" s="1"/>
      <c r="EFU252" s="1"/>
      <c r="EFV252" s="1"/>
      <c r="EFW252" s="1"/>
      <c r="EFX252" s="1"/>
      <c r="EFY252" s="1"/>
      <c r="EFZ252" s="1"/>
      <c r="EGA252" s="1"/>
      <c r="EGB252" s="1"/>
      <c r="EGC252" s="1"/>
      <c r="EGD252" s="1"/>
      <c r="EGE252" s="1"/>
      <c r="EGF252" s="1"/>
      <c r="EGG252" s="1"/>
      <c r="EGH252" s="1"/>
      <c r="EGI252" s="1"/>
      <c r="EGJ252" s="1"/>
      <c r="EGK252" s="1"/>
      <c r="EGL252" s="1"/>
      <c r="EGM252" s="1"/>
      <c r="EGN252" s="1"/>
      <c r="EGO252" s="1"/>
      <c r="EGP252" s="1"/>
      <c r="EGQ252" s="1"/>
      <c r="EGR252" s="1"/>
      <c r="EGS252" s="1"/>
      <c r="EGT252" s="1"/>
      <c r="EGU252" s="1"/>
      <c r="EGV252" s="1"/>
      <c r="EGW252" s="1"/>
      <c r="EGX252" s="1"/>
      <c r="EGY252" s="1"/>
      <c r="EGZ252" s="1"/>
      <c r="EHA252" s="1"/>
      <c r="EHB252" s="1"/>
      <c r="EHC252" s="1"/>
      <c r="EHD252" s="1"/>
      <c r="EHE252" s="1"/>
      <c r="EHF252" s="1"/>
      <c r="EHG252" s="1"/>
      <c r="EHH252" s="1"/>
      <c r="EHI252" s="1"/>
      <c r="EHJ252" s="1"/>
      <c r="EHK252" s="1"/>
      <c r="EHL252" s="1"/>
      <c r="EHM252" s="1"/>
      <c r="EHN252" s="1"/>
      <c r="EHO252" s="1"/>
      <c r="EHP252" s="1"/>
      <c r="EHQ252" s="1"/>
      <c r="EHR252" s="1"/>
      <c r="EHS252" s="1"/>
      <c r="EHT252" s="1"/>
      <c r="EHU252" s="1"/>
      <c r="EHV252" s="1"/>
      <c r="EHW252" s="1"/>
      <c r="EHX252" s="1"/>
      <c r="EHY252" s="1"/>
      <c r="EHZ252" s="1"/>
      <c r="EIA252" s="1"/>
      <c r="EIB252" s="1"/>
      <c r="EIC252" s="1"/>
      <c r="EID252" s="1"/>
      <c r="EIE252" s="1"/>
      <c r="EIF252" s="1"/>
      <c r="EIG252" s="1"/>
      <c r="EIH252" s="1"/>
      <c r="EII252" s="1"/>
      <c r="EIJ252" s="1"/>
      <c r="EIK252" s="1"/>
      <c r="EIL252" s="1"/>
      <c r="EIM252" s="1"/>
      <c r="EIN252" s="1"/>
      <c r="EIO252" s="1"/>
      <c r="EIP252" s="1"/>
      <c r="EIQ252" s="1"/>
      <c r="EIR252" s="1"/>
      <c r="EIS252" s="1"/>
      <c r="EIT252" s="1"/>
      <c r="EIU252" s="1"/>
      <c r="EIV252" s="1"/>
      <c r="EIW252" s="1"/>
      <c r="EIX252" s="1"/>
      <c r="EIY252" s="1"/>
      <c r="EIZ252" s="1"/>
      <c r="EJA252" s="1"/>
      <c r="EJB252" s="1"/>
      <c r="EJC252" s="1"/>
      <c r="EJD252" s="1"/>
      <c r="EJE252" s="1"/>
      <c r="EJF252" s="1"/>
      <c r="EJG252" s="1"/>
      <c r="EJH252" s="1"/>
      <c r="EJI252" s="1"/>
      <c r="EJJ252" s="1"/>
      <c r="EJK252" s="1"/>
      <c r="EJL252" s="1"/>
      <c r="EJM252" s="1"/>
      <c r="EJN252" s="1"/>
      <c r="EJO252" s="1"/>
      <c r="EJP252" s="1"/>
      <c r="EJQ252" s="1"/>
      <c r="EJR252" s="1"/>
      <c r="EJS252" s="1"/>
      <c r="EJT252" s="1"/>
      <c r="EJU252" s="1"/>
      <c r="EJV252" s="1"/>
      <c r="EJW252" s="1"/>
      <c r="EJX252" s="1"/>
      <c r="EJY252" s="1"/>
      <c r="EJZ252" s="1"/>
      <c r="EKA252" s="1"/>
      <c r="EKB252" s="1"/>
      <c r="EKC252" s="1"/>
      <c r="EKD252" s="1"/>
      <c r="EKE252" s="1"/>
      <c r="EKF252" s="1"/>
      <c r="EKG252" s="1"/>
      <c r="EKH252" s="1"/>
      <c r="EKI252" s="1"/>
      <c r="EKJ252" s="1"/>
      <c r="EKK252" s="1"/>
      <c r="EKL252" s="1"/>
      <c r="EKM252" s="1"/>
      <c r="EKN252" s="1"/>
      <c r="EKO252" s="1"/>
      <c r="EKP252" s="1"/>
      <c r="EKQ252" s="1"/>
      <c r="EKR252" s="1"/>
      <c r="EKS252" s="1"/>
      <c r="EKT252" s="1"/>
      <c r="EKU252" s="1"/>
      <c r="EKV252" s="1"/>
      <c r="EKW252" s="1"/>
      <c r="EKX252" s="1"/>
      <c r="EKY252" s="1"/>
      <c r="EKZ252" s="1"/>
      <c r="ELA252" s="1"/>
      <c r="ELB252" s="1"/>
      <c r="ELC252" s="1"/>
      <c r="ELD252" s="1"/>
      <c r="ELE252" s="1"/>
      <c r="ELF252" s="1"/>
      <c r="ELG252" s="1"/>
      <c r="ELH252" s="1"/>
      <c r="ELI252" s="1"/>
      <c r="ELJ252" s="1"/>
      <c r="ELK252" s="1"/>
      <c r="ELL252" s="1"/>
      <c r="ELM252" s="1"/>
      <c r="ELN252" s="1"/>
      <c r="ELO252" s="1"/>
      <c r="ELP252" s="1"/>
      <c r="ELQ252" s="1"/>
      <c r="ELR252" s="1"/>
      <c r="ELS252" s="1"/>
      <c r="ELT252" s="1"/>
      <c r="ELU252" s="1"/>
      <c r="ELV252" s="1"/>
      <c r="ELW252" s="1"/>
      <c r="ELX252" s="1"/>
      <c r="ELY252" s="1"/>
      <c r="ELZ252" s="1"/>
      <c r="EMA252" s="1"/>
      <c r="EMB252" s="1"/>
      <c r="EMC252" s="1"/>
      <c r="EMD252" s="1"/>
      <c r="EME252" s="1"/>
      <c r="EMF252" s="1"/>
      <c r="EMG252" s="1"/>
      <c r="EMH252" s="1"/>
      <c r="EMI252" s="1"/>
      <c r="EMJ252" s="1"/>
      <c r="EMK252" s="1"/>
      <c r="EML252" s="1"/>
      <c r="EMM252" s="1"/>
      <c r="EMN252" s="1"/>
      <c r="EMO252" s="1"/>
      <c r="EMP252" s="1"/>
      <c r="EMQ252" s="1"/>
      <c r="EMR252" s="1"/>
      <c r="EMS252" s="1"/>
      <c r="EMT252" s="1"/>
      <c r="EMU252" s="1"/>
      <c r="EMV252" s="1"/>
      <c r="EMW252" s="1"/>
      <c r="EMX252" s="1"/>
      <c r="EMY252" s="1"/>
      <c r="EMZ252" s="1"/>
      <c r="ENA252" s="1"/>
      <c r="ENB252" s="1"/>
      <c r="ENC252" s="1"/>
      <c r="END252" s="1"/>
      <c r="ENE252" s="1"/>
      <c r="ENF252" s="1"/>
      <c r="ENG252" s="1"/>
      <c r="ENH252" s="1"/>
      <c r="ENI252" s="1"/>
      <c r="ENJ252" s="1"/>
      <c r="ENK252" s="1"/>
      <c r="ENL252" s="1"/>
      <c r="ENM252" s="1"/>
      <c r="ENN252" s="1"/>
      <c r="ENO252" s="1"/>
      <c r="ENP252" s="1"/>
      <c r="ENQ252" s="1"/>
      <c r="ENR252" s="1"/>
      <c r="ENS252" s="1"/>
      <c r="ENT252" s="1"/>
      <c r="ENU252" s="1"/>
      <c r="ENV252" s="1"/>
      <c r="ENW252" s="1"/>
      <c r="ENX252" s="1"/>
      <c r="ENY252" s="1"/>
      <c r="ENZ252" s="1"/>
      <c r="EOA252" s="1"/>
      <c r="EOB252" s="1"/>
      <c r="EOC252" s="1"/>
      <c r="EOD252" s="1"/>
      <c r="EOE252" s="1"/>
      <c r="EOF252" s="1"/>
      <c r="EOG252" s="1"/>
      <c r="EOH252" s="1"/>
      <c r="EOI252" s="1"/>
      <c r="EOJ252" s="1"/>
      <c r="EOK252" s="1"/>
      <c r="EOL252" s="1"/>
      <c r="EOM252" s="1"/>
      <c r="EON252" s="1"/>
      <c r="EOO252" s="1"/>
      <c r="EOP252" s="1"/>
      <c r="EOQ252" s="1"/>
      <c r="EOR252" s="1"/>
      <c r="EOS252" s="1"/>
      <c r="EOT252" s="1"/>
      <c r="EOU252" s="1"/>
      <c r="EOV252" s="1"/>
      <c r="EOW252" s="1"/>
      <c r="EOX252" s="1"/>
      <c r="EOY252" s="1"/>
      <c r="EOZ252" s="1"/>
      <c r="EPA252" s="1"/>
      <c r="EPB252" s="1"/>
      <c r="EPC252" s="1"/>
      <c r="EPD252" s="1"/>
      <c r="EPE252" s="1"/>
      <c r="EPF252" s="1"/>
      <c r="EPG252" s="1"/>
      <c r="EPH252" s="1"/>
      <c r="EPI252" s="1"/>
      <c r="EPJ252" s="1"/>
      <c r="EPK252" s="1"/>
      <c r="EPL252" s="1"/>
      <c r="EPM252" s="1"/>
      <c r="EPN252" s="1"/>
      <c r="EPO252" s="1"/>
      <c r="EPP252" s="1"/>
      <c r="EPQ252" s="1"/>
      <c r="EPR252" s="1"/>
      <c r="EPS252" s="1"/>
      <c r="EPT252" s="1"/>
      <c r="EPU252" s="1"/>
      <c r="EPV252" s="1"/>
      <c r="EPW252" s="1"/>
      <c r="EPX252" s="1"/>
      <c r="EPY252" s="1"/>
      <c r="EPZ252" s="1"/>
      <c r="EQA252" s="1"/>
      <c r="EQB252" s="1"/>
      <c r="EQC252" s="1"/>
      <c r="EQD252" s="1"/>
      <c r="EQE252" s="1"/>
      <c r="EQF252" s="1"/>
      <c r="EQG252" s="1"/>
      <c r="EQH252" s="1"/>
      <c r="EQI252" s="1"/>
      <c r="EQJ252" s="1"/>
      <c r="EQK252" s="1"/>
      <c r="EQL252" s="1"/>
      <c r="EQM252" s="1"/>
      <c r="EQN252" s="1"/>
      <c r="EQO252" s="1"/>
      <c r="EQP252" s="1"/>
      <c r="EQQ252" s="1"/>
      <c r="EQR252" s="1"/>
      <c r="EQS252" s="1"/>
      <c r="EQT252" s="1"/>
      <c r="EQU252" s="1"/>
      <c r="EQV252" s="1"/>
      <c r="EQW252" s="1"/>
      <c r="EQX252" s="1"/>
      <c r="EQY252" s="1"/>
      <c r="EQZ252" s="1"/>
      <c r="ERA252" s="1"/>
      <c r="ERB252" s="1"/>
      <c r="ERC252" s="1"/>
      <c r="ERD252" s="1"/>
      <c r="ERE252" s="1"/>
      <c r="ERF252" s="1"/>
      <c r="ERG252" s="1"/>
      <c r="ERH252" s="1"/>
      <c r="ERI252" s="1"/>
      <c r="ERJ252" s="1"/>
      <c r="ERK252" s="1"/>
      <c r="ERL252" s="1"/>
      <c r="ERM252" s="1"/>
      <c r="ERN252" s="1"/>
      <c r="ERO252" s="1"/>
      <c r="ERP252" s="1"/>
      <c r="ERQ252" s="1"/>
      <c r="ERR252" s="1"/>
      <c r="ERS252" s="1"/>
      <c r="ERT252" s="1"/>
      <c r="ERU252" s="1"/>
      <c r="ERV252" s="1"/>
      <c r="ERW252" s="1"/>
      <c r="ERX252" s="1"/>
      <c r="ERY252" s="1"/>
      <c r="ERZ252" s="1"/>
      <c r="ESA252" s="1"/>
      <c r="ESB252" s="1"/>
      <c r="ESC252" s="1"/>
      <c r="ESD252" s="1"/>
      <c r="ESE252" s="1"/>
      <c r="ESF252" s="1"/>
      <c r="ESG252" s="1"/>
      <c r="ESH252" s="1"/>
      <c r="ESI252" s="1"/>
      <c r="ESJ252" s="1"/>
      <c r="ESK252" s="1"/>
      <c r="ESL252" s="1"/>
      <c r="ESM252" s="1"/>
      <c r="ESN252" s="1"/>
      <c r="ESO252" s="1"/>
      <c r="ESP252" s="1"/>
      <c r="ESQ252" s="1"/>
      <c r="ESR252" s="1"/>
      <c r="ESS252" s="1"/>
      <c r="EST252" s="1"/>
      <c r="ESU252" s="1"/>
      <c r="ESV252" s="1"/>
      <c r="ESW252" s="1"/>
      <c r="ESX252" s="1"/>
      <c r="ESY252" s="1"/>
      <c r="ESZ252" s="1"/>
      <c r="ETA252" s="1"/>
      <c r="ETB252" s="1"/>
      <c r="ETC252" s="1"/>
      <c r="ETD252" s="1"/>
      <c r="ETE252" s="1"/>
      <c r="ETF252" s="1"/>
      <c r="ETG252" s="1"/>
      <c r="ETH252" s="1"/>
      <c r="ETI252" s="1"/>
      <c r="ETJ252" s="1"/>
      <c r="ETK252" s="1"/>
      <c r="ETL252" s="1"/>
      <c r="ETM252" s="1"/>
      <c r="ETN252" s="1"/>
      <c r="ETO252" s="1"/>
      <c r="ETP252" s="1"/>
      <c r="ETQ252" s="1"/>
      <c r="ETR252" s="1"/>
      <c r="ETS252" s="1"/>
      <c r="ETT252" s="1"/>
      <c r="ETU252" s="1"/>
      <c r="ETV252" s="1"/>
      <c r="ETW252" s="1"/>
      <c r="ETX252" s="1"/>
      <c r="ETY252" s="1"/>
      <c r="ETZ252" s="1"/>
      <c r="EUA252" s="1"/>
      <c r="EUB252" s="1"/>
      <c r="EUC252" s="1"/>
      <c r="EUD252" s="1"/>
      <c r="EUE252" s="1"/>
      <c r="EUF252" s="1"/>
      <c r="EUG252" s="1"/>
      <c r="EUH252" s="1"/>
      <c r="EUI252" s="1"/>
      <c r="EUJ252" s="1"/>
      <c r="EUK252" s="1"/>
      <c r="EUL252" s="1"/>
      <c r="EUM252" s="1"/>
      <c r="EUN252" s="1"/>
      <c r="EUO252" s="1"/>
      <c r="EUP252" s="1"/>
      <c r="EUQ252" s="1"/>
      <c r="EUR252" s="1"/>
      <c r="EUS252" s="1"/>
      <c r="EUT252" s="1"/>
      <c r="EUU252" s="1"/>
      <c r="EUV252" s="1"/>
      <c r="EUW252" s="1"/>
      <c r="EUX252" s="1"/>
      <c r="EUY252" s="1"/>
      <c r="EUZ252" s="1"/>
      <c r="EVA252" s="1"/>
      <c r="EVB252" s="1"/>
      <c r="EVC252" s="1"/>
      <c r="EVD252" s="1"/>
      <c r="EVE252" s="1"/>
      <c r="EVF252" s="1"/>
      <c r="EVG252" s="1"/>
      <c r="EVH252" s="1"/>
      <c r="EVI252" s="1"/>
      <c r="EVJ252" s="1"/>
      <c r="EVK252" s="1"/>
      <c r="EVL252" s="1"/>
      <c r="EVM252" s="1"/>
      <c r="EVN252" s="1"/>
      <c r="EVO252" s="1"/>
      <c r="EVP252" s="1"/>
      <c r="EVQ252" s="1"/>
      <c r="EVR252" s="1"/>
      <c r="EVS252" s="1"/>
      <c r="EVT252" s="1"/>
      <c r="EVU252" s="1"/>
      <c r="EVV252" s="1"/>
      <c r="EVW252" s="1"/>
      <c r="EVX252" s="1"/>
      <c r="EVY252" s="1"/>
      <c r="EVZ252" s="1"/>
      <c r="EWA252" s="1"/>
      <c r="EWB252" s="1"/>
      <c r="EWC252" s="1"/>
      <c r="EWD252" s="1"/>
      <c r="EWE252" s="1"/>
      <c r="EWF252" s="1"/>
      <c r="EWG252" s="1"/>
      <c r="EWH252" s="1"/>
      <c r="EWI252" s="1"/>
      <c r="EWJ252" s="1"/>
      <c r="EWK252" s="1"/>
      <c r="EWL252" s="1"/>
      <c r="EWM252" s="1"/>
      <c r="EWN252" s="1"/>
      <c r="EWO252" s="1"/>
      <c r="EWP252" s="1"/>
      <c r="EWQ252" s="1"/>
      <c r="EWR252" s="1"/>
      <c r="EWS252" s="1"/>
      <c r="EWT252" s="1"/>
      <c r="EWU252" s="1"/>
      <c r="EWV252" s="1"/>
      <c r="EWW252" s="1"/>
      <c r="EWX252" s="1"/>
      <c r="EWY252" s="1"/>
      <c r="EWZ252" s="1"/>
      <c r="EXA252" s="1"/>
      <c r="EXB252" s="1"/>
      <c r="EXC252" s="1"/>
      <c r="EXD252" s="1"/>
      <c r="EXE252" s="1"/>
      <c r="EXF252" s="1"/>
      <c r="EXG252" s="1"/>
      <c r="EXH252" s="1"/>
      <c r="EXI252" s="1"/>
      <c r="EXJ252" s="1"/>
      <c r="EXK252" s="1"/>
      <c r="EXL252" s="1"/>
      <c r="EXM252" s="1"/>
      <c r="EXN252" s="1"/>
      <c r="EXO252" s="1"/>
      <c r="EXP252" s="1"/>
      <c r="EXQ252" s="1"/>
      <c r="EXR252" s="1"/>
      <c r="EXS252" s="1"/>
      <c r="EXT252" s="1"/>
      <c r="EXU252" s="1"/>
      <c r="EXV252" s="1"/>
      <c r="EXW252" s="1"/>
      <c r="EXX252" s="1"/>
      <c r="EXY252" s="1"/>
      <c r="EXZ252" s="1"/>
      <c r="EYA252" s="1"/>
      <c r="EYB252" s="1"/>
      <c r="EYC252" s="1"/>
      <c r="EYD252" s="1"/>
      <c r="EYE252" s="1"/>
      <c r="EYF252" s="1"/>
      <c r="EYG252" s="1"/>
      <c r="EYH252" s="1"/>
      <c r="EYI252" s="1"/>
      <c r="EYJ252" s="1"/>
      <c r="EYK252" s="1"/>
      <c r="EYL252" s="1"/>
      <c r="EYM252" s="1"/>
      <c r="EYN252" s="1"/>
      <c r="EYO252" s="1"/>
      <c r="EYP252" s="1"/>
      <c r="EYQ252" s="1"/>
      <c r="EYR252" s="1"/>
      <c r="EYS252" s="1"/>
      <c r="EYT252" s="1"/>
      <c r="EYU252" s="1"/>
      <c r="EYV252" s="1"/>
      <c r="EYW252" s="1"/>
      <c r="EYX252" s="1"/>
      <c r="EYY252" s="1"/>
      <c r="EYZ252" s="1"/>
      <c r="EZA252" s="1"/>
      <c r="EZB252" s="1"/>
      <c r="EZC252" s="1"/>
      <c r="EZD252" s="1"/>
      <c r="EZE252" s="1"/>
      <c r="EZF252" s="1"/>
      <c r="EZG252" s="1"/>
      <c r="EZH252" s="1"/>
      <c r="EZI252" s="1"/>
      <c r="EZJ252" s="1"/>
      <c r="EZK252" s="1"/>
      <c r="EZL252" s="1"/>
      <c r="EZM252" s="1"/>
      <c r="EZN252" s="1"/>
      <c r="EZO252" s="1"/>
      <c r="EZP252" s="1"/>
      <c r="EZQ252" s="1"/>
      <c r="EZR252" s="1"/>
      <c r="EZS252" s="1"/>
      <c r="EZT252" s="1"/>
      <c r="EZU252" s="1"/>
      <c r="EZV252" s="1"/>
      <c r="EZW252" s="1"/>
      <c r="EZX252" s="1"/>
      <c r="EZY252" s="1"/>
      <c r="EZZ252" s="1"/>
      <c r="FAA252" s="1"/>
      <c r="FAB252" s="1"/>
      <c r="FAC252" s="1"/>
      <c r="FAD252" s="1"/>
      <c r="FAE252" s="1"/>
      <c r="FAF252" s="1"/>
      <c r="FAG252" s="1"/>
      <c r="FAH252" s="1"/>
      <c r="FAI252" s="1"/>
      <c r="FAJ252" s="1"/>
      <c r="FAK252" s="1"/>
      <c r="FAL252" s="1"/>
      <c r="FAM252" s="1"/>
      <c r="FAN252" s="1"/>
      <c r="FAO252" s="1"/>
      <c r="FAP252" s="1"/>
      <c r="FAQ252" s="1"/>
      <c r="FAR252" s="1"/>
      <c r="FAS252" s="1"/>
      <c r="FAT252" s="1"/>
      <c r="FAU252" s="1"/>
      <c r="FAV252" s="1"/>
      <c r="FAW252" s="1"/>
      <c r="FAX252" s="1"/>
      <c r="FAY252" s="1"/>
      <c r="FAZ252" s="1"/>
      <c r="FBA252" s="1"/>
      <c r="FBB252" s="1"/>
      <c r="FBC252" s="1"/>
      <c r="FBD252" s="1"/>
      <c r="FBE252" s="1"/>
      <c r="FBF252" s="1"/>
      <c r="FBG252" s="1"/>
      <c r="FBH252" s="1"/>
      <c r="FBI252" s="1"/>
      <c r="FBJ252" s="1"/>
      <c r="FBK252" s="1"/>
      <c r="FBL252" s="1"/>
      <c r="FBM252" s="1"/>
      <c r="FBN252" s="1"/>
      <c r="FBO252" s="1"/>
      <c r="FBP252" s="1"/>
      <c r="FBQ252" s="1"/>
      <c r="FBR252" s="1"/>
      <c r="FBS252" s="1"/>
      <c r="FBT252" s="1"/>
      <c r="FBU252" s="1"/>
      <c r="FBV252" s="1"/>
      <c r="FBW252" s="1"/>
      <c r="FBX252" s="1"/>
      <c r="FBY252" s="1"/>
      <c r="FBZ252" s="1"/>
      <c r="FCA252" s="1"/>
      <c r="FCB252" s="1"/>
      <c r="FCC252" s="1"/>
      <c r="FCD252" s="1"/>
      <c r="FCE252" s="1"/>
      <c r="FCF252" s="1"/>
      <c r="FCG252" s="1"/>
      <c r="FCH252" s="1"/>
      <c r="FCI252" s="1"/>
      <c r="FCJ252" s="1"/>
      <c r="FCK252" s="1"/>
      <c r="FCL252" s="1"/>
      <c r="FCM252" s="1"/>
      <c r="FCN252" s="1"/>
      <c r="FCO252" s="1"/>
      <c r="FCP252" s="1"/>
      <c r="FCQ252" s="1"/>
      <c r="FCR252" s="1"/>
      <c r="FCS252" s="1"/>
      <c r="FCT252" s="1"/>
      <c r="FCU252" s="1"/>
      <c r="FCV252" s="1"/>
      <c r="FCW252" s="1"/>
      <c r="FCX252" s="1"/>
      <c r="FCY252" s="1"/>
      <c r="FCZ252" s="1"/>
      <c r="FDA252" s="1"/>
      <c r="FDB252" s="1"/>
      <c r="FDC252" s="1"/>
      <c r="FDD252" s="1"/>
      <c r="FDE252" s="1"/>
      <c r="FDF252" s="1"/>
      <c r="FDG252" s="1"/>
      <c r="FDH252" s="1"/>
      <c r="FDI252" s="1"/>
      <c r="FDJ252" s="1"/>
      <c r="FDK252" s="1"/>
      <c r="FDL252" s="1"/>
      <c r="FDM252" s="1"/>
      <c r="FDN252" s="1"/>
      <c r="FDO252" s="1"/>
      <c r="FDP252" s="1"/>
      <c r="FDQ252" s="1"/>
      <c r="FDR252" s="1"/>
      <c r="FDS252" s="1"/>
      <c r="FDT252" s="1"/>
      <c r="FDU252" s="1"/>
      <c r="FDV252" s="1"/>
      <c r="FDW252" s="1"/>
      <c r="FDX252" s="1"/>
      <c r="FDY252" s="1"/>
      <c r="FDZ252" s="1"/>
      <c r="FEA252" s="1"/>
      <c r="FEB252" s="1"/>
      <c r="FEC252" s="1"/>
      <c r="FED252" s="1"/>
      <c r="FEE252" s="1"/>
      <c r="FEF252" s="1"/>
      <c r="FEG252" s="1"/>
      <c r="FEH252" s="1"/>
      <c r="FEI252" s="1"/>
      <c r="FEJ252" s="1"/>
      <c r="FEK252" s="1"/>
      <c r="FEL252" s="1"/>
      <c r="FEM252" s="1"/>
      <c r="FEN252" s="1"/>
      <c r="FEO252" s="1"/>
      <c r="FEP252" s="1"/>
      <c r="FEQ252" s="1"/>
      <c r="FER252" s="1"/>
      <c r="FES252" s="1"/>
      <c r="FET252" s="1"/>
      <c r="FEU252" s="1"/>
      <c r="FEV252" s="1"/>
      <c r="FEW252" s="1"/>
      <c r="FEX252" s="1"/>
      <c r="FEY252" s="1"/>
      <c r="FEZ252" s="1"/>
      <c r="FFA252" s="1"/>
      <c r="FFB252" s="1"/>
      <c r="FFC252" s="1"/>
      <c r="FFD252" s="1"/>
      <c r="FFE252" s="1"/>
      <c r="FFF252" s="1"/>
      <c r="FFG252" s="1"/>
      <c r="FFH252" s="1"/>
      <c r="FFI252" s="1"/>
      <c r="FFJ252" s="1"/>
      <c r="FFK252" s="1"/>
      <c r="FFL252" s="1"/>
      <c r="FFM252" s="1"/>
      <c r="FFN252" s="1"/>
      <c r="FFO252" s="1"/>
      <c r="FFP252" s="1"/>
      <c r="FFQ252" s="1"/>
      <c r="FFR252" s="1"/>
      <c r="FFS252" s="1"/>
      <c r="FFT252" s="1"/>
      <c r="FFU252" s="1"/>
      <c r="FFV252" s="1"/>
      <c r="FFW252" s="1"/>
      <c r="FFX252" s="1"/>
      <c r="FFY252" s="1"/>
      <c r="FFZ252" s="1"/>
      <c r="FGA252" s="1"/>
      <c r="FGB252" s="1"/>
      <c r="FGC252" s="1"/>
      <c r="FGD252" s="1"/>
      <c r="FGE252" s="1"/>
      <c r="FGF252" s="1"/>
      <c r="FGG252" s="1"/>
      <c r="FGH252" s="1"/>
      <c r="FGI252" s="1"/>
      <c r="FGJ252" s="1"/>
      <c r="FGK252" s="1"/>
      <c r="FGL252" s="1"/>
      <c r="FGM252" s="1"/>
      <c r="FGN252" s="1"/>
      <c r="FGO252" s="1"/>
      <c r="FGP252" s="1"/>
      <c r="FGQ252" s="1"/>
      <c r="FGR252" s="1"/>
      <c r="FGS252" s="1"/>
      <c r="FGT252" s="1"/>
      <c r="FGU252" s="1"/>
      <c r="FGV252" s="1"/>
      <c r="FGW252" s="1"/>
      <c r="FGX252" s="1"/>
      <c r="FGY252" s="1"/>
      <c r="FGZ252" s="1"/>
      <c r="FHA252" s="1"/>
      <c r="FHB252" s="1"/>
      <c r="FHC252" s="1"/>
      <c r="FHD252" s="1"/>
      <c r="FHE252" s="1"/>
      <c r="FHF252" s="1"/>
      <c r="FHG252" s="1"/>
      <c r="FHH252" s="1"/>
      <c r="FHI252" s="1"/>
      <c r="FHJ252" s="1"/>
      <c r="FHK252" s="1"/>
      <c r="FHL252" s="1"/>
      <c r="FHM252" s="1"/>
      <c r="FHN252" s="1"/>
      <c r="FHO252" s="1"/>
      <c r="FHP252" s="1"/>
      <c r="FHQ252" s="1"/>
      <c r="FHR252" s="1"/>
      <c r="FHS252" s="1"/>
      <c r="FHT252" s="1"/>
      <c r="FHU252" s="1"/>
      <c r="FHV252" s="1"/>
      <c r="FHW252" s="1"/>
      <c r="FHX252" s="1"/>
      <c r="FHY252" s="1"/>
      <c r="FHZ252" s="1"/>
      <c r="FIA252" s="1"/>
      <c r="FIB252" s="1"/>
      <c r="FIC252" s="1"/>
      <c r="FID252" s="1"/>
      <c r="FIE252" s="1"/>
      <c r="FIF252" s="1"/>
      <c r="FIG252" s="1"/>
      <c r="FIH252" s="1"/>
      <c r="FII252" s="1"/>
      <c r="FIJ252" s="1"/>
      <c r="FIK252" s="1"/>
      <c r="FIL252" s="1"/>
      <c r="FIM252" s="1"/>
      <c r="FIN252" s="1"/>
      <c r="FIO252" s="1"/>
      <c r="FIP252" s="1"/>
      <c r="FIQ252" s="1"/>
      <c r="FIR252" s="1"/>
      <c r="FIS252" s="1"/>
      <c r="FIT252" s="1"/>
      <c r="FIU252" s="1"/>
      <c r="FIV252" s="1"/>
      <c r="FIW252" s="1"/>
      <c r="FIX252" s="1"/>
      <c r="FIY252" s="1"/>
      <c r="FIZ252" s="1"/>
      <c r="FJA252" s="1"/>
      <c r="FJB252" s="1"/>
      <c r="FJC252" s="1"/>
      <c r="FJD252" s="1"/>
      <c r="FJE252" s="1"/>
      <c r="FJF252" s="1"/>
      <c r="FJG252" s="1"/>
      <c r="FJH252" s="1"/>
      <c r="FJI252" s="1"/>
      <c r="FJJ252" s="1"/>
      <c r="FJK252" s="1"/>
      <c r="FJL252" s="1"/>
      <c r="FJM252" s="1"/>
      <c r="FJN252" s="1"/>
      <c r="FJO252" s="1"/>
      <c r="FJP252" s="1"/>
      <c r="FJQ252" s="1"/>
      <c r="FJR252" s="1"/>
      <c r="FJS252" s="1"/>
      <c r="FJT252" s="1"/>
      <c r="FJU252" s="1"/>
      <c r="FJV252" s="1"/>
      <c r="FJW252" s="1"/>
      <c r="FJX252" s="1"/>
      <c r="FJY252" s="1"/>
      <c r="FJZ252" s="1"/>
      <c r="FKA252" s="1"/>
      <c r="FKB252" s="1"/>
      <c r="FKC252" s="1"/>
      <c r="FKD252" s="1"/>
      <c r="FKE252" s="1"/>
      <c r="FKF252" s="1"/>
      <c r="FKG252" s="1"/>
      <c r="FKH252" s="1"/>
      <c r="FKI252" s="1"/>
      <c r="FKJ252" s="1"/>
      <c r="FKK252" s="1"/>
      <c r="FKL252" s="1"/>
      <c r="FKM252" s="1"/>
      <c r="FKN252" s="1"/>
      <c r="FKO252" s="1"/>
      <c r="FKP252" s="1"/>
      <c r="FKQ252" s="1"/>
      <c r="FKR252" s="1"/>
      <c r="FKS252" s="1"/>
      <c r="FKT252" s="1"/>
      <c r="FKU252" s="1"/>
      <c r="FKV252" s="1"/>
      <c r="FKW252" s="1"/>
      <c r="FKX252" s="1"/>
      <c r="FKY252" s="1"/>
      <c r="FKZ252" s="1"/>
      <c r="FLA252" s="1"/>
      <c r="FLB252" s="1"/>
      <c r="FLC252" s="1"/>
      <c r="FLD252" s="1"/>
      <c r="FLE252" s="1"/>
      <c r="FLF252" s="1"/>
      <c r="FLG252" s="1"/>
      <c r="FLH252" s="1"/>
      <c r="FLI252" s="1"/>
      <c r="FLJ252" s="1"/>
      <c r="FLK252" s="1"/>
      <c r="FLL252" s="1"/>
      <c r="FLM252" s="1"/>
      <c r="FLN252" s="1"/>
      <c r="FLO252" s="1"/>
      <c r="FLP252" s="1"/>
      <c r="FLQ252" s="1"/>
      <c r="FLR252" s="1"/>
      <c r="FLS252" s="1"/>
      <c r="FLT252" s="1"/>
      <c r="FLU252" s="1"/>
      <c r="FLV252" s="1"/>
      <c r="FLW252" s="1"/>
      <c r="FLX252" s="1"/>
      <c r="FLY252" s="1"/>
      <c r="FLZ252" s="1"/>
      <c r="FMA252" s="1"/>
      <c r="FMB252" s="1"/>
      <c r="FMC252" s="1"/>
      <c r="FMD252" s="1"/>
      <c r="FME252" s="1"/>
      <c r="FMF252" s="1"/>
      <c r="FMG252" s="1"/>
      <c r="FMH252" s="1"/>
      <c r="FMI252" s="1"/>
      <c r="FMJ252" s="1"/>
      <c r="FMK252" s="1"/>
      <c r="FML252" s="1"/>
      <c r="FMM252" s="1"/>
      <c r="FMN252" s="1"/>
      <c r="FMO252" s="1"/>
      <c r="FMP252" s="1"/>
      <c r="FMQ252" s="1"/>
      <c r="FMR252" s="1"/>
      <c r="FMS252" s="1"/>
      <c r="FMT252" s="1"/>
      <c r="FMU252" s="1"/>
      <c r="FMV252" s="1"/>
      <c r="FMW252" s="1"/>
      <c r="FMX252" s="1"/>
      <c r="FMY252" s="1"/>
      <c r="FMZ252" s="1"/>
      <c r="FNA252" s="1"/>
      <c r="FNB252" s="1"/>
      <c r="FNC252" s="1"/>
      <c r="FND252" s="1"/>
      <c r="FNE252" s="1"/>
      <c r="FNF252" s="1"/>
      <c r="FNG252" s="1"/>
      <c r="FNH252" s="1"/>
      <c r="FNI252" s="1"/>
      <c r="FNJ252" s="1"/>
      <c r="FNK252" s="1"/>
      <c r="FNL252" s="1"/>
      <c r="FNM252" s="1"/>
      <c r="FNN252" s="1"/>
      <c r="FNO252" s="1"/>
      <c r="FNP252" s="1"/>
      <c r="FNQ252" s="1"/>
      <c r="FNR252" s="1"/>
      <c r="FNS252" s="1"/>
      <c r="FNT252" s="1"/>
      <c r="FNU252" s="1"/>
      <c r="FNV252" s="1"/>
      <c r="FNW252" s="1"/>
      <c r="FNX252" s="1"/>
      <c r="FNY252" s="1"/>
      <c r="FNZ252" s="1"/>
      <c r="FOA252" s="1"/>
      <c r="FOB252" s="1"/>
      <c r="FOC252" s="1"/>
      <c r="FOD252" s="1"/>
      <c r="FOE252" s="1"/>
      <c r="FOF252" s="1"/>
      <c r="FOG252" s="1"/>
      <c r="FOH252" s="1"/>
      <c r="FOI252" s="1"/>
      <c r="FOJ252" s="1"/>
      <c r="FOK252" s="1"/>
      <c r="FOL252" s="1"/>
      <c r="FOM252" s="1"/>
      <c r="FON252" s="1"/>
      <c r="FOO252" s="1"/>
      <c r="FOP252" s="1"/>
      <c r="FOQ252" s="1"/>
      <c r="FOR252" s="1"/>
      <c r="FOS252" s="1"/>
      <c r="FOT252" s="1"/>
      <c r="FOU252" s="1"/>
      <c r="FOV252" s="1"/>
      <c r="FOW252" s="1"/>
      <c r="FOX252" s="1"/>
      <c r="FOY252" s="1"/>
      <c r="FOZ252" s="1"/>
      <c r="FPA252" s="1"/>
      <c r="FPB252" s="1"/>
      <c r="FPC252" s="1"/>
      <c r="FPD252" s="1"/>
      <c r="FPE252" s="1"/>
      <c r="FPF252" s="1"/>
      <c r="FPG252" s="1"/>
      <c r="FPH252" s="1"/>
      <c r="FPI252" s="1"/>
      <c r="FPJ252" s="1"/>
      <c r="FPK252" s="1"/>
      <c r="FPL252" s="1"/>
      <c r="FPM252" s="1"/>
      <c r="FPN252" s="1"/>
      <c r="FPO252" s="1"/>
      <c r="FPP252" s="1"/>
      <c r="FPQ252" s="1"/>
      <c r="FPR252" s="1"/>
      <c r="FPS252" s="1"/>
      <c r="FPT252" s="1"/>
      <c r="FPU252" s="1"/>
      <c r="FPV252" s="1"/>
      <c r="FPW252" s="1"/>
      <c r="FPX252" s="1"/>
      <c r="FPY252" s="1"/>
      <c r="FPZ252" s="1"/>
      <c r="FQA252" s="1"/>
      <c r="FQB252" s="1"/>
      <c r="FQC252" s="1"/>
      <c r="FQD252" s="1"/>
      <c r="FQE252" s="1"/>
      <c r="FQF252" s="1"/>
      <c r="FQG252" s="1"/>
      <c r="FQH252" s="1"/>
      <c r="FQI252" s="1"/>
      <c r="FQJ252" s="1"/>
      <c r="FQK252" s="1"/>
      <c r="FQL252" s="1"/>
      <c r="FQM252" s="1"/>
      <c r="FQN252" s="1"/>
      <c r="FQO252" s="1"/>
      <c r="FQP252" s="1"/>
      <c r="FQQ252" s="1"/>
      <c r="FQR252" s="1"/>
      <c r="FQS252" s="1"/>
      <c r="FQT252" s="1"/>
      <c r="FQU252" s="1"/>
      <c r="FQV252" s="1"/>
      <c r="FQW252" s="1"/>
      <c r="FQX252" s="1"/>
      <c r="FQY252" s="1"/>
      <c r="FQZ252" s="1"/>
      <c r="FRA252" s="1"/>
      <c r="FRB252" s="1"/>
      <c r="FRC252" s="1"/>
      <c r="FRD252" s="1"/>
      <c r="FRE252" s="1"/>
      <c r="FRF252" s="1"/>
      <c r="FRG252" s="1"/>
      <c r="FRH252" s="1"/>
      <c r="FRI252" s="1"/>
      <c r="FRJ252" s="1"/>
      <c r="FRK252" s="1"/>
      <c r="FRL252" s="1"/>
      <c r="FRM252" s="1"/>
      <c r="FRN252" s="1"/>
      <c r="FRO252" s="1"/>
      <c r="FRP252" s="1"/>
      <c r="FRQ252" s="1"/>
      <c r="FRR252" s="1"/>
      <c r="FRS252" s="1"/>
      <c r="FRT252" s="1"/>
      <c r="FRU252" s="1"/>
      <c r="FRV252" s="1"/>
      <c r="FRW252" s="1"/>
      <c r="FRX252" s="1"/>
      <c r="FRY252" s="1"/>
      <c r="FRZ252" s="1"/>
      <c r="FSA252" s="1"/>
      <c r="FSB252" s="1"/>
      <c r="FSC252" s="1"/>
      <c r="FSD252" s="1"/>
      <c r="FSE252" s="1"/>
      <c r="FSF252" s="1"/>
      <c r="FSG252" s="1"/>
      <c r="FSH252" s="1"/>
      <c r="FSI252" s="1"/>
      <c r="FSJ252" s="1"/>
      <c r="FSK252" s="1"/>
      <c r="FSL252" s="1"/>
      <c r="FSM252" s="1"/>
      <c r="FSN252" s="1"/>
      <c r="FSO252" s="1"/>
      <c r="FSP252" s="1"/>
      <c r="FSQ252" s="1"/>
      <c r="FSR252" s="1"/>
      <c r="FSS252" s="1"/>
      <c r="FST252" s="1"/>
      <c r="FSU252" s="1"/>
      <c r="FSV252" s="1"/>
      <c r="FSW252" s="1"/>
      <c r="FSX252" s="1"/>
      <c r="FSY252" s="1"/>
      <c r="FSZ252" s="1"/>
      <c r="FTA252" s="1"/>
      <c r="FTB252" s="1"/>
      <c r="FTC252" s="1"/>
      <c r="FTD252" s="1"/>
      <c r="FTE252" s="1"/>
      <c r="FTF252" s="1"/>
      <c r="FTG252" s="1"/>
      <c r="FTH252" s="1"/>
      <c r="FTI252" s="1"/>
      <c r="FTJ252" s="1"/>
      <c r="FTK252" s="1"/>
      <c r="FTL252" s="1"/>
      <c r="FTM252" s="1"/>
      <c r="FTN252" s="1"/>
      <c r="FTO252" s="1"/>
      <c r="FTP252" s="1"/>
      <c r="FTQ252" s="1"/>
      <c r="FTR252" s="1"/>
      <c r="FTS252" s="1"/>
      <c r="FTT252" s="1"/>
      <c r="FTU252" s="1"/>
      <c r="FTV252" s="1"/>
      <c r="FTW252" s="1"/>
      <c r="FTX252" s="1"/>
      <c r="FTY252" s="1"/>
      <c r="FTZ252" s="1"/>
      <c r="FUA252" s="1"/>
      <c r="FUB252" s="1"/>
      <c r="FUC252" s="1"/>
      <c r="FUD252" s="1"/>
      <c r="FUE252" s="1"/>
      <c r="FUF252" s="1"/>
      <c r="FUG252" s="1"/>
      <c r="FUH252" s="1"/>
      <c r="FUI252" s="1"/>
      <c r="FUJ252" s="1"/>
      <c r="FUK252" s="1"/>
      <c r="FUL252" s="1"/>
      <c r="FUM252" s="1"/>
      <c r="FUN252" s="1"/>
      <c r="FUO252" s="1"/>
      <c r="FUP252" s="1"/>
      <c r="FUQ252" s="1"/>
      <c r="FUR252" s="1"/>
      <c r="FUS252" s="1"/>
      <c r="FUT252" s="1"/>
      <c r="FUU252" s="1"/>
      <c r="FUV252" s="1"/>
      <c r="FUW252" s="1"/>
      <c r="FUX252" s="1"/>
      <c r="FUY252" s="1"/>
      <c r="FUZ252" s="1"/>
      <c r="FVA252" s="1"/>
      <c r="FVB252" s="1"/>
      <c r="FVC252" s="1"/>
      <c r="FVD252" s="1"/>
      <c r="FVE252" s="1"/>
      <c r="FVF252" s="1"/>
      <c r="FVG252" s="1"/>
      <c r="FVH252" s="1"/>
      <c r="FVI252" s="1"/>
      <c r="FVJ252" s="1"/>
      <c r="FVK252" s="1"/>
      <c r="FVL252" s="1"/>
      <c r="FVM252" s="1"/>
      <c r="FVN252" s="1"/>
      <c r="FVO252" s="1"/>
      <c r="FVP252" s="1"/>
      <c r="FVQ252" s="1"/>
      <c r="FVR252" s="1"/>
      <c r="FVS252" s="1"/>
      <c r="FVT252" s="1"/>
      <c r="FVU252" s="1"/>
      <c r="FVV252" s="1"/>
      <c r="FVW252" s="1"/>
      <c r="FVX252" s="1"/>
      <c r="FVY252" s="1"/>
      <c r="FVZ252" s="1"/>
      <c r="FWA252" s="1"/>
      <c r="FWB252" s="1"/>
      <c r="FWC252" s="1"/>
      <c r="FWD252" s="1"/>
      <c r="FWE252" s="1"/>
      <c r="FWF252" s="1"/>
      <c r="FWG252" s="1"/>
      <c r="FWH252" s="1"/>
      <c r="FWI252" s="1"/>
      <c r="FWJ252" s="1"/>
      <c r="FWK252" s="1"/>
      <c r="FWL252" s="1"/>
      <c r="FWM252" s="1"/>
      <c r="FWN252" s="1"/>
      <c r="FWO252" s="1"/>
      <c r="FWP252" s="1"/>
      <c r="FWQ252" s="1"/>
      <c r="FWR252" s="1"/>
      <c r="FWS252" s="1"/>
      <c r="FWT252" s="1"/>
      <c r="FWU252" s="1"/>
      <c r="FWV252" s="1"/>
      <c r="FWW252" s="1"/>
      <c r="FWX252" s="1"/>
      <c r="FWY252" s="1"/>
      <c r="FWZ252" s="1"/>
      <c r="FXA252" s="1"/>
      <c r="FXB252" s="1"/>
      <c r="FXC252" s="1"/>
      <c r="FXD252" s="1"/>
      <c r="FXE252" s="1"/>
      <c r="FXF252" s="1"/>
      <c r="FXG252" s="1"/>
      <c r="FXH252" s="1"/>
      <c r="FXI252" s="1"/>
      <c r="FXJ252" s="1"/>
      <c r="FXK252" s="1"/>
      <c r="FXL252" s="1"/>
      <c r="FXM252" s="1"/>
      <c r="FXN252" s="1"/>
      <c r="FXO252" s="1"/>
      <c r="FXP252" s="1"/>
      <c r="FXQ252" s="1"/>
      <c r="FXR252" s="1"/>
      <c r="FXS252" s="1"/>
      <c r="FXT252" s="1"/>
      <c r="FXU252" s="1"/>
      <c r="FXV252" s="1"/>
      <c r="FXW252" s="1"/>
      <c r="FXX252" s="1"/>
      <c r="FXY252" s="1"/>
      <c r="FXZ252" s="1"/>
      <c r="FYA252" s="1"/>
      <c r="FYB252" s="1"/>
      <c r="FYC252" s="1"/>
      <c r="FYD252" s="1"/>
      <c r="FYE252" s="1"/>
      <c r="FYF252" s="1"/>
      <c r="FYG252" s="1"/>
      <c r="FYH252" s="1"/>
      <c r="FYI252" s="1"/>
      <c r="FYJ252" s="1"/>
      <c r="FYK252" s="1"/>
      <c r="FYL252" s="1"/>
      <c r="FYM252" s="1"/>
      <c r="FYN252" s="1"/>
      <c r="FYO252" s="1"/>
      <c r="FYP252" s="1"/>
      <c r="FYQ252" s="1"/>
      <c r="FYR252" s="1"/>
      <c r="FYS252" s="1"/>
      <c r="FYT252" s="1"/>
      <c r="FYU252" s="1"/>
      <c r="FYV252" s="1"/>
      <c r="FYW252" s="1"/>
      <c r="FYX252" s="1"/>
      <c r="FYY252" s="1"/>
      <c r="FYZ252" s="1"/>
      <c r="FZA252" s="1"/>
      <c r="FZB252" s="1"/>
      <c r="FZC252" s="1"/>
      <c r="FZD252" s="1"/>
      <c r="FZE252" s="1"/>
      <c r="FZF252" s="1"/>
      <c r="FZG252" s="1"/>
      <c r="FZH252" s="1"/>
      <c r="FZI252" s="1"/>
      <c r="FZJ252" s="1"/>
      <c r="FZK252" s="1"/>
      <c r="FZL252" s="1"/>
      <c r="FZM252" s="1"/>
      <c r="FZN252" s="1"/>
      <c r="FZO252" s="1"/>
      <c r="FZP252" s="1"/>
      <c r="FZQ252" s="1"/>
      <c r="FZR252" s="1"/>
      <c r="FZS252" s="1"/>
      <c r="FZT252" s="1"/>
      <c r="FZU252" s="1"/>
      <c r="FZV252" s="1"/>
      <c r="FZW252" s="1"/>
      <c r="FZX252" s="1"/>
      <c r="FZY252" s="1"/>
      <c r="FZZ252" s="1"/>
      <c r="GAA252" s="1"/>
      <c r="GAB252" s="1"/>
      <c r="GAC252" s="1"/>
      <c r="GAD252" s="1"/>
      <c r="GAE252" s="1"/>
      <c r="GAF252" s="1"/>
      <c r="GAG252" s="1"/>
      <c r="GAH252" s="1"/>
      <c r="GAI252" s="1"/>
      <c r="GAJ252" s="1"/>
      <c r="GAK252" s="1"/>
      <c r="GAL252" s="1"/>
      <c r="GAM252" s="1"/>
      <c r="GAN252" s="1"/>
      <c r="GAO252" s="1"/>
      <c r="GAP252" s="1"/>
      <c r="GAQ252" s="1"/>
      <c r="GAR252" s="1"/>
      <c r="GAS252" s="1"/>
      <c r="GAT252" s="1"/>
      <c r="GAU252" s="1"/>
      <c r="GAV252" s="1"/>
      <c r="GAW252" s="1"/>
      <c r="GAX252" s="1"/>
      <c r="GAY252" s="1"/>
      <c r="GAZ252" s="1"/>
      <c r="GBA252" s="1"/>
      <c r="GBB252" s="1"/>
      <c r="GBC252" s="1"/>
      <c r="GBD252" s="1"/>
      <c r="GBE252" s="1"/>
      <c r="GBF252" s="1"/>
      <c r="GBG252" s="1"/>
      <c r="GBH252" s="1"/>
      <c r="GBI252" s="1"/>
      <c r="GBJ252" s="1"/>
      <c r="GBK252" s="1"/>
      <c r="GBL252" s="1"/>
      <c r="GBM252" s="1"/>
      <c r="GBN252" s="1"/>
      <c r="GBO252" s="1"/>
      <c r="GBP252" s="1"/>
      <c r="GBQ252" s="1"/>
      <c r="GBR252" s="1"/>
      <c r="GBS252" s="1"/>
      <c r="GBT252" s="1"/>
      <c r="GBU252" s="1"/>
      <c r="GBV252" s="1"/>
      <c r="GBW252" s="1"/>
      <c r="GBX252" s="1"/>
      <c r="GBY252" s="1"/>
      <c r="GBZ252" s="1"/>
      <c r="GCA252" s="1"/>
      <c r="GCB252" s="1"/>
      <c r="GCC252" s="1"/>
      <c r="GCD252" s="1"/>
      <c r="GCE252" s="1"/>
      <c r="GCF252" s="1"/>
      <c r="GCG252" s="1"/>
      <c r="GCH252" s="1"/>
      <c r="GCI252" s="1"/>
      <c r="GCJ252" s="1"/>
      <c r="GCK252" s="1"/>
      <c r="GCL252" s="1"/>
      <c r="GCM252" s="1"/>
      <c r="GCN252" s="1"/>
      <c r="GCO252" s="1"/>
      <c r="GCP252" s="1"/>
      <c r="GCQ252" s="1"/>
      <c r="GCR252" s="1"/>
      <c r="GCS252" s="1"/>
      <c r="GCT252" s="1"/>
      <c r="GCU252" s="1"/>
      <c r="GCV252" s="1"/>
      <c r="GCW252" s="1"/>
      <c r="GCX252" s="1"/>
      <c r="GCY252" s="1"/>
      <c r="GCZ252" s="1"/>
      <c r="GDA252" s="1"/>
      <c r="GDB252" s="1"/>
      <c r="GDC252" s="1"/>
      <c r="GDD252" s="1"/>
      <c r="GDE252" s="1"/>
      <c r="GDF252" s="1"/>
      <c r="GDG252" s="1"/>
      <c r="GDH252" s="1"/>
      <c r="GDI252" s="1"/>
      <c r="GDJ252" s="1"/>
      <c r="GDK252" s="1"/>
      <c r="GDL252" s="1"/>
      <c r="GDM252" s="1"/>
      <c r="GDN252" s="1"/>
      <c r="GDO252" s="1"/>
      <c r="GDP252" s="1"/>
      <c r="GDQ252" s="1"/>
      <c r="GDR252" s="1"/>
      <c r="GDS252" s="1"/>
      <c r="GDT252" s="1"/>
      <c r="GDU252" s="1"/>
      <c r="GDV252" s="1"/>
      <c r="GDW252" s="1"/>
      <c r="GDX252" s="1"/>
      <c r="GDY252" s="1"/>
      <c r="GDZ252" s="1"/>
      <c r="GEA252" s="1"/>
      <c r="GEB252" s="1"/>
      <c r="GEC252" s="1"/>
      <c r="GED252" s="1"/>
      <c r="GEE252" s="1"/>
      <c r="GEF252" s="1"/>
      <c r="GEG252" s="1"/>
      <c r="GEH252" s="1"/>
      <c r="GEI252" s="1"/>
      <c r="GEJ252" s="1"/>
      <c r="GEK252" s="1"/>
      <c r="GEL252" s="1"/>
      <c r="GEM252" s="1"/>
      <c r="GEN252" s="1"/>
      <c r="GEO252" s="1"/>
      <c r="GEP252" s="1"/>
      <c r="GEQ252" s="1"/>
      <c r="GER252" s="1"/>
      <c r="GES252" s="1"/>
      <c r="GET252" s="1"/>
      <c r="GEU252" s="1"/>
      <c r="GEV252" s="1"/>
      <c r="GEW252" s="1"/>
      <c r="GEX252" s="1"/>
      <c r="GEY252" s="1"/>
      <c r="GEZ252" s="1"/>
      <c r="GFA252" s="1"/>
      <c r="GFB252" s="1"/>
      <c r="GFC252" s="1"/>
      <c r="GFD252" s="1"/>
      <c r="GFE252" s="1"/>
      <c r="GFF252" s="1"/>
      <c r="GFG252" s="1"/>
      <c r="GFH252" s="1"/>
      <c r="GFI252" s="1"/>
      <c r="GFJ252" s="1"/>
      <c r="GFK252" s="1"/>
      <c r="GFL252" s="1"/>
      <c r="GFM252" s="1"/>
      <c r="GFN252" s="1"/>
      <c r="GFO252" s="1"/>
      <c r="GFP252" s="1"/>
      <c r="GFQ252" s="1"/>
      <c r="GFR252" s="1"/>
      <c r="GFS252" s="1"/>
      <c r="GFT252" s="1"/>
      <c r="GFU252" s="1"/>
      <c r="GFV252" s="1"/>
      <c r="GFW252" s="1"/>
      <c r="GFX252" s="1"/>
      <c r="GFY252" s="1"/>
      <c r="GFZ252" s="1"/>
      <c r="GGA252" s="1"/>
      <c r="GGB252" s="1"/>
      <c r="GGC252" s="1"/>
      <c r="GGD252" s="1"/>
      <c r="GGE252" s="1"/>
      <c r="GGF252" s="1"/>
      <c r="GGG252" s="1"/>
      <c r="GGH252" s="1"/>
      <c r="GGI252" s="1"/>
      <c r="GGJ252" s="1"/>
      <c r="GGK252" s="1"/>
      <c r="GGL252" s="1"/>
      <c r="GGM252" s="1"/>
      <c r="GGN252" s="1"/>
      <c r="GGO252" s="1"/>
      <c r="GGP252" s="1"/>
      <c r="GGQ252" s="1"/>
      <c r="GGR252" s="1"/>
      <c r="GGS252" s="1"/>
      <c r="GGT252" s="1"/>
      <c r="GGU252" s="1"/>
      <c r="GGV252" s="1"/>
      <c r="GGW252" s="1"/>
      <c r="GGX252" s="1"/>
      <c r="GGY252" s="1"/>
      <c r="GGZ252" s="1"/>
      <c r="GHA252" s="1"/>
      <c r="GHB252" s="1"/>
      <c r="GHC252" s="1"/>
      <c r="GHD252" s="1"/>
      <c r="GHE252" s="1"/>
      <c r="GHF252" s="1"/>
      <c r="GHG252" s="1"/>
      <c r="GHH252" s="1"/>
      <c r="GHI252" s="1"/>
      <c r="GHJ252" s="1"/>
      <c r="GHK252" s="1"/>
      <c r="GHL252" s="1"/>
      <c r="GHM252" s="1"/>
      <c r="GHN252" s="1"/>
      <c r="GHO252" s="1"/>
      <c r="GHP252" s="1"/>
      <c r="GHQ252" s="1"/>
      <c r="GHR252" s="1"/>
      <c r="GHS252" s="1"/>
      <c r="GHT252" s="1"/>
      <c r="GHU252" s="1"/>
      <c r="GHV252" s="1"/>
      <c r="GHW252" s="1"/>
      <c r="GHX252" s="1"/>
      <c r="GHY252" s="1"/>
      <c r="GHZ252" s="1"/>
      <c r="GIA252" s="1"/>
      <c r="GIB252" s="1"/>
      <c r="GIC252" s="1"/>
      <c r="GID252" s="1"/>
      <c r="GIE252" s="1"/>
      <c r="GIF252" s="1"/>
      <c r="GIG252" s="1"/>
      <c r="GIH252" s="1"/>
      <c r="GII252" s="1"/>
      <c r="GIJ252" s="1"/>
      <c r="GIK252" s="1"/>
      <c r="GIL252" s="1"/>
      <c r="GIM252" s="1"/>
      <c r="GIN252" s="1"/>
      <c r="GIO252" s="1"/>
      <c r="GIP252" s="1"/>
      <c r="GIQ252" s="1"/>
      <c r="GIR252" s="1"/>
      <c r="GIS252" s="1"/>
      <c r="GIT252" s="1"/>
      <c r="GIU252" s="1"/>
      <c r="GIV252" s="1"/>
      <c r="GIW252" s="1"/>
      <c r="GIX252" s="1"/>
      <c r="GIY252" s="1"/>
      <c r="GIZ252" s="1"/>
      <c r="GJA252" s="1"/>
      <c r="GJB252" s="1"/>
      <c r="GJC252" s="1"/>
      <c r="GJD252" s="1"/>
      <c r="GJE252" s="1"/>
      <c r="GJF252" s="1"/>
      <c r="GJG252" s="1"/>
      <c r="GJH252" s="1"/>
      <c r="GJI252" s="1"/>
      <c r="GJJ252" s="1"/>
      <c r="GJK252" s="1"/>
      <c r="GJL252" s="1"/>
      <c r="GJM252" s="1"/>
      <c r="GJN252" s="1"/>
      <c r="GJO252" s="1"/>
      <c r="GJP252" s="1"/>
      <c r="GJQ252" s="1"/>
      <c r="GJR252" s="1"/>
      <c r="GJS252" s="1"/>
      <c r="GJT252" s="1"/>
      <c r="GJU252" s="1"/>
      <c r="GJV252" s="1"/>
      <c r="GJW252" s="1"/>
      <c r="GJX252" s="1"/>
      <c r="GJY252" s="1"/>
      <c r="GJZ252" s="1"/>
      <c r="GKA252" s="1"/>
      <c r="GKB252" s="1"/>
      <c r="GKC252" s="1"/>
      <c r="GKD252" s="1"/>
      <c r="GKE252" s="1"/>
      <c r="GKF252" s="1"/>
      <c r="GKG252" s="1"/>
      <c r="GKH252" s="1"/>
      <c r="GKI252" s="1"/>
      <c r="GKJ252" s="1"/>
      <c r="GKK252" s="1"/>
      <c r="GKL252" s="1"/>
      <c r="GKM252" s="1"/>
      <c r="GKN252" s="1"/>
      <c r="GKO252" s="1"/>
      <c r="GKP252" s="1"/>
      <c r="GKQ252" s="1"/>
      <c r="GKR252" s="1"/>
      <c r="GKS252" s="1"/>
      <c r="GKT252" s="1"/>
      <c r="GKU252" s="1"/>
      <c r="GKV252" s="1"/>
      <c r="GKW252" s="1"/>
      <c r="GKX252" s="1"/>
      <c r="GKY252" s="1"/>
      <c r="GKZ252" s="1"/>
      <c r="GLA252" s="1"/>
      <c r="GLB252" s="1"/>
      <c r="GLC252" s="1"/>
      <c r="GLD252" s="1"/>
      <c r="GLE252" s="1"/>
      <c r="GLF252" s="1"/>
      <c r="GLG252" s="1"/>
      <c r="GLH252" s="1"/>
      <c r="GLI252" s="1"/>
      <c r="GLJ252" s="1"/>
      <c r="GLK252" s="1"/>
      <c r="GLL252" s="1"/>
      <c r="GLM252" s="1"/>
      <c r="GLN252" s="1"/>
      <c r="GLO252" s="1"/>
      <c r="GLP252" s="1"/>
      <c r="GLQ252" s="1"/>
      <c r="GLR252" s="1"/>
      <c r="GLS252" s="1"/>
      <c r="GLT252" s="1"/>
      <c r="GLU252" s="1"/>
      <c r="GLV252" s="1"/>
      <c r="GLW252" s="1"/>
      <c r="GLX252" s="1"/>
      <c r="GLY252" s="1"/>
      <c r="GLZ252" s="1"/>
      <c r="GMA252" s="1"/>
      <c r="GMB252" s="1"/>
      <c r="GMC252" s="1"/>
      <c r="GMD252" s="1"/>
      <c r="GME252" s="1"/>
      <c r="GMF252" s="1"/>
      <c r="GMG252" s="1"/>
      <c r="GMH252" s="1"/>
      <c r="GMI252" s="1"/>
      <c r="GMJ252" s="1"/>
      <c r="GMK252" s="1"/>
      <c r="GML252" s="1"/>
      <c r="GMM252" s="1"/>
      <c r="GMN252" s="1"/>
      <c r="GMO252" s="1"/>
      <c r="GMP252" s="1"/>
      <c r="GMQ252" s="1"/>
      <c r="GMR252" s="1"/>
      <c r="GMS252" s="1"/>
      <c r="GMT252" s="1"/>
      <c r="GMU252" s="1"/>
      <c r="GMV252" s="1"/>
      <c r="GMW252" s="1"/>
      <c r="GMX252" s="1"/>
      <c r="GMY252" s="1"/>
      <c r="GMZ252" s="1"/>
      <c r="GNA252" s="1"/>
      <c r="GNB252" s="1"/>
      <c r="GNC252" s="1"/>
      <c r="GND252" s="1"/>
      <c r="GNE252" s="1"/>
      <c r="GNF252" s="1"/>
      <c r="GNG252" s="1"/>
      <c r="GNH252" s="1"/>
      <c r="GNI252" s="1"/>
      <c r="GNJ252" s="1"/>
      <c r="GNK252" s="1"/>
      <c r="GNL252" s="1"/>
      <c r="GNM252" s="1"/>
      <c r="GNN252" s="1"/>
      <c r="GNO252" s="1"/>
      <c r="GNP252" s="1"/>
      <c r="GNQ252" s="1"/>
      <c r="GNR252" s="1"/>
      <c r="GNS252" s="1"/>
      <c r="GNT252" s="1"/>
      <c r="GNU252" s="1"/>
      <c r="GNV252" s="1"/>
      <c r="GNW252" s="1"/>
      <c r="GNX252" s="1"/>
      <c r="GNY252" s="1"/>
      <c r="GNZ252" s="1"/>
      <c r="GOA252" s="1"/>
      <c r="GOB252" s="1"/>
      <c r="GOC252" s="1"/>
      <c r="GOD252" s="1"/>
      <c r="GOE252" s="1"/>
      <c r="GOF252" s="1"/>
      <c r="GOG252" s="1"/>
      <c r="GOH252" s="1"/>
      <c r="GOI252" s="1"/>
      <c r="GOJ252" s="1"/>
      <c r="GOK252" s="1"/>
      <c r="GOL252" s="1"/>
      <c r="GOM252" s="1"/>
      <c r="GON252" s="1"/>
      <c r="GOO252" s="1"/>
      <c r="GOP252" s="1"/>
      <c r="GOQ252" s="1"/>
      <c r="GOR252" s="1"/>
      <c r="GOS252" s="1"/>
      <c r="GOT252" s="1"/>
      <c r="GOU252" s="1"/>
      <c r="GOV252" s="1"/>
      <c r="GOW252" s="1"/>
      <c r="GOX252" s="1"/>
      <c r="GOY252" s="1"/>
      <c r="GOZ252" s="1"/>
      <c r="GPA252" s="1"/>
      <c r="GPB252" s="1"/>
      <c r="GPC252" s="1"/>
      <c r="GPD252" s="1"/>
      <c r="GPE252" s="1"/>
      <c r="GPF252" s="1"/>
      <c r="GPG252" s="1"/>
      <c r="GPH252" s="1"/>
      <c r="GPI252" s="1"/>
      <c r="GPJ252" s="1"/>
      <c r="GPK252" s="1"/>
      <c r="GPL252" s="1"/>
      <c r="GPM252" s="1"/>
      <c r="GPN252" s="1"/>
      <c r="GPO252" s="1"/>
      <c r="GPP252" s="1"/>
      <c r="GPQ252" s="1"/>
      <c r="GPR252" s="1"/>
      <c r="GPS252" s="1"/>
      <c r="GPT252" s="1"/>
      <c r="GPU252" s="1"/>
      <c r="GPV252" s="1"/>
      <c r="GPW252" s="1"/>
      <c r="GPX252" s="1"/>
      <c r="GPY252" s="1"/>
      <c r="GPZ252" s="1"/>
      <c r="GQA252" s="1"/>
      <c r="GQB252" s="1"/>
      <c r="GQC252" s="1"/>
      <c r="GQD252" s="1"/>
      <c r="GQE252" s="1"/>
      <c r="GQF252" s="1"/>
      <c r="GQG252" s="1"/>
      <c r="GQH252" s="1"/>
      <c r="GQI252" s="1"/>
      <c r="GQJ252" s="1"/>
      <c r="GQK252" s="1"/>
      <c r="GQL252" s="1"/>
      <c r="GQM252" s="1"/>
      <c r="GQN252" s="1"/>
      <c r="GQO252" s="1"/>
      <c r="GQP252" s="1"/>
      <c r="GQQ252" s="1"/>
      <c r="GQR252" s="1"/>
      <c r="GQS252" s="1"/>
      <c r="GQT252" s="1"/>
      <c r="GQU252" s="1"/>
      <c r="GQV252" s="1"/>
      <c r="GQW252" s="1"/>
      <c r="GQX252" s="1"/>
      <c r="GQY252" s="1"/>
      <c r="GQZ252" s="1"/>
      <c r="GRA252" s="1"/>
      <c r="GRB252" s="1"/>
      <c r="GRC252" s="1"/>
      <c r="GRD252" s="1"/>
      <c r="GRE252" s="1"/>
      <c r="GRF252" s="1"/>
      <c r="GRG252" s="1"/>
      <c r="GRH252" s="1"/>
      <c r="GRI252" s="1"/>
      <c r="GRJ252" s="1"/>
      <c r="GRK252" s="1"/>
      <c r="GRL252" s="1"/>
      <c r="GRM252" s="1"/>
      <c r="GRN252" s="1"/>
      <c r="GRO252" s="1"/>
      <c r="GRP252" s="1"/>
      <c r="GRQ252" s="1"/>
      <c r="GRR252" s="1"/>
      <c r="GRS252" s="1"/>
      <c r="GRT252" s="1"/>
      <c r="GRU252" s="1"/>
      <c r="GRV252" s="1"/>
      <c r="GRW252" s="1"/>
      <c r="GRX252" s="1"/>
      <c r="GRY252" s="1"/>
      <c r="GRZ252" s="1"/>
      <c r="GSA252" s="1"/>
      <c r="GSB252" s="1"/>
      <c r="GSC252" s="1"/>
      <c r="GSD252" s="1"/>
      <c r="GSE252" s="1"/>
      <c r="GSF252" s="1"/>
      <c r="GSG252" s="1"/>
      <c r="GSH252" s="1"/>
      <c r="GSI252" s="1"/>
      <c r="GSJ252" s="1"/>
      <c r="GSK252" s="1"/>
      <c r="GSL252" s="1"/>
      <c r="GSM252" s="1"/>
      <c r="GSN252" s="1"/>
      <c r="GSO252" s="1"/>
      <c r="GSP252" s="1"/>
      <c r="GSQ252" s="1"/>
      <c r="GSR252" s="1"/>
      <c r="GSS252" s="1"/>
      <c r="GST252" s="1"/>
      <c r="GSU252" s="1"/>
      <c r="GSV252" s="1"/>
      <c r="GSW252" s="1"/>
      <c r="GSX252" s="1"/>
      <c r="GSY252" s="1"/>
      <c r="GSZ252" s="1"/>
      <c r="GTA252" s="1"/>
      <c r="GTB252" s="1"/>
      <c r="GTC252" s="1"/>
      <c r="GTD252" s="1"/>
      <c r="GTE252" s="1"/>
      <c r="GTF252" s="1"/>
      <c r="GTG252" s="1"/>
      <c r="GTH252" s="1"/>
      <c r="GTI252" s="1"/>
      <c r="GTJ252" s="1"/>
      <c r="GTK252" s="1"/>
      <c r="GTL252" s="1"/>
      <c r="GTM252" s="1"/>
      <c r="GTN252" s="1"/>
      <c r="GTO252" s="1"/>
      <c r="GTP252" s="1"/>
      <c r="GTQ252" s="1"/>
      <c r="GTR252" s="1"/>
      <c r="GTS252" s="1"/>
      <c r="GTT252" s="1"/>
      <c r="GTU252" s="1"/>
      <c r="GTV252" s="1"/>
      <c r="GTW252" s="1"/>
      <c r="GTX252" s="1"/>
      <c r="GTY252" s="1"/>
      <c r="GTZ252" s="1"/>
      <c r="GUA252" s="1"/>
      <c r="GUB252" s="1"/>
      <c r="GUC252" s="1"/>
      <c r="GUD252" s="1"/>
      <c r="GUE252" s="1"/>
      <c r="GUF252" s="1"/>
      <c r="GUG252" s="1"/>
      <c r="GUH252" s="1"/>
      <c r="GUI252" s="1"/>
      <c r="GUJ252" s="1"/>
      <c r="GUK252" s="1"/>
      <c r="GUL252" s="1"/>
      <c r="GUM252" s="1"/>
      <c r="GUN252" s="1"/>
      <c r="GUO252" s="1"/>
      <c r="GUP252" s="1"/>
      <c r="GUQ252" s="1"/>
      <c r="GUR252" s="1"/>
      <c r="GUS252" s="1"/>
      <c r="GUT252" s="1"/>
      <c r="GUU252" s="1"/>
      <c r="GUV252" s="1"/>
      <c r="GUW252" s="1"/>
      <c r="GUX252" s="1"/>
      <c r="GUY252" s="1"/>
      <c r="GUZ252" s="1"/>
      <c r="GVA252" s="1"/>
      <c r="GVB252" s="1"/>
      <c r="GVC252" s="1"/>
      <c r="GVD252" s="1"/>
      <c r="GVE252" s="1"/>
      <c r="GVF252" s="1"/>
      <c r="GVG252" s="1"/>
      <c r="GVH252" s="1"/>
      <c r="GVI252" s="1"/>
      <c r="GVJ252" s="1"/>
      <c r="GVK252" s="1"/>
      <c r="GVL252" s="1"/>
      <c r="GVM252" s="1"/>
      <c r="GVN252" s="1"/>
      <c r="GVO252" s="1"/>
      <c r="GVP252" s="1"/>
      <c r="GVQ252" s="1"/>
      <c r="GVR252" s="1"/>
      <c r="GVS252" s="1"/>
      <c r="GVT252" s="1"/>
      <c r="GVU252" s="1"/>
      <c r="GVV252" s="1"/>
      <c r="GVW252" s="1"/>
      <c r="GVX252" s="1"/>
      <c r="GVY252" s="1"/>
      <c r="GVZ252" s="1"/>
      <c r="GWA252" s="1"/>
      <c r="GWB252" s="1"/>
      <c r="GWC252" s="1"/>
      <c r="GWD252" s="1"/>
      <c r="GWE252" s="1"/>
      <c r="GWF252" s="1"/>
      <c r="GWG252" s="1"/>
      <c r="GWH252" s="1"/>
      <c r="GWI252" s="1"/>
      <c r="GWJ252" s="1"/>
      <c r="GWK252" s="1"/>
      <c r="GWL252" s="1"/>
      <c r="GWM252" s="1"/>
      <c r="GWN252" s="1"/>
      <c r="GWO252" s="1"/>
      <c r="GWP252" s="1"/>
      <c r="GWQ252" s="1"/>
      <c r="GWR252" s="1"/>
      <c r="GWS252" s="1"/>
      <c r="GWT252" s="1"/>
      <c r="GWU252" s="1"/>
      <c r="GWV252" s="1"/>
      <c r="GWW252" s="1"/>
      <c r="GWX252" s="1"/>
      <c r="GWY252" s="1"/>
      <c r="GWZ252" s="1"/>
      <c r="GXA252" s="1"/>
      <c r="GXB252" s="1"/>
      <c r="GXC252" s="1"/>
      <c r="GXD252" s="1"/>
      <c r="GXE252" s="1"/>
      <c r="GXF252" s="1"/>
      <c r="GXG252" s="1"/>
      <c r="GXH252" s="1"/>
      <c r="GXI252" s="1"/>
      <c r="GXJ252" s="1"/>
      <c r="GXK252" s="1"/>
      <c r="GXL252" s="1"/>
      <c r="GXM252" s="1"/>
      <c r="GXN252" s="1"/>
      <c r="GXO252" s="1"/>
      <c r="GXP252" s="1"/>
      <c r="GXQ252" s="1"/>
      <c r="GXR252" s="1"/>
      <c r="GXS252" s="1"/>
      <c r="GXT252" s="1"/>
      <c r="GXU252" s="1"/>
      <c r="GXV252" s="1"/>
      <c r="GXW252" s="1"/>
      <c r="GXX252" s="1"/>
      <c r="GXY252" s="1"/>
      <c r="GXZ252" s="1"/>
      <c r="GYA252" s="1"/>
      <c r="GYB252" s="1"/>
      <c r="GYC252" s="1"/>
      <c r="GYD252" s="1"/>
      <c r="GYE252" s="1"/>
      <c r="GYF252" s="1"/>
      <c r="GYG252" s="1"/>
      <c r="GYH252" s="1"/>
      <c r="GYI252" s="1"/>
      <c r="GYJ252" s="1"/>
      <c r="GYK252" s="1"/>
      <c r="GYL252" s="1"/>
      <c r="GYM252" s="1"/>
      <c r="GYN252" s="1"/>
      <c r="GYO252" s="1"/>
      <c r="GYP252" s="1"/>
      <c r="GYQ252" s="1"/>
      <c r="GYR252" s="1"/>
      <c r="GYS252" s="1"/>
      <c r="GYT252" s="1"/>
      <c r="GYU252" s="1"/>
      <c r="GYV252" s="1"/>
      <c r="GYW252" s="1"/>
      <c r="GYX252" s="1"/>
      <c r="GYY252" s="1"/>
      <c r="GYZ252" s="1"/>
      <c r="GZA252" s="1"/>
      <c r="GZB252" s="1"/>
      <c r="GZC252" s="1"/>
      <c r="GZD252" s="1"/>
      <c r="GZE252" s="1"/>
      <c r="GZF252" s="1"/>
      <c r="GZG252" s="1"/>
      <c r="GZH252" s="1"/>
      <c r="GZI252" s="1"/>
      <c r="GZJ252" s="1"/>
      <c r="GZK252" s="1"/>
      <c r="GZL252" s="1"/>
      <c r="GZM252" s="1"/>
      <c r="GZN252" s="1"/>
      <c r="GZO252" s="1"/>
      <c r="GZP252" s="1"/>
      <c r="GZQ252" s="1"/>
      <c r="GZR252" s="1"/>
      <c r="GZS252" s="1"/>
      <c r="GZT252" s="1"/>
      <c r="GZU252" s="1"/>
      <c r="GZV252" s="1"/>
      <c r="GZW252" s="1"/>
      <c r="GZX252" s="1"/>
      <c r="GZY252" s="1"/>
      <c r="GZZ252" s="1"/>
      <c r="HAA252" s="1"/>
      <c r="HAB252" s="1"/>
      <c r="HAC252" s="1"/>
      <c r="HAD252" s="1"/>
      <c r="HAE252" s="1"/>
      <c r="HAF252" s="1"/>
      <c r="HAG252" s="1"/>
      <c r="HAH252" s="1"/>
      <c r="HAI252" s="1"/>
      <c r="HAJ252" s="1"/>
      <c r="HAK252" s="1"/>
      <c r="HAL252" s="1"/>
      <c r="HAM252" s="1"/>
      <c r="HAN252" s="1"/>
      <c r="HAO252" s="1"/>
      <c r="HAP252" s="1"/>
      <c r="HAQ252" s="1"/>
      <c r="HAR252" s="1"/>
      <c r="HAS252" s="1"/>
      <c r="HAT252" s="1"/>
      <c r="HAU252" s="1"/>
      <c r="HAV252" s="1"/>
      <c r="HAW252" s="1"/>
      <c r="HAX252" s="1"/>
      <c r="HAY252" s="1"/>
      <c r="HAZ252" s="1"/>
      <c r="HBA252" s="1"/>
      <c r="HBB252" s="1"/>
      <c r="HBC252" s="1"/>
      <c r="HBD252" s="1"/>
      <c r="HBE252" s="1"/>
      <c r="HBF252" s="1"/>
      <c r="HBG252" s="1"/>
      <c r="HBH252" s="1"/>
      <c r="HBI252" s="1"/>
      <c r="HBJ252" s="1"/>
      <c r="HBK252" s="1"/>
      <c r="HBL252" s="1"/>
      <c r="HBM252" s="1"/>
      <c r="HBN252" s="1"/>
      <c r="HBO252" s="1"/>
      <c r="HBP252" s="1"/>
      <c r="HBQ252" s="1"/>
      <c r="HBR252" s="1"/>
      <c r="HBS252" s="1"/>
      <c r="HBT252" s="1"/>
      <c r="HBU252" s="1"/>
      <c r="HBV252" s="1"/>
      <c r="HBW252" s="1"/>
      <c r="HBX252" s="1"/>
      <c r="HBY252" s="1"/>
      <c r="HBZ252" s="1"/>
      <c r="HCA252" s="1"/>
      <c r="HCB252" s="1"/>
      <c r="HCC252" s="1"/>
      <c r="HCD252" s="1"/>
      <c r="HCE252" s="1"/>
      <c r="HCF252" s="1"/>
      <c r="HCG252" s="1"/>
      <c r="HCH252" s="1"/>
      <c r="HCI252" s="1"/>
      <c r="HCJ252" s="1"/>
      <c r="HCK252" s="1"/>
      <c r="HCL252" s="1"/>
      <c r="HCM252" s="1"/>
      <c r="HCN252" s="1"/>
      <c r="HCO252" s="1"/>
      <c r="HCP252" s="1"/>
      <c r="HCQ252" s="1"/>
      <c r="HCR252" s="1"/>
      <c r="HCS252" s="1"/>
      <c r="HCT252" s="1"/>
      <c r="HCU252" s="1"/>
      <c r="HCV252" s="1"/>
      <c r="HCW252" s="1"/>
      <c r="HCX252" s="1"/>
      <c r="HCY252" s="1"/>
      <c r="HCZ252" s="1"/>
      <c r="HDA252" s="1"/>
      <c r="HDB252" s="1"/>
      <c r="HDC252" s="1"/>
      <c r="HDD252" s="1"/>
      <c r="HDE252" s="1"/>
      <c r="HDF252" s="1"/>
      <c r="HDG252" s="1"/>
      <c r="HDH252" s="1"/>
      <c r="HDI252" s="1"/>
      <c r="HDJ252" s="1"/>
      <c r="HDK252" s="1"/>
      <c r="HDL252" s="1"/>
      <c r="HDM252" s="1"/>
      <c r="HDN252" s="1"/>
      <c r="HDO252" s="1"/>
      <c r="HDP252" s="1"/>
      <c r="HDQ252" s="1"/>
      <c r="HDR252" s="1"/>
      <c r="HDS252" s="1"/>
      <c r="HDT252" s="1"/>
      <c r="HDU252" s="1"/>
      <c r="HDV252" s="1"/>
      <c r="HDW252" s="1"/>
      <c r="HDX252" s="1"/>
      <c r="HDY252" s="1"/>
      <c r="HDZ252" s="1"/>
      <c r="HEA252" s="1"/>
      <c r="HEB252" s="1"/>
      <c r="HEC252" s="1"/>
      <c r="HED252" s="1"/>
      <c r="HEE252" s="1"/>
      <c r="HEF252" s="1"/>
      <c r="HEG252" s="1"/>
      <c r="HEH252" s="1"/>
      <c r="HEI252" s="1"/>
      <c r="HEJ252" s="1"/>
      <c r="HEK252" s="1"/>
      <c r="HEL252" s="1"/>
      <c r="HEM252" s="1"/>
      <c r="HEN252" s="1"/>
      <c r="HEO252" s="1"/>
      <c r="HEP252" s="1"/>
      <c r="HEQ252" s="1"/>
      <c r="HER252" s="1"/>
      <c r="HES252" s="1"/>
      <c r="HET252" s="1"/>
      <c r="HEU252" s="1"/>
      <c r="HEV252" s="1"/>
      <c r="HEW252" s="1"/>
      <c r="HEX252" s="1"/>
      <c r="HEY252" s="1"/>
      <c r="HEZ252" s="1"/>
      <c r="HFA252" s="1"/>
      <c r="HFB252" s="1"/>
      <c r="HFC252" s="1"/>
      <c r="HFD252" s="1"/>
      <c r="HFE252" s="1"/>
      <c r="HFF252" s="1"/>
      <c r="HFG252" s="1"/>
      <c r="HFH252" s="1"/>
      <c r="HFI252" s="1"/>
      <c r="HFJ252" s="1"/>
      <c r="HFK252" s="1"/>
      <c r="HFL252" s="1"/>
      <c r="HFM252" s="1"/>
      <c r="HFN252" s="1"/>
      <c r="HFO252" s="1"/>
      <c r="HFP252" s="1"/>
      <c r="HFQ252" s="1"/>
      <c r="HFR252" s="1"/>
      <c r="HFS252" s="1"/>
      <c r="HFT252" s="1"/>
      <c r="HFU252" s="1"/>
      <c r="HFV252" s="1"/>
      <c r="HFW252" s="1"/>
      <c r="HFX252" s="1"/>
      <c r="HFY252" s="1"/>
      <c r="HFZ252" s="1"/>
      <c r="HGA252" s="1"/>
      <c r="HGB252" s="1"/>
      <c r="HGC252" s="1"/>
      <c r="HGD252" s="1"/>
      <c r="HGE252" s="1"/>
      <c r="HGF252" s="1"/>
      <c r="HGG252" s="1"/>
      <c r="HGH252" s="1"/>
      <c r="HGI252" s="1"/>
      <c r="HGJ252" s="1"/>
      <c r="HGK252" s="1"/>
      <c r="HGL252" s="1"/>
      <c r="HGM252" s="1"/>
      <c r="HGN252" s="1"/>
      <c r="HGO252" s="1"/>
      <c r="HGP252" s="1"/>
      <c r="HGQ252" s="1"/>
      <c r="HGR252" s="1"/>
      <c r="HGS252" s="1"/>
      <c r="HGT252" s="1"/>
      <c r="HGU252" s="1"/>
      <c r="HGV252" s="1"/>
      <c r="HGW252" s="1"/>
      <c r="HGX252" s="1"/>
      <c r="HGY252" s="1"/>
      <c r="HGZ252" s="1"/>
      <c r="HHA252" s="1"/>
      <c r="HHB252" s="1"/>
      <c r="HHC252" s="1"/>
      <c r="HHD252" s="1"/>
      <c r="HHE252" s="1"/>
      <c r="HHF252" s="1"/>
      <c r="HHG252" s="1"/>
      <c r="HHH252" s="1"/>
      <c r="HHI252" s="1"/>
      <c r="HHJ252" s="1"/>
      <c r="HHK252" s="1"/>
      <c r="HHL252" s="1"/>
      <c r="HHM252" s="1"/>
      <c r="HHN252" s="1"/>
      <c r="HHO252" s="1"/>
      <c r="HHP252" s="1"/>
      <c r="HHQ252" s="1"/>
      <c r="HHR252" s="1"/>
      <c r="HHS252" s="1"/>
      <c r="HHT252" s="1"/>
      <c r="HHU252" s="1"/>
      <c r="HHV252" s="1"/>
      <c r="HHW252" s="1"/>
      <c r="HHX252" s="1"/>
      <c r="HHY252" s="1"/>
      <c r="HHZ252" s="1"/>
      <c r="HIA252" s="1"/>
      <c r="HIB252" s="1"/>
      <c r="HIC252" s="1"/>
      <c r="HID252" s="1"/>
      <c r="HIE252" s="1"/>
      <c r="HIF252" s="1"/>
      <c r="HIG252" s="1"/>
      <c r="HIH252" s="1"/>
      <c r="HII252" s="1"/>
      <c r="HIJ252" s="1"/>
      <c r="HIK252" s="1"/>
      <c r="HIL252" s="1"/>
      <c r="HIM252" s="1"/>
      <c r="HIN252" s="1"/>
      <c r="HIO252" s="1"/>
      <c r="HIP252" s="1"/>
      <c r="HIQ252" s="1"/>
      <c r="HIR252" s="1"/>
      <c r="HIS252" s="1"/>
      <c r="HIT252" s="1"/>
      <c r="HIU252" s="1"/>
      <c r="HIV252" s="1"/>
      <c r="HIW252" s="1"/>
      <c r="HIX252" s="1"/>
      <c r="HIY252" s="1"/>
      <c r="HIZ252" s="1"/>
      <c r="HJA252" s="1"/>
      <c r="HJB252" s="1"/>
      <c r="HJC252" s="1"/>
      <c r="HJD252" s="1"/>
      <c r="HJE252" s="1"/>
      <c r="HJF252" s="1"/>
      <c r="HJG252" s="1"/>
      <c r="HJH252" s="1"/>
      <c r="HJI252" s="1"/>
      <c r="HJJ252" s="1"/>
      <c r="HJK252" s="1"/>
      <c r="HJL252" s="1"/>
      <c r="HJM252" s="1"/>
      <c r="HJN252" s="1"/>
      <c r="HJO252" s="1"/>
      <c r="HJP252" s="1"/>
      <c r="HJQ252" s="1"/>
      <c r="HJR252" s="1"/>
      <c r="HJS252" s="1"/>
      <c r="HJT252" s="1"/>
      <c r="HJU252" s="1"/>
      <c r="HJV252" s="1"/>
      <c r="HJW252" s="1"/>
      <c r="HJX252" s="1"/>
      <c r="HJY252" s="1"/>
      <c r="HJZ252" s="1"/>
      <c r="HKA252" s="1"/>
      <c r="HKB252" s="1"/>
      <c r="HKC252" s="1"/>
      <c r="HKD252" s="1"/>
      <c r="HKE252" s="1"/>
      <c r="HKF252" s="1"/>
      <c r="HKG252" s="1"/>
      <c r="HKH252" s="1"/>
      <c r="HKI252" s="1"/>
      <c r="HKJ252" s="1"/>
      <c r="HKK252" s="1"/>
      <c r="HKL252" s="1"/>
      <c r="HKM252" s="1"/>
      <c r="HKN252" s="1"/>
      <c r="HKO252" s="1"/>
      <c r="HKP252" s="1"/>
      <c r="HKQ252" s="1"/>
      <c r="HKR252" s="1"/>
      <c r="HKS252" s="1"/>
      <c r="HKT252" s="1"/>
      <c r="HKU252" s="1"/>
      <c r="HKV252" s="1"/>
      <c r="HKW252" s="1"/>
      <c r="HKX252" s="1"/>
      <c r="HKY252" s="1"/>
      <c r="HKZ252" s="1"/>
      <c r="HLA252" s="1"/>
      <c r="HLB252" s="1"/>
      <c r="HLC252" s="1"/>
      <c r="HLD252" s="1"/>
      <c r="HLE252" s="1"/>
      <c r="HLF252" s="1"/>
      <c r="HLG252" s="1"/>
      <c r="HLH252" s="1"/>
      <c r="HLI252" s="1"/>
      <c r="HLJ252" s="1"/>
      <c r="HLK252" s="1"/>
      <c r="HLL252" s="1"/>
      <c r="HLM252" s="1"/>
      <c r="HLN252" s="1"/>
      <c r="HLO252" s="1"/>
      <c r="HLP252" s="1"/>
      <c r="HLQ252" s="1"/>
      <c r="HLR252" s="1"/>
      <c r="HLS252" s="1"/>
      <c r="HLT252" s="1"/>
      <c r="HLU252" s="1"/>
      <c r="HLV252" s="1"/>
      <c r="HLW252" s="1"/>
      <c r="HLX252" s="1"/>
      <c r="HLY252" s="1"/>
      <c r="HLZ252" s="1"/>
      <c r="HMA252" s="1"/>
      <c r="HMB252" s="1"/>
      <c r="HMC252" s="1"/>
      <c r="HMD252" s="1"/>
      <c r="HME252" s="1"/>
      <c r="HMF252" s="1"/>
      <c r="HMG252" s="1"/>
      <c r="HMH252" s="1"/>
      <c r="HMI252" s="1"/>
      <c r="HMJ252" s="1"/>
      <c r="HMK252" s="1"/>
      <c r="HML252" s="1"/>
      <c r="HMM252" s="1"/>
      <c r="HMN252" s="1"/>
      <c r="HMO252" s="1"/>
      <c r="HMP252" s="1"/>
      <c r="HMQ252" s="1"/>
      <c r="HMR252" s="1"/>
      <c r="HMS252" s="1"/>
      <c r="HMT252" s="1"/>
      <c r="HMU252" s="1"/>
      <c r="HMV252" s="1"/>
      <c r="HMW252" s="1"/>
      <c r="HMX252" s="1"/>
      <c r="HMY252" s="1"/>
      <c r="HMZ252" s="1"/>
      <c r="HNA252" s="1"/>
      <c r="HNB252" s="1"/>
      <c r="HNC252" s="1"/>
      <c r="HND252" s="1"/>
      <c r="HNE252" s="1"/>
      <c r="HNF252" s="1"/>
      <c r="HNG252" s="1"/>
      <c r="HNH252" s="1"/>
      <c r="HNI252" s="1"/>
      <c r="HNJ252" s="1"/>
      <c r="HNK252" s="1"/>
      <c r="HNL252" s="1"/>
      <c r="HNM252" s="1"/>
      <c r="HNN252" s="1"/>
      <c r="HNO252" s="1"/>
      <c r="HNP252" s="1"/>
      <c r="HNQ252" s="1"/>
      <c r="HNR252" s="1"/>
      <c r="HNS252" s="1"/>
      <c r="HNT252" s="1"/>
      <c r="HNU252" s="1"/>
      <c r="HNV252" s="1"/>
      <c r="HNW252" s="1"/>
      <c r="HNX252" s="1"/>
      <c r="HNY252" s="1"/>
      <c r="HNZ252" s="1"/>
      <c r="HOA252" s="1"/>
      <c r="HOB252" s="1"/>
      <c r="HOC252" s="1"/>
      <c r="HOD252" s="1"/>
      <c r="HOE252" s="1"/>
      <c r="HOF252" s="1"/>
      <c r="HOG252" s="1"/>
      <c r="HOH252" s="1"/>
      <c r="HOI252" s="1"/>
      <c r="HOJ252" s="1"/>
      <c r="HOK252" s="1"/>
      <c r="HOL252" s="1"/>
      <c r="HOM252" s="1"/>
      <c r="HON252" s="1"/>
      <c r="HOO252" s="1"/>
      <c r="HOP252" s="1"/>
      <c r="HOQ252" s="1"/>
      <c r="HOR252" s="1"/>
      <c r="HOS252" s="1"/>
      <c r="HOT252" s="1"/>
      <c r="HOU252" s="1"/>
      <c r="HOV252" s="1"/>
      <c r="HOW252" s="1"/>
      <c r="HOX252" s="1"/>
      <c r="HOY252" s="1"/>
      <c r="HOZ252" s="1"/>
      <c r="HPA252" s="1"/>
      <c r="HPB252" s="1"/>
      <c r="HPC252" s="1"/>
      <c r="HPD252" s="1"/>
      <c r="HPE252" s="1"/>
      <c r="HPF252" s="1"/>
      <c r="HPG252" s="1"/>
      <c r="HPH252" s="1"/>
      <c r="HPI252" s="1"/>
      <c r="HPJ252" s="1"/>
      <c r="HPK252" s="1"/>
      <c r="HPL252" s="1"/>
      <c r="HPM252" s="1"/>
      <c r="HPN252" s="1"/>
      <c r="HPO252" s="1"/>
      <c r="HPP252" s="1"/>
      <c r="HPQ252" s="1"/>
      <c r="HPR252" s="1"/>
      <c r="HPS252" s="1"/>
      <c r="HPT252" s="1"/>
      <c r="HPU252" s="1"/>
      <c r="HPV252" s="1"/>
      <c r="HPW252" s="1"/>
      <c r="HPX252" s="1"/>
      <c r="HPY252" s="1"/>
      <c r="HPZ252" s="1"/>
      <c r="HQA252" s="1"/>
      <c r="HQB252" s="1"/>
      <c r="HQC252" s="1"/>
      <c r="HQD252" s="1"/>
      <c r="HQE252" s="1"/>
      <c r="HQF252" s="1"/>
      <c r="HQG252" s="1"/>
      <c r="HQH252" s="1"/>
      <c r="HQI252" s="1"/>
      <c r="HQJ252" s="1"/>
      <c r="HQK252" s="1"/>
      <c r="HQL252" s="1"/>
      <c r="HQM252" s="1"/>
      <c r="HQN252" s="1"/>
      <c r="HQO252" s="1"/>
      <c r="HQP252" s="1"/>
      <c r="HQQ252" s="1"/>
      <c r="HQR252" s="1"/>
      <c r="HQS252" s="1"/>
      <c r="HQT252" s="1"/>
      <c r="HQU252" s="1"/>
      <c r="HQV252" s="1"/>
      <c r="HQW252" s="1"/>
      <c r="HQX252" s="1"/>
      <c r="HQY252" s="1"/>
      <c r="HQZ252" s="1"/>
      <c r="HRA252" s="1"/>
      <c r="HRB252" s="1"/>
      <c r="HRC252" s="1"/>
      <c r="HRD252" s="1"/>
      <c r="HRE252" s="1"/>
      <c r="HRF252" s="1"/>
      <c r="HRG252" s="1"/>
      <c r="HRH252" s="1"/>
      <c r="HRI252" s="1"/>
      <c r="HRJ252" s="1"/>
      <c r="HRK252" s="1"/>
      <c r="HRL252" s="1"/>
      <c r="HRM252" s="1"/>
      <c r="HRN252" s="1"/>
      <c r="HRO252" s="1"/>
      <c r="HRP252" s="1"/>
      <c r="HRQ252" s="1"/>
      <c r="HRR252" s="1"/>
      <c r="HRS252" s="1"/>
      <c r="HRT252" s="1"/>
      <c r="HRU252" s="1"/>
      <c r="HRV252" s="1"/>
      <c r="HRW252" s="1"/>
      <c r="HRX252" s="1"/>
      <c r="HRY252" s="1"/>
      <c r="HRZ252" s="1"/>
      <c r="HSA252" s="1"/>
      <c r="HSB252" s="1"/>
      <c r="HSC252" s="1"/>
      <c r="HSD252" s="1"/>
      <c r="HSE252" s="1"/>
      <c r="HSF252" s="1"/>
      <c r="HSG252" s="1"/>
      <c r="HSH252" s="1"/>
      <c r="HSI252" s="1"/>
      <c r="HSJ252" s="1"/>
      <c r="HSK252" s="1"/>
      <c r="HSL252" s="1"/>
      <c r="HSM252" s="1"/>
      <c r="HSN252" s="1"/>
      <c r="HSO252" s="1"/>
      <c r="HSP252" s="1"/>
      <c r="HSQ252" s="1"/>
      <c r="HSR252" s="1"/>
      <c r="HSS252" s="1"/>
      <c r="HST252" s="1"/>
      <c r="HSU252" s="1"/>
      <c r="HSV252" s="1"/>
      <c r="HSW252" s="1"/>
      <c r="HSX252" s="1"/>
      <c r="HSY252" s="1"/>
      <c r="HSZ252" s="1"/>
      <c r="HTA252" s="1"/>
      <c r="HTB252" s="1"/>
      <c r="HTC252" s="1"/>
      <c r="HTD252" s="1"/>
      <c r="HTE252" s="1"/>
      <c r="HTF252" s="1"/>
      <c r="HTG252" s="1"/>
      <c r="HTH252" s="1"/>
      <c r="HTI252" s="1"/>
      <c r="HTJ252" s="1"/>
      <c r="HTK252" s="1"/>
      <c r="HTL252" s="1"/>
      <c r="HTM252" s="1"/>
      <c r="HTN252" s="1"/>
      <c r="HTO252" s="1"/>
      <c r="HTP252" s="1"/>
      <c r="HTQ252" s="1"/>
      <c r="HTR252" s="1"/>
      <c r="HTS252" s="1"/>
      <c r="HTT252" s="1"/>
      <c r="HTU252" s="1"/>
      <c r="HTV252" s="1"/>
      <c r="HTW252" s="1"/>
      <c r="HTX252" s="1"/>
      <c r="HTY252" s="1"/>
      <c r="HTZ252" s="1"/>
      <c r="HUA252" s="1"/>
      <c r="HUB252" s="1"/>
      <c r="HUC252" s="1"/>
      <c r="HUD252" s="1"/>
      <c r="HUE252" s="1"/>
      <c r="HUF252" s="1"/>
      <c r="HUG252" s="1"/>
      <c r="HUH252" s="1"/>
      <c r="HUI252" s="1"/>
      <c r="HUJ252" s="1"/>
      <c r="HUK252" s="1"/>
      <c r="HUL252" s="1"/>
      <c r="HUM252" s="1"/>
      <c r="HUN252" s="1"/>
      <c r="HUO252" s="1"/>
      <c r="HUP252" s="1"/>
      <c r="HUQ252" s="1"/>
      <c r="HUR252" s="1"/>
      <c r="HUS252" s="1"/>
      <c r="HUT252" s="1"/>
      <c r="HUU252" s="1"/>
      <c r="HUV252" s="1"/>
      <c r="HUW252" s="1"/>
      <c r="HUX252" s="1"/>
      <c r="HUY252" s="1"/>
      <c r="HUZ252" s="1"/>
      <c r="HVA252" s="1"/>
      <c r="HVB252" s="1"/>
      <c r="HVC252" s="1"/>
      <c r="HVD252" s="1"/>
      <c r="HVE252" s="1"/>
      <c r="HVF252" s="1"/>
      <c r="HVG252" s="1"/>
      <c r="HVH252" s="1"/>
      <c r="HVI252" s="1"/>
      <c r="HVJ252" s="1"/>
      <c r="HVK252" s="1"/>
      <c r="HVL252" s="1"/>
      <c r="HVM252" s="1"/>
      <c r="HVN252" s="1"/>
      <c r="HVO252" s="1"/>
      <c r="HVP252" s="1"/>
      <c r="HVQ252" s="1"/>
      <c r="HVR252" s="1"/>
      <c r="HVS252" s="1"/>
      <c r="HVT252" s="1"/>
      <c r="HVU252" s="1"/>
      <c r="HVV252" s="1"/>
      <c r="HVW252" s="1"/>
      <c r="HVX252" s="1"/>
      <c r="HVY252" s="1"/>
      <c r="HVZ252" s="1"/>
      <c r="HWA252" s="1"/>
      <c r="HWB252" s="1"/>
      <c r="HWC252" s="1"/>
      <c r="HWD252" s="1"/>
      <c r="HWE252" s="1"/>
      <c r="HWF252" s="1"/>
      <c r="HWG252" s="1"/>
      <c r="HWH252" s="1"/>
      <c r="HWI252" s="1"/>
      <c r="HWJ252" s="1"/>
      <c r="HWK252" s="1"/>
      <c r="HWL252" s="1"/>
      <c r="HWM252" s="1"/>
      <c r="HWN252" s="1"/>
      <c r="HWO252" s="1"/>
      <c r="HWP252" s="1"/>
      <c r="HWQ252" s="1"/>
      <c r="HWR252" s="1"/>
      <c r="HWS252" s="1"/>
      <c r="HWT252" s="1"/>
      <c r="HWU252" s="1"/>
      <c r="HWV252" s="1"/>
      <c r="HWW252" s="1"/>
      <c r="HWX252" s="1"/>
      <c r="HWY252" s="1"/>
      <c r="HWZ252" s="1"/>
      <c r="HXA252" s="1"/>
      <c r="HXB252" s="1"/>
      <c r="HXC252" s="1"/>
      <c r="HXD252" s="1"/>
      <c r="HXE252" s="1"/>
      <c r="HXF252" s="1"/>
      <c r="HXG252" s="1"/>
      <c r="HXH252" s="1"/>
      <c r="HXI252" s="1"/>
      <c r="HXJ252" s="1"/>
      <c r="HXK252" s="1"/>
      <c r="HXL252" s="1"/>
      <c r="HXM252" s="1"/>
      <c r="HXN252" s="1"/>
      <c r="HXO252" s="1"/>
      <c r="HXP252" s="1"/>
      <c r="HXQ252" s="1"/>
      <c r="HXR252" s="1"/>
      <c r="HXS252" s="1"/>
      <c r="HXT252" s="1"/>
      <c r="HXU252" s="1"/>
      <c r="HXV252" s="1"/>
      <c r="HXW252" s="1"/>
      <c r="HXX252" s="1"/>
      <c r="HXY252" s="1"/>
      <c r="HXZ252" s="1"/>
      <c r="HYA252" s="1"/>
      <c r="HYB252" s="1"/>
      <c r="HYC252" s="1"/>
      <c r="HYD252" s="1"/>
      <c r="HYE252" s="1"/>
      <c r="HYF252" s="1"/>
      <c r="HYG252" s="1"/>
      <c r="HYH252" s="1"/>
      <c r="HYI252" s="1"/>
      <c r="HYJ252" s="1"/>
      <c r="HYK252" s="1"/>
      <c r="HYL252" s="1"/>
      <c r="HYM252" s="1"/>
      <c r="HYN252" s="1"/>
      <c r="HYO252" s="1"/>
      <c r="HYP252" s="1"/>
      <c r="HYQ252" s="1"/>
      <c r="HYR252" s="1"/>
      <c r="HYS252" s="1"/>
      <c r="HYT252" s="1"/>
      <c r="HYU252" s="1"/>
      <c r="HYV252" s="1"/>
      <c r="HYW252" s="1"/>
      <c r="HYX252" s="1"/>
      <c r="HYY252" s="1"/>
      <c r="HYZ252" s="1"/>
      <c r="HZA252" s="1"/>
      <c r="HZB252" s="1"/>
      <c r="HZC252" s="1"/>
      <c r="HZD252" s="1"/>
      <c r="HZE252" s="1"/>
      <c r="HZF252" s="1"/>
      <c r="HZG252" s="1"/>
      <c r="HZH252" s="1"/>
      <c r="HZI252" s="1"/>
      <c r="HZJ252" s="1"/>
      <c r="HZK252" s="1"/>
      <c r="HZL252" s="1"/>
      <c r="HZM252" s="1"/>
      <c r="HZN252" s="1"/>
      <c r="HZO252" s="1"/>
      <c r="HZP252" s="1"/>
      <c r="HZQ252" s="1"/>
      <c r="HZR252" s="1"/>
      <c r="HZS252" s="1"/>
      <c r="HZT252" s="1"/>
      <c r="HZU252" s="1"/>
      <c r="HZV252" s="1"/>
      <c r="HZW252" s="1"/>
      <c r="HZX252" s="1"/>
      <c r="HZY252" s="1"/>
      <c r="HZZ252" s="1"/>
      <c r="IAA252" s="1"/>
      <c r="IAB252" s="1"/>
      <c r="IAC252" s="1"/>
      <c r="IAD252" s="1"/>
      <c r="IAE252" s="1"/>
      <c r="IAF252" s="1"/>
      <c r="IAG252" s="1"/>
      <c r="IAH252" s="1"/>
      <c r="IAI252" s="1"/>
      <c r="IAJ252" s="1"/>
      <c r="IAK252" s="1"/>
      <c r="IAL252" s="1"/>
      <c r="IAM252" s="1"/>
      <c r="IAN252" s="1"/>
      <c r="IAO252" s="1"/>
      <c r="IAP252" s="1"/>
      <c r="IAQ252" s="1"/>
      <c r="IAR252" s="1"/>
      <c r="IAS252" s="1"/>
      <c r="IAT252" s="1"/>
      <c r="IAU252" s="1"/>
      <c r="IAV252" s="1"/>
      <c r="IAW252" s="1"/>
      <c r="IAX252" s="1"/>
      <c r="IAY252" s="1"/>
      <c r="IAZ252" s="1"/>
      <c r="IBA252" s="1"/>
      <c r="IBB252" s="1"/>
      <c r="IBC252" s="1"/>
      <c r="IBD252" s="1"/>
      <c r="IBE252" s="1"/>
      <c r="IBF252" s="1"/>
      <c r="IBG252" s="1"/>
      <c r="IBH252" s="1"/>
      <c r="IBI252" s="1"/>
      <c r="IBJ252" s="1"/>
      <c r="IBK252" s="1"/>
      <c r="IBL252" s="1"/>
      <c r="IBM252" s="1"/>
      <c r="IBN252" s="1"/>
      <c r="IBO252" s="1"/>
      <c r="IBP252" s="1"/>
      <c r="IBQ252" s="1"/>
      <c r="IBR252" s="1"/>
      <c r="IBS252" s="1"/>
      <c r="IBT252" s="1"/>
      <c r="IBU252" s="1"/>
      <c r="IBV252" s="1"/>
      <c r="IBW252" s="1"/>
      <c r="IBX252" s="1"/>
      <c r="IBY252" s="1"/>
      <c r="IBZ252" s="1"/>
      <c r="ICA252" s="1"/>
      <c r="ICB252" s="1"/>
      <c r="ICC252" s="1"/>
      <c r="ICD252" s="1"/>
      <c r="ICE252" s="1"/>
      <c r="ICF252" s="1"/>
      <c r="ICG252" s="1"/>
      <c r="ICH252" s="1"/>
      <c r="ICI252" s="1"/>
      <c r="ICJ252" s="1"/>
      <c r="ICK252" s="1"/>
      <c r="ICL252" s="1"/>
      <c r="ICM252" s="1"/>
      <c r="ICN252" s="1"/>
      <c r="ICO252" s="1"/>
      <c r="ICP252" s="1"/>
      <c r="ICQ252" s="1"/>
      <c r="ICR252" s="1"/>
      <c r="ICS252" s="1"/>
      <c r="ICT252" s="1"/>
      <c r="ICU252" s="1"/>
      <c r="ICV252" s="1"/>
      <c r="ICW252" s="1"/>
      <c r="ICX252" s="1"/>
      <c r="ICY252" s="1"/>
      <c r="ICZ252" s="1"/>
      <c r="IDA252" s="1"/>
      <c r="IDB252" s="1"/>
      <c r="IDC252" s="1"/>
      <c r="IDD252" s="1"/>
      <c r="IDE252" s="1"/>
      <c r="IDF252" s="1"/>
      <c r="IDG252" s="1"/>
      <c r="IDH252" s="1"/>
      <c r="IDI252" s="1"/>
      <c r="IDJ252" s="1"/>
      <c r="IDK252" s="1"/>
      <c r="IDL252" s="1"/>
      <c r="IDM252" s="1"/>
      <c r="IDN252" s="1"/>
      <c r="IDO252" s="1"/>
      <c r="IDP252" s="1"/>
      <c r="IDQ252" s="1"/>
      <c r="IDR252" s="1"/>
      <c r="IDS252" s="1"/>
      <c r="IDT252" s="1"/>
      <c r="IDU252" s="1"/>
      <c r="IDV252" s="1"/>
      <c r="IDW252" s="1"/>
      <c r="IDX252" s="1"/>
      <c r="IDY252" s="1"/>
      <c r="IDZ252" s="1"/>
      <c r="IEA252" s="1"/>
      <c r="IEB252" s="1"/>
      <c r="IEC252" s="1"/>
      <c r="IED252" s="1"/>
      <c r="IEE252" s="1"/>
      <c r="IEF252" s="1"/>
      <c r="IEG252" s="1"/>
      <c r="IEH252" s="1"/>
      <c r="IEI252" s="1"/>
      <c r="IEJ252" s="1"/>
      <c r="IEK252" s="1"/>
      <c r="IEL252" s="1"/>
      <c r="IEM252" s="1"/>
      <c r="IEN252" s="1"/>
      <c r="IEO252" s="1"/>
      <c r="IEP252" s="1"/>
      <c r="IEQ252" s="1"/>
      <c r="IER252" s="1"/>
      <c r="IES252" s="1"/>
      <c r="IET252" s="1"/>
      <c r="IEU252" s="1"/>
      <c r="IEV252" s="1"/>
      <c r="IEW252" s="1"/>
      <c r="IEX252" s="1"/>
      <c r="IEY252" s="1"/>
      <c r="IEZ252" s="1"/>
      <c r="IFA252" s="1"/>
      <c r="IFB252" s="1"/>
      <c r="IFC252" s="1"/>
      <c r="IFD252" s="1"/>
      <c r="IFE252" s="1"/>
      <c r="IFF252" s="1"/>
      <c r="IFG252" s="1"/>
      <c r="IFH252" s="1"/>
      <c r="IFI252" s="1"/>
      <c r="IFJ252" s="1"/>
      <c r="IFK252" s="1"/>
      <c r="IFL252" s="1"/>
      <c r="IFM252" s="1"/>
      <c r="IFN252" s="1"/>
      <c r="IFO252" s="1"/>
      <c r="IFP252" s="1"/>
      <c r="IFQ252" s="1"/>
      <c r="IFR252" s="1"/>
      <c r="IFS252" s="1"/>
      <c r="IFT252" s="1"/>
      <c r="IFU252" s="1"/>
      <c r="IFV252" s="1"/>
      <c r="IFW252" s="1"/>
      <c r="IFX252" s="1"/>
      <c r="IFY252" s="1"/>
      <c r="IFZ252" s="1"/>
      <c r="IGA252" s="1"/>
      <c r="IGB252" s="1"/>
      <c r="IGC252" s="1"/>
      <c r="IGD252" s="1"/>
      <c r="IGE252" s="1"/>
      <c r="IGF252" s="1"/>
      <c r="IGG252" s="1"/>
      <c r="IGH252" s="1"/>
      <c r="IGI252" s="1"/>
      <c r="IGJ252" s="1"/>
      <c r="IGK252" s="1"/>
      <c r="IGL252" s="1"/>
      <c r="IGM252" s="1"/>
      <c r="IGN252" s="1"/>
      <c r="IGO252" s="1"/>
      <c r="IGP252" s="1"/>
      <c r="IGQ252" s="1"/>
      <c r="IGR252" s="1"/>
      <c r="IGS252" s="1"/>
      <c r="IGT252" s="1"/>
      <c r="IGU252" s="1"/>
      <c r="IGV252" s="1"/>
      <c r="IGW252" s="1"/>
      <c r="IGX252" s="1"/>
      <c r="IGY252" s="1"/>
      <c r="IGZ252" s="1"/>
      <c r="IHA252" s="1"/>
      <c r="IHB252" s="1"/>
      <c r="IHC252" s="1"/>
      <c r="IHD252" s="1"/>
      <c r="IHE252" s="1"/>
      <c r="IHF252" s="1"/>
      <c r="IHG252" s="1"/>
      <c r="IHH252" s="1"/>
      <c r="IHI252" s="1"/>
      <c r="IHJ252" s="1"/>
      <c r="IHK252" s="1"/>
      <c r="IHL252" s="1"/>
      <c r="IHM252" s="1"/>
      <c r="IHN252" s="1"/>
      <c r="IHO252" s="1"/>
      <c r="IHP252" s="1"/>
      <c r="IHQ252" s="1"/>
      <c r="IHR252" s="1"/>
      <c r="IHS252" s="1"/>
      <c r="IHT252" s="1"/>
      <c r="IHU252" s="1"/>
      <c r="IHV252" s="1"/>
      <c r="IHW252" s="1"/>
      <c r="IHX252" s="1"/>
      <c r="IHY252" s="1"/>
      <c r="IHZ252" s="1"/>
      <c r="IIA252" s="1"/>
      <c r="IIB252" s="1"/>
      <c r="IIC252" s="1"/>
      <c r="IID252" s="1"/>
      <c r="IIE252" s="1"/>
      <c r="IIF252" s="1"/>
      <c r="IIG252" s="1"/>
      <c r="IIH252" s="1"/>
      <c r="III252" s="1"/>
      <c r="IIJ252" s="1"/>
      <c r="IIK252" s="1"/>
      <c r="IIL252" s="1"/>
      <c r="IIM252" s="1"/>
      <c r="IIN252" s="1"/>
      <c r="IIO252" s="1"/>
      <c r="IIP252" s="1"/>
      <c r="IIQ252" s="1"/>
      <c r="IIR252" s="1"/>
      <c r="IIS252" s="1"/>
      <c r="IIT252" s="1"/>
      <c r="IIU252" s="1"/>
      <c r="IIV252" s="1"/>
      <c r="IIW252" s="1"/>
      <c r="IIX252" s="1"/>
      <c r="IIY252" s="1"/>
      <c r="IIZ252" s="1"/>
      <c r="IJA252" s="1"/>
      <c r="IJB252" s="1"/>
      <c r="IJC252" s="1"/>
      <c r="IJD252" s="1"/>
      <c r="IJE252" s="1"/>
      <c r="IJF252" s="1"/>
      <c r="IJG252" s="1"/>
      <c r="IJH252" s="1"/>
      <c r="IJI252" s="1"/>
      <c r="IJJ252" s="1"/>
      <c r="IJK252" s="1"/>
      <c r="IJL252" s="1"/>
      <c r="IJM252" s="1"/>
      <c r="IJN252" s="1"/>
      <c r="IJO252" s="1"/>
      <c r="IJP252" s="1"/>
      <c r="IJQ252" s="1"/>
      <c r="IJR252" s="1"/>
      <c r="IJS252" s="1"/>
      <c r="IJT252" s="1"/>
      <c r="IJU252" s="1"/>
      <c r="IJV252" s="1"/>
      <c r="IJW252" s="1"/>
      <c r="IJX252" s="1"/>
      <c r="IJY252" s="1"/>
      <c r="IJZ252" s="1"/>
      <c r="IKA252" s="1"/>
      <c r="IKB252" s="1"/>
      <c r="IKC252" s="1"/>
      <c r="IKD252" s="1"/>
      <c r="IKE252" s="1"/>
      <c r="IKF252" s="1"/>
      <c r="IKG252" s="1"/>
      <c r="IKH252" s="1"/>
      <c r="IKI252" s="1"/>
      <c r="IKJ252" s="1"/>
      <c r="IKK252" s="1"/>
      <c r="IKL252" s="1"/>
      <c r="IKM252" s="1"/>
      <c r="IKN252" s="1"/>
      <c r="IKO252" s="1"/>
      <c r="IKP252" s="1"/>
      <c r="IKQ252" s="1"/>
      <c r="IKR252" s="1"/>
      <c r="IKS252" s="1"/>
      <c r="IKT252" s="1"/>
      <c r="IKU252" s="1"/>
      <c r="IKV252" s="1"/>
      <c r="IKW252" s="1"/>
      <c r="IKX252" s="1"/>
      <c r="IKY252" s="1"/>
      <c r="IKZ252" s="1"/>
      <c r="ILA252" s="1"/>
      <c r="ILB252" s="1"/>
      <c r="ILC252" s="1"/>
      <c r="ILD252" s="1"/>
      <c r="ILE252" s="1"/>
      <c r="ILF252" s="1"/>
      <c r="ILG252" s="1"/>
      <c r="ILH252" s="1"/>
      <c r="ILI252" s="1"/>
      <c r="ILJ252" s="1"/>
      <c r="ILK252" s="1"/>
      <c r="ILL252" s="1"/>
      <c r="ILM252" s="1"/>
      <c r="ILN252" s="1"/>
      <c r="ILO252" s="1"/>
      <c r="ILP252" s="1"/>
      <c r="ILQ252" s="1"/>
      <c r="ILR252" s="1"/>
      <c r="ILS252" s="1"/>
      <c r="ILT252" s="1"/>
      <c r="ILU252" s="1"/>
      <c r="ILV252" s="1"/>
      <c r="ILW252" s="1"/>
      <c r="ILX252" s="1"/>
      <c r="ILY252" s="1"/>
      <c r="ILZ252" s="1"/>
      <c r="IMA252" s="1"/>
      <c r="IMB252" s="1"/>
      <c r="IMC252" s="1"/>
      <c r="IMD252" s="1"/>
      <c r="IME252" s="1"/>
      <c r="IMF252" s="1"/>
      <c r="IMG252" s="1"/>
      <c r="IMH252" s="1"/>
      <c r="IMI252" s="1"/>
      <c r="IMJ252" s="1"/>
      <c r="IMK252" s="1"/>
      <c r="IML252" s="1"/>
      <c r="IMM252" s="1"/>
      <c r="IMN252" s="1"/>
      <c r="IMO252" s="1"/>
      <c r="IMP252" s="1"/>
      <c r="IMQ252" s="1"/>
      <c r="IMR252" s="1"/>
      <c r="IMS252" s="1"/>
      <c r="IMT252" s="1"/>
      <c r="IMU252" s="1"/>
      <c r="IMV252" s="1"/>
      <c r="IMW252" s="1"/>
      <c r="IMX252" s="1"/>
      <c r="IMY252" s="1"/>
      <c r="IMZ252" s="1"/>
      <c r="INA252" s="1"/>
      <c r="INB252" s="1"/>
      <c r="INC252" s="1"/>
      <c r="IND252" s="1"/>
      <c r="INE252" s="1"/>
      <c r="INF252" s="1"/>
      <c r="ING252" s="1"/>
      <c r="INH252" s="1"/>
      <c r="INI252" s="1"/>
      <c r="INJ252" s="1"/>
      <c r="INK252" s="1"/>
      <c r="INL252" s="1"/>
      <c r="INM252" s="1"/>
      <c r="INN252" s="1"/>
      <c r="INO252" s="1"/>
      <c r="INP252" s="1"/>
      <c r="INQ252" s="1"/>
      <c r="INR252" s="1"/>
      <c r="INS252" s="1"/>
      <c r="INT252" s="1"/>
      <c r="INU252" s="1"/>
      <c r="INV252" s="1"/>
      <c r="INW252" s="1"/>
      <c r="INX252" s="1"/>
      <c r="INY252" s="1"/>
      <c r="INZ252" s="1"/>
      <c r="IOA252" s="1"/>
      <c r="IOB252" s="1"/>
      <c r="IOC252" s="1"/>
      <c r="IOD252" s="1"/>
      <c r="IOE252" s="1"/>
      <c r="IOF252" s="1"/>
      <c r="IOG252" s="1"/>
      <c r="IOH252" s="1"/>
      <c r="IOI252" s="1"/>
      <c r="IOJ252" s="1"/>
      <c r="IOK252" s="1"/>
      <c r="IOL252" s="1"/>
      <c r="IOM252" s="1"/>
      <c r="ION252" s="1"/>
      <c r="IOO252" s="1"/>
      <c r="IOP252" s="1"/>
      <c r="IOQ252" s="1"/>
      <c r="IOR252" s="1"/>
      <c r="IOS252" s="1"/>
      <c r="IOT252" s="1"/>
      <c r="IOU252" s="1"/>
      <c r="IOV252" s="1"/>
      <c r="IOW252" s="1"/>
      <c r="IOX252" s="1"/>
      <c r="IOY252" s="1"/>
      <c r="IOZ252" s="1"/>
      <c r="IPA252" s="1"/>
      <c r="IPB252" s="1"/>
      <c r="IPC252" s="1"/>
      <c r="IPD252" s="1"/>
      <c r="IPE252" s="1"/>
      <c r="IPF252" s="1"/>
      <c r="IPG252" s="1"/>
      <c r="IPH252" s="1"/>
      <c r="IPI252" s="1"/>
      <c r="IPJ252" s="1"/>
      <c r="IPK252" s="1"/>
      <c r="IPL252" s="1"/>
      <c r="IPM252" s="1"/>
      <c r="IPN252" s="1"/>
      <c r="IPO252" s="1"/>
      <c r="IPP252" s="1"/>
      <c r="IPQ252" s="1"/>
      <c r="IPR252" s="1"/>
      <c r="IPS252" s="1"/>
      <c r="IPT252" s="1"/>
      <c r="IPU252" s="1"/>
      <c r="IPV252" s="1"/>
      <c r="IPW252" s="1"/>
      <c r="IPX252" s="1"/>
      <c r="IPY252" s="1"/>
      <c r="IPZ252" s="1"/>
      <c r="IQA252" s="1"/>
      <c r="IQB252" s="1"/>
      <c r="IQC252" s="1"/>
      <c r="IQD252" s="1"/>
      <c r="IQE252" s="1"/>
      <c r="IQF252" s="1"/>
      <c r="IQG252" s="1"/>
      <c r="IQH252" s="1"/>
      <c r="IQI252" s="1"/>
      <c r="IQJ252" s="1"/>
      <c r="IQK252" s="1"/>
      <c r="IQL252" s="1"/>
      <c r="IQM252" s="1"/>
      <c r="IQN252" s="1"/>
      <c r="IQO252" s="1"/>
      <c r="IQP252" s="1"/>
      <c r="IQQ252" s="1"/>
      <c r="IQR252" s="1"/>
      <c r="IQS252" s="1"/>
      <c r="IQT252" s="1"/>
      <c r="IQU252" s="1"/>
      <c r="IQV252" s="1"/>
      <c r="IQW252" s="1"/>
      <c r="IQX252" s="1"/>
      <c r="IQY252" s="1"/>
      <c r="IQZ252" s="1"/>
      <c r="IRA252" s="1"/>
      <c r="IRB252" s="1"/>
      <c r="IRC252" s="1"/>
      <c r="IRD252" s="1"/>
      <c r="IRE252" s="1"/>
      <c r="IRF252" s="1"/>
      <c r="IRG252" s="1"/>
      <c r="IRH252" s="1"/>
      <c r="IRI252" s="1"/>
      <c r="IRJ252" s="1"/>
      <c r="IRK252" s="1"/>
      <c r="IRL252" s="1"/>
      <c r="IRM252" s="1"/>
      <c r="IRN252" s="1"/>
      <c r="IRO252" s="1"/>
      <c r="IRP252" s="1"/>
      <c r="IRQ252" s="1"/>
      <c r="IRR252" s="1"/>
      <c r="IRS252" s="1"/>
      <c r="IRT252" s="1"/>
      <c r="IRU252" s="1"/>
      <c r="IRV252" s="1"/>
      <c r="IRW252" s="1"/>
      <c r="IRX252" s="1"/>
      <c r="IRY252" s="1"/>
      <c r="IRZ252" s="1"/>
      <c r="ISA252" s="1"/>
      <c r="ISB252" s="1"/>
      <c r="ISC252" s="1"/>
      <c r="ISD252" s="1"/>
      <c r="ISE252" s="1"/>
      <c r="ISF252" s="1"/>
      <c r="ISG252" s="1"/>
      <c r="ISH252" s="1"/>
      <c r="ISI252" s="1"/>
      <c r="ISJ252" s="1"/>
      <c r="ISK252" s="1"/>
      <c r="ISL252" s="1"/>
      <c r="ISM252" s="1"/>
      <c r="ISN252" s="1"/>
      <c r="ISO252" s="1"/>
      <c r="ISP252" s="1"/>
      <c r="ISQ252" s="1"/>
      <c r="ISR252" s="1"/>
      <c r="ISS252" s="1"/>
      <c r="IST252" s="1"/>
      <c r="ISU252" s="1"/>
      <c r="ISV252" s="1"/>
      <c r="ISW252" s="1"/>
      <c r="ISX252" s="1"/>
      <c r="ISY252" s="1"/>
      <c r="ISZ252" s="1"/>
      <c r="ITA252" s="1"/>
      <c r="ITB252" s="1"/>
      <c r="ITC252" s="1"/>
      <c r="ITD252" s="1"/>
      <c r="ITE252" s="1"/>
      <c r="ITF252" s="1"/>
      <c r="ITG252" s="1"/>
      <c r="ITH252" s="1"/>
      <c r="ITI252" s="1"/>
      <c r="ITJ252" s="1"/>
      <c r="ITK252" s="1"/>
      <c r="ITL252" s="1"/>
      <c r="ITM252" s="1"/>
      <c r="ITN252" s="1"/>
      <c r="ITO252" s="1"/>
      <c r="ITP252" s="1"/>
      <c r="ITQ252" s="1"/>
      <c r="ITR252" s="1"/>
      <c r="ITS252" s="1"/>
      <c r="ITT252" s="1"/>
      <c r="ITU252" s="1"/>
      <c r="ITV252" s="1"/>
      <c r="ITW252" s="1"/>
      <c r="ITX252" s="1"/>
      <c r="ITY252" s="1"/>
      <c r="ITZ252" s="1"/>
      <c r="IUA252" s="1"/>
      <c r="IUB252" s="1"/>
      <c r="IUC252" s="1"/>
      <c r="IUD252" s="1"/>
      <c r="IUE252" s="1"/>
      <c r="IUF252" s="1"/>
      <c r="IUG252" s="1"/>
      <c r="IUH252" s="1"/>
      <c r="IUI252" s="1"/>
      <c r="IUJ252" s="1"/>
      <c r="IUK252" s="1"/>
      <c r="IUL252" s="1"/>
      <c r="IUM252" s="1"/>
      <c r="IUN252" s="1"/>
      <c r="IUO252" s="1"/>
      <c r="IUP252" s="1"/>
      <c r="IUQ252" s="1"/>
      <c r="IUR252" s="1"/>
      <c r="IUS252" s="1"/>
      <c r="IUT252" s="1"/>
      <c r="IUU252" s="1"/>
      <c r="IUV252" s="1"/>
      <c r="IUW252" s="1"/>
      <c r="IUX252" s="1"/>
      <c r="IUY252" s="1"/>
      <c r="IUZ252" s="1"/>
      <c r="IVA252" s="1"/>
      <c r="IVB252" s="1"/>
      <c r="IVC252" s="1"/>
      <c r="IVD252" s="1"/>
      <c r="IVE252" s="1"/>
      <c r="IVF252" s="1"/>
      <c r="IVG252" s="1"/>
      <c r="IVH252" s="1"/>
      <c r="IVI252" s="1"/>
      <c r="IVJ252" s="1"/>
      <c r="IVK252" s="1"/>
      <c r="IVL252" s="1"/>
      <c r="IVM252" s="1"/>
      <c r="IVN252" s="1"/>
      <c r="IVO252" s="1"/>
      <c r="IVP252" s="1"/>
      <c r="IVQ252" s="1"/>
      <c r="IVR252" s="1"/>
      <c r="IVS252" s="1"/>
      <c r="IVT252" s="1"/>
      <c r="IVU252" s="1"/>
      <c r="IVV252" s="1"/>
      <c r="IVW252" s="1"/>
      <c r="IVX252" s="1"/>
      <c r="IVY252" s="1"/>
      <c r="IVZ252" s="1"/>
      <c r="IWA252" s="1"/>
      <c r="IWB252" s="1"/>
      <c r="IWC252" s="1"/>
      <c r="IWD252" s="1"/>
      <c r="IWE252" s="1"/>
      <c r="IWF252" s="1"/>
      <c r="IWG252" s="1"/>
      <c r="IWH252" s="1"/>
      <c r="IWI252" s="1"/>
      <c r="IWJ252" s="1"/>
      <c r="IWK252" s="1"/>
      <c r="IWL252" s="1"/>
      <c r="IWM252" s="1"/>
      <c r="IWN252" s="1"/>
      <c r="IWO252" s="1"/>
      <c r="IWP252" s="1"/>
      <c r="IWQ252" s="1"/>
      <c r="IWR252" s="1"/>
      <c r="IWS252" s="1"/>
      <c r="IWT252" s="1"/>
      <c r="IWU252" s="1"/>
      <c r="IWV252" s="1"/>
      <c r="IWW252" s="1"/>
      <c r="IWX252" s="1"/>
      <c r="IWY252" s="1"/>
      <c r="IWZ252" s="1"/>
      <c r="IXA252" s="1"/>
      <c r="IXB252" s="1"/>
      <c r="IXC252" s="1"/>
      <c r="IXD252" s="1"/>
      <c r="IXE252" s="1"/>
      <c r="IXF252" s="1"/>
      <c r="IXG252" s="1"/>
      <c r="IXH252" s="1"/>
      <c r="IXI252" s="1"/>
      <c r="IXJ252" s="1"/>
      <c r="IXK252" s="1"/>
      <c r="IXL252" s="1"/>
      <c r="IXM252" s="1"/>
      <c r="IXN252" s="1"/>
      <c r="IXO252" s="1"/>
      <c r="IXP252" s="1"/>
      <c r="IXQ252" s="1"/>
      <c r="IXR252" s="1"/>
      <c r="IXS252" s="1"/>
      <c r="IXT252" s="1"/>
      <c r="IXU252" s="1"/>
      <c r="IXV252" s="1"/>
      <c r="IXW252" s="1"/>
      <c r="IXX252" s="1"/>
      <c r="IXY252" s="1"/>
      <c r="IXZ252" s="1"/>
      <c r="IYA252" s="1"/>
      <c r="IYB252" s="1"/>
      <c r="IYC252" s="1"/>
      <c r="IYD252" s="1"/>
      <c r="IYE252" s="1"/>
      <c r="IYF252" s="1"/>
      <c r="IYG252" s="1"/>
      <c r="IYH252" s="1"/>
      <c r="IYI252" s="1"/>
      <c r="IYJ252" s="1"/>
      <c r="IYK252" s="1"/>
      <c r="IYL252" s="1"/>
      <c r="IYM252" s="1"/>
      <c r="IYN252" s="1"/>
      <c r="IYO252" s="1"/>
      <c r="IYP252" s="1"/>
      <c r="IYQ252" s="1"/>
      <c r="IYR252" s="1"/>
      <c r="IYS252" s="1"/>
      <c r="IYT252" s="1"/>
      <c r="IYU252" s="1"/>
      <c r="IYV252" s="1"/>
      <c r="IYW252" s="1"/>
      <c r="IYX252" s="1"/>
      <c r="IYY252" s="1"/>
      <c r="IYZ252" s="1"/>
      <c r="IZA252" s="1"/>
      <c r="IZB252" s="1"/>
      <c r="IZC252" s="1"/>
      <c r="IZD252" s="1"/>
      <c r="IZE252" s="1"/>
      <c r="IZF252" s="1"/>
      <c r="IZG252" s="1"/>
      <c r="IZH252" s="1"/>
      <c r="IZI252" s="1"/>
      <c r="IZJ252" s="1"/>
      <c r="IZK252" s="1"/>
      <c r="IZL252" s="1"/>
      <c r="IZM252" s="1"/>
      <c r="IZN252" s="1"/>
      <c r="IZO252" s="1"/>
      <c r="IZP252" s="1"/>
      <c r="IZQ252" s="1"/>
      <c r="IZR252" s="1"/>
      <c r="IZS252" s="1"/>
      <c r="IZT252" s="1"/>
      <c r="IZU252" s="1"/>
      <c r="IZV252" s="1"/>
      <c r="IZW252" s="1"/>
      <c r="IZX252" s="1"/>
      <c r="IZY252" s="1"/>
      <c r="IZZ252" s="1"/>
      <c r="JAA252" s="1"/>
      <c r="JAB252" s="1"/>
      <c r="JAC252" s="1"/>
      <c r="JAD252" s="1"/>
      <c r="JAE252" s="1"/>
      <c r="JAF252" s="1"/>
      <c r="JAG252" s="1"/>
      <c r="JAH252" s="1"/>
      <c r="JAI252" s="1"/>
      <c r="JAJ252" s="1"/>
      <c r="JAK252" s="1"/>
      <c r="JAL252" s="1"/>
      <c r="JAM252" s="1"/>
      <c r="JAN252" s="1"/>
      <c r="JAO252" s="1"/>
      <c r="JAP252" s="1"/>
      <c r="JAQ252" s="1"/>
      <c r="JAR252" s="1"/>
      <c r="JAS252" s="1"/>
      <c r="JAT252" s="1"/>
      <c r="JAU252" s="1"/>
      <c r="JAV252" s="1"/>
      <c r="JAW252" s="1"/>
      <c r="JAX252" s="1"/>
      <c r="JAY252" s="1"/>
      <c r="JAZ252" s="1"/>
      <c r="JBA252" s="1"/>
      <c r="JBB252" s="1"/>
      <c r="JBC252" s="1"/>
      <c r="JBD252" s="1"/>
      <c r="JBE252" s="1"/>
      <c r="JBF252" s="1"/>
      <c r="JBG252" s="1"/>
      <c r="JBH252" s="1"/>
      <c r="JBI252" s="1"/>
      <c r="JBJ252" s="1"/>
      <c r="JBK252" s="1"/>
      <c r="JBL252" s="1"/>
      <c r="JBM252" s="1"/>
      <c r="JBN252" s="1"/>
      <c r="JBO252" s="1"/>
      <c r="JBP252" s="1"/>
      <c r="JBQ252" s="1"/>
      <c r="JBR252" s="1"/>
      <c r="JBS252" s="1"/>
      <c r="JBT252" s="1"/>
      <c r="JBU252" s="1"/>
      <c r="JBV252" s="1"/>
      <c r="JBW252" s="1"/>
      <c r="JBX252" s="1"/>
      <c r="JBY252" s="1"/>
      <c r="JBZ252" s="1"/>
      <c r="JCA252" s="1"/>
      <c r="JCB252" s="1"/>
      <c r="JCC252" s="1"/>
      <c r="JCD252" s="1"/>
      <c r="JCE252" s="1"/>
      <c r="JCF252" s="1"/>
      <c r="JCG252" s="1"/>
      <c r="JCH252" s="1"/>
      <c r="JCI252" s="1"/>
      <c r="JCJ252" s="1"/>
      <c r="JCK252" s="1"/>
      <c r="JCL252" s="1"/>
      <c r="JCM252" s="1"/>
      <c r="JCN252" s="1"/>
      <c r="JCO252" s="1"/>
      <c r="JCP252" s="1"/>
      <c r="JCQ252" s="1"/>
      <c r="JCR252" s="1"/>
      <c r="JCS252" s="1"/>
      <c r="JCT252" s="1"/>
      <c r="JCU252" s="1"/>
      <c r="JCV252" s="1"/>
      <c r="JCW252" s="1"/>
      <c r="JCX252" s="1"/>
      <c r="JCY252" s="1"/>
      <c r="JCZ252" s="1"/>
      <c r="JDA252" s="1"/>
      <c r="JDB252" s="1"/>
      <c r="JDC252" s="1"/>
      <c r="JDD252" s="1"/>
      <c r="JDE252" s="1"/>
      <c r="JDF252" s="1"/>
      <c r="JDG252" s="1"/>
      <c r="JDH252" s="1"/>
      <c r="JDI252" s="1"/>
      <c r="JDJ252" s="1"/>
      <c r="JDK252" s="1"/>
      <c r="JDL252" s="1"/>
      <c r="JDM252" s="1"/>
      <c r="JDN252" s="1"/>
      <c r="JDO252" s="1"/>
      <c r="JDP252" s="1"/>
      <c r="JDQ252" s="1"/>
      <c r="JDR252" s="1"/>
      <c r="JDS252" s="1"/>
      <c r="JDT252" s="1"/>
      <c r="JDU252" s="1"/>
      <c r="JDV252" s="1"/>
      <c r="JDW252" s="1"/>
      <c r="JDX252" s="1"/>
      <c r="JDY252" s="1"/>
      <c r="JDZ252" s="1"/>
      <c r="JEA252" s="1"/>
      <c r="JEB252" s="1"/>
      <c r="JEC252" s="1"/>
      <c r="JED252" s="1"/>
      <c r="JEE252" s="1"/>
      <c r="JEF252" s="1"/>
      <c r="JEG252" s="1"/>
      <c r="JEH252" s="1"/>
      <c r="JEI252" s="1"/>
      <c r="JEJ252" s="1"/>
      <c r="JEK252" s="1"/>
      <c r="JEL252" s="1"/>
      <c r="JEM252" s="1"/>
      <c r="JEN252" s="1"/>
      <c r="JEO252" s="1"/>
      <c r="JEP252" s="1"/>
      <c r="JEQ252" s="1"/>
      <c r="JER252" s="1"/>
      <c r="JES252" s="1"/>
      <c r="JET252" s="1"/>
      <c r="JEU252" s="1"/>
      <c r="JEV252" s="1"/>
      <c r="JEW252" s="1"/>
      <c r="JEX252" s="1"/>
      <c r="JEY252" s="1"/>
      <c r="JEZ252" s="1"/>
      <c r="JFA252" s="1"/>
      <c r="JFB252" s="1"/>
      <c r="JFC252" s="1"/>
      <c r="JFD252" s="1"/>
      <c r="JFE252" s="1"/>
      <c r="JFF252" s="1"/>
      <c r="JFG252" s="1"/>
      <c r="JFH252" s="1"/>
      <c r="JFI252" s="1"/>
      <c r="JFJ252" s="1"/>
      <c r="JFK252" s="1"/>
      <c r="JFL252" s="1"/>
      <c r="JFM252" s="1"/>
      <c r="JFN252" s="1"/>
      <c r="JFO252" s="1"/>
      <c r="JFP252" s="1"/>
      <c r="JFQ252" s="1"/>
      <c r="JFR252" s="1"/>
      <c r="JFS252" s="1"/>
      <c r="JFT252" s="1"/>
      <c r="JFU252" s="1"/>
      <c r="JFV252" s="1"/>
      <c r="JFW252" s="1"/>
      <c r="JFX252" s="1"/>
      <c r="JFY252" s="1"/>
      <c r="JFZ252" s="1"/>
      <c r="JGA252" s="1"/>
      <c r="JGB252" s="1"/>
      <c r="JGC252" s="1"/>
      <c r="JGD252" s="1"/>
      <c r="JGE252" s="1"/>
      <c r="JGF252" s="1"/>
      <c r="JGG252" s="1"/>
      <c r="JGH252" s="1"/>
      <c r="JGI252" s="1"/>
      <c r="JGJ252" s="1"/>
      <c r="JGK252" s="1"/>
      <c r="JGL252" s="1"/>
      <c r="JGM252" s="1"/>
      <c r="JGN252" s="1"/>
      <c r="JGO252" s="1"/>
      <c r="JGP252" s="1"/>
      <c r="JGQ252" s="1"/>
      <c r="JGR252" s="1"/>
      <c r="JGS252" s="1"/>
      <c r="JGT252" s="1"/>
      <c r="JGU252" s="1"/>
      <c r="JGV252" s="1"/>
      <c r="JGW252" s="1"/>
      <c r="JGX252" s="1"/>
      <c r="JGY252" s="1"/>
      <c r="JGZ252" s="1"/>
      <c r="JHA252" s="1"/>
      <c r="JHB252" s="1"/>
      <c r="JHC252" s="1"/>
      <c r="JHD252" s="1"/>
      <c r="JHE252" s="1"/>
      <c r="JHF252" s="1"/>
      <c r="JHG252" s="1"/>
      <c r="JHH252" s="1"/>
      <c r="JHI252" s="1"/>
      <c r="JHJ252" s="1"/>
      <c r="JHK252" s="1"/>
      <c r="JHL252" s="1"/>
      <c r="JHM252" s="1"/>
      <c r="JHN252" s="1"/>
      <c r="JHO252" s="1"/>
      <c r="JHP252" s="1"/>
      <c r="JHQ252" s="1"/>
      <c r="JHR252" s="1"/>
      <c r="JHS252" s="1"/>
      <c r="JHT252" s="1"/>
      <c r="JHU252" s="1"/>
      <c r="JHV252" s="1"/>
      <c r="JHW252" s="1"/>
      <c r="JHX252" s="1"/>
      <c r="JHY252" s="1"/>
      <c r="JHZ252" s="1"/>
      <c r="JIA252" s="1"/>
      <c r="JIB252" s="1"/>
      <c r="JIC252" s="1"/>
      <c r="JID252" s="1"/>
      <c r="JIE252" s="1"/>
      <c r="JIF252" s="1"/>
      <c r="JIG252" s="1"/>
      <c r="JIH252" s="1"/>
      <c r="JII252" s="1"/>
      <c r="JIJ252" s="1"/>
      <c r="JIK252" s="1"/>
      <c r="JIL252" s="1"/>
      <c r="JIM252" s="1"/>
      <c r="JIN252" s="1"/>
      <c r="JIO252" s="1"/>
      <c r="JIP252" s="1"/>
      <c r="JIQ252" s="1"/>
      <c r="JIR252" s="1"/>
      <c r="JIS252" s="1"/>
      <c r="JIT252" s="1"/>
      <c r="JIU252" s="1"/>
      <c r="JIV252" s="1"/>
      <c r="JIW252" s="1"/>
      <c r="JIX252" s="1"/>
      <c r="JIY252" s="1"/>
      <c r="JIZ252" s="1"/>
      <c r="JJA252" s="1"/>
      <c r="JJB252" s="1"/>
      <c r="JJC252" s="1"/>
      <c r="JJD252" s="1"/>
      <c r="JJE252" s="1"/>
      <c r="JJF252" s="1"/>
      <c r="JJG252" s="1"/>
      <c r="JJH252" s="1"/>
      <c r="JJI252" s="1"/>
      <c r="JJJ252" s="1"/>
      <c r="JJK252" s="1"/>
      <c r="JJL252" s="1"/>
      <c r="JJM252" s="1"/>
      <c r="JJN252" s="1"/>
      <c r="JJO252" s="1"/>
      <c r="JJP252" s="1"/>
      <c r="JJQ252" s="1"/>
      <c r="JJR252" s="1"/>
      <c r="JJS252" s="1"/>
      <c r="JJT252" s="1"/>
      <c r="JJU252" s="1"/>
      <c r="JJV252" s="1"/>
      <c r="JJW252" s="1"/>
      <c r="JJX252" s="1"/>
      <c r="JJY252" s="1"/>
      <c r="JJZ252" s="1"/>
      <c r="JKA252" s="1"/>
      <c r="JKB252" s="1"/>
      <c r="JKC252" s="1"/>
      <c r="JKD252" s="1"/>
      <c r="JKE252" s="1"/>
      <c r="JKF252" s="1"/>
      <c r="JKG252" s="1"/>
      <c r="JKH252" s="1"/>
      <c r="JKI252" s="1"/>
      <c r="JKJ252" s="1"/>
      <c r="JKK252" s="1"/>
      <c r="JKL252" s="1"/>
      <c r="JKM252" s="1"/>
      <c r="JKN252" s="1"/>
      <c r="JKO252" s="1"/>
      <c r="JKP252" s="1"/>
      <c r="JKQ252" s="1"/>
      <c r="JKR252" s="1"/>
      <c r="JKS252" s="1"/>
      <c r="JKT252" s="1"/>
      <c r="JKU252" s="1"/>
      <c r="JKV252" s="1"/>
      <c r="JKW252" s="1"/>
      <c r="JKX252" s="1"/>
      <c r="JKY252" s="1"/>
      <c r="JKZ252" s="1"/>
      <c r="JLA252" s="1"/>
      <c r="JLB252" s="1"/>
      <c r="JLC252" s="1"/>
      <c r="JLD252" s="1"/>
      <c r="JLE252" s="1"/>
      <c r="JLF252" s="1"/>
      <c r="JLG252" s="1"/>
      <c r="JLH252" s="1"/>
      <c r="JLI252" s="1"/>
      <c r="JLJ252" s="1"/>
      <c r="JLK252" s="1"/>
      <c r="JLL252" s="1"/>
      <c r="JLM252" s="1"/>
      <c r="JLN252" s="1"/>
      <c r="JLO252" s="1"/>
      <c r="JLP252" s="1"/>
      <c r="JLQ252" s="1"/>
      <c r="JLR252" s="1"/>
      <c r="JLS252" s="1"/>
      <c r="JLT252" s="1"/>
      <c r="JLU252" s="1"/>
      <c r="JLV252" s="1"/>
      <c r="JLW252" s="1"/>
      <c r="JLX252" s="1"/>
      <c r="JLY252" s="1"/>
      <c r="JLZ252" s="1"/>
      <c r="JMA252" s="1"/>
      <c r="JMB252" s="1"/>
      <c r="JMC252" s="1"/>
      <c r="JMD252" s="1"/>
      <c r="JME252" s="1"/>
      <c r="JMF252" s="1"/>
      <c r="JMG252" s="1"/>
      <c r="JMH252" s="1"/>
      <c r="JMI252" s="1"/>
      <c r="JMJ252" s="1"/>
      <c r="JMK252" s="1"/>
      <c r="JML252" s="1"/>
      <c r="JMM252" s="1"/>
      <c r="JMN252" s="1"/>
      <c r="JMO252" s="1"/>
      <c r="JMP252" s="1"/>
      <c r="JMQ252" s="1"/>
      <c r="JMR252" s="1"/>
      <c r="JMS252" s="1"/>
      <c r="JMT252" s="1"/>
      <c r="JMU252" s="1"/>
      <c r="JMV252" s="1"/>
      <c r="JMW252" s="1"/>
      <c r="JMX252" s="1"/>
      <c r="JMY252" s="1"/>
      <c r="JMZ252" s="1"/>
      <c r="JNA252" s="1"/>
      <c r="JNB252" s="1"/>
      <c r="JNC252" s="1"/>
      <c r="JND252" s="1"/>
      <c r="JNE252" s="1"/>
      <c r="JNF252" s="1"/>
      <c r="JNG252" s="1"/>
      <c r="JNH252" s="1"/>
      <c r="JNI252" s="1"/>
      <c r="JNJ252" s="1"/>
      <c r="JNK252" s="1"/>
      <c r="JNL252" s="1"/>
      <c r="JNM252" s="1"/>
      <c r="JNN252" s="1"/>
      <c r="JNO252" s="1"/>
      <c r="JNP252" s="1"/>
      <c r="JNQ252" s="1"/>
      <c r="JNR252" s="1"/>
      <c r="JNS252" s="1"/>
      <c r="JNT252" s="1"/>
      <c r="JNU252" s="1"/>
      <c r="JNV252" s="1"/>
      <c r="JNW252" s="1"/>
      <c r="JNX252" s="1"/>
      <c r="JNY252" s="1"/>
      <c r="JNZ252" s="1"/>
      <c r="JOA252" s="1"/>
      <c r="JOB252" s="1"/>
      <c r="JOC252" s="1"/>
      <c r="JOD252" s="1"/>
      <c r="JOE252" s="1"/>
      <c r="JOF252" s="1"/>
      <c r="JOG252" s="1"/>
      <c r="JOH252" s="1"/>
      <c r="JOI252" s="1"/>
      <c r="JOJ252" s="1"/>
      <c r="JOK252" s="1"/>
      <c r="JOL252" s="1"/>
      <c r="JOM252" s="1"/>
      <c r="JON252" s="1"/>
      <c r="JOO252" s="1"/>
      <c r="JOP252" s="1"/>
      <c r="JOQ252" s="1"/>
      <c r="JOR252" s="1"/>
      <c r="JOS252" s="1"/>
      <c r="JOT252" s="1"/>
      <c r="JOU252" s="1"/>
      <c r="JOV252" s="1"/>
      <c r="JOW252" s="1"/>
      <c r="JOX252" s="1"/>
      <c r="JOY252" s="1"/>
      <c r="JOZ252" s="1"/>
      <c r="JPA252" s="1"/>
      <c r="JPB252" s="1"/>
      <c r="JPC252" s="1"/>
      <c r="JPD252" s="1"/>
      <c r="JPE252" s="1"/>
      <c r="JPF252" s="1"/>
      <c r="JPG252" s="1"/>
      <c r="JPH252" s="1"/>
      <c r="JPI252" s="1"/>
      <c r="JPJ252" s="1"/>
      <c r="JPK252" s="1"/>
      <c r="JPL252" s="1"/>
      <c r="JPM252" s="1"/>
      <c r="JPN252" s="1"/>
      <c r="JPO252" s="1"/>
      <c r="JPP252" s="1"/>
      <c r="JPQ252" s="1"/>
      <c r="JPR252" s="1"/>
      <c r="JPS252" s="1"/>
      <c r="JPT252" s="1"/>
      <c r="JPU252" s="1"/>
      <c r="JPV252" s="1"/>
      <c r="JPW252" s="1"/>
      <c r="JPX252" s="1"/>
      <c r="JPY252" s="1"/>
      <c r="JPZ252" s="1"/>
      <c r="JQA252" s="1"/>
      <c r="JQB252" s="1"/>
      <c r="JQC252" s="1"/>
      <c r="JQD252" s="1"/>
      <c r="JQE252" s="1"/>
      <c r="JQF252" s="1"/>
      <c r="JQG252" s="1"/>
      <c r="JQH252" s="1"/>
      <c r="JQI252" s="1"/>
      <c r="JQJ252" s="1"/>
      <c r="JQK252" s="1"/>
      <c r="JQL252" s="1"/>
      <c r="JQM252" s="1"/>
      <c r="JQN252" s="1"/>
      <c r="JQO252" s="1"/>
      <c r="JQP252" s="1"/>
      <c r="JQQ252" s="1"/>
      <c r="JQR252" s="1"/>
      <c r="JQS252" s="1"/>
      <c r="JQT252" s="1"/>
      <c r="JQU252" s="1"/>
      <c r="JQV252" s="1"/>
      <c r="JQW252" s="1"/>
      <c r="JQX252" s="1"/>
      <c r="JQY252" s="1"/>
      <c r="JQZ252" s="1"/>
      <c r="JRA252" s="1"/>
      <c r="JRB252" s="1"/>
      <c r="JRC252" s="1"/>
      <c r="JRD252" s="1"/>
      <c r="JRE252" s="1"/>
      <c r="JRF252" s="1"/>
      <c r="JRG252" s="1"/>
      <c r="JRH252" s="1"/>
      <c r="JRI252" s="1"/>
      <c r="JRJ252" s="1"/>
      <c r="JRK252" s="1"/>
      <c r="JRL252" s="1"/>
      <c r="JRM252" s="1"/>
      <c r="JRN252" s="1"/>
      <c r="JRO252" s="1"/>
      <c r="JRP252" s="1"/>
      <c r="JRQ252" s="1"/>
      <c r="JRR252" s="1"/>
      <c r="JRS252" s="1"/>
      <c r="JRT252" s="1"/>
      <c r="JRU252" s="1"/>
      <c r="JRV252" s="1"/>
      <c r="JRW252" s="1"/>
      <c r="JRX252" s="1"/>
      <c r="JRY252" s="1"/>
      <c r="JRZ252" s="1"/>
      <c r="JSA252" s="1"/>
      <c r="JSB252" s="1"/>
      <c r="JSC252" s="1"/>
      <c r="JSD252" s="1"/>
      <c r="JSE252" s="1"/>
      <c r="JSF252" s="1"/>
      <c r="JSG252" s="1"/>
      <c r="JSH252" s="1"/>
      <c r="JSI252" s="1"/>
      <c r="JSJ252" s="1"/>
      <c r="JSK252" s="1"/>
      <c r="JSL252" s="1"/>
      <c r="JSM252" s="1"/>
      <c r="JSN252" s="1"/>
      <c r="JSO252" s="1"/>
      <c r="JSP252" s="1"/>
      <c r="JSQ252" s="1"/>
      <c r="JSR252" s="1"/>
      <c r="JSS252" s="1"/>
      <c r="JST252" s="1"/>
      <c r="JSU252" s="1"/>
      <c r="JSV252" s="1"/>
      <c r="JSW252" s="1"/>
      <c r="JSX252" s="1"/>
      <c r="JSY252" s="1"/>
      <c r="JSZ252" s="1"/>
      <c r="JTA252" s="1"/>
      <c r="JTB252" s="1"/>
      <c r="JTC252" s="1"/>
      <c r="JTD252" s="1"/>
      <c r="JTE252" s="1"/>
      <c r="JTF252" s="1"/>
      <c r="JTG252" s="1"/>
      <c r="JTH252" s="1"/>
      <c r="JTI252" s="1"/>
      <c r="JTJ252" s="1"/>
      <c r="JTK252" s="1"/>
      <c r="JTL252" s="1"/>
      <c r="JTM252" s="1"/>
      <c r="JTN252" s="1"/>
      <c r="JTO252" s="1"/>
      <c r="JTP252" s="1"/>
      <c r="JTQ252" s="1"/>
      <c r="JTR252" s="1"/>
      <c r="JTS252" s="1"/>
      <c r="JTT252" s="1"/>
      <c r="JTU252" s="1"/>
      <c r="JTV252" s="1"/>
      <c r="JTW252" s="1"/>
      <c r="JTX252" s="1"/>
      <c r="JTY252" s="1"/>
      <c r="JTZ252" s="1"/>
      <c r="JUA252" s="1"/>
      <c r="JUB252" s="1"/>
      <c r="JUC252" s="1"/>
      <c r="JUD252" s="1"/>
      <c r="JUE252" s="1"/>
      <c r="JUF252" s="1"/>
      <c r="JUG252" s="1"/>
      <c r="JUH252" s="1"/>
      <c r="JUI252" s="1"/>
      <c r="JUJ252" s="1"/>
      <c r="JUK252" s="1"/>
      <c r="JUL252" s="1"/>
      <c r="JUM252" s="1"/>
      <c r="JUN252" s="1"/>
      <c r="JUO252" s="1"/>
      <c r="JUP252" s="1"/>
      <c r="JUQ252" s="1"/>
      <c r="JUR252" s="1"/>
      <c r="JUS252" s="1"/>
      <c r="JUT252" s="1"/>
      <c r="JUU252" s="1"/>
      <c r="JUV252" s="1"/>
      <c r="JUW252" s="1"/>
      <c r="JUX252" s="1"/>
      <c r="JUY252" s="1"/>
      <c r="JUZ252" s="1"/>
      <c r="JVA252" s="1"/>
      <c r="JVB252" s="1"/>
      <c r="JVC252" s="1"/>
      <c r="JVD252" s="1"/>
      <c r="JVE252" s="1"/>
      <c r="JVF252" s="1"/>
      <c r="JVG252" s="1"/>
      <c r="JVH252" s="1"/>
      <c r="JVI252" s="1"/>
      <c r="JVJ252" s="1"/>
      <c r="JVK252" s="1"/>
      <c r="JVL252" s="1"/>
      <c r="JVM252" s="1"/>
      <c r="JVN252" s="1"/>
      <c r="JVO252" s="1"/>
      <c r="JVP252" s="1"/>
      <c r="JVQ252" s="1"/>
      <c r="JVR252" s="1"/>
      <c r="JVS252" s="1"/>
      <c r="JVT252" s="1"/>
      <c r="JVU252" s="1"/>
      <c r="JVV252" s="1"/>
      <c r="JVW252" s="1"/>
      <c r="JVX252" s="1"/>
      <c r="JVY252" s="1"/>
      <c r="JVZ252" s="1"/>
      <c r="JWA252" s="1"/>
      <c r="JWB252" s="1"/>
      <c r="JWC252" s="1"/>
      <c r="JWD252" s="1"/>
      <c r="JWE252" s="1"/>
      <c r="JWF252" s="1"/>
      <c r="JWG252" s="1"/>
      <c r="JWH252" s="1"/>
      <c r="JWI252" s="1"/>
      <c r="JWJ252" s="1"/>
      <c r="JWK252" s="1"/>
      <c r="JWL252" s="1"/>
      <c r="JWM252" s="1"/>
      <c r="JWN252" s="1"/>
      <c r="JWO252" s="1"/>
      <c r="JWP252" s="1"/>
      <c r="JWQ252" s="1"/>
      <c r="JWR252" s="1"/>
      <c r="JWS252" s="1"/>
      <c r="JWT252" s="1"/>
      <c r="JWU252" s="1"/>
      <c r="JWV252" s="1"/>
      <c r="JWW252" s="1"/>
      <c r="JWX252" s="1"/>
      <c r="JWY252" s="1"/>
      <c r="JWZ252" s="1"/>
      <c r="JXA252" s="1"/>
      <c r="JXB252" s="1"/>
      <c r="JXC252" s="1"/>
      <c r="JXD252" s="1"/>
      <c r="JXE252" s="1"/>
      <c r="JXF252" s="1"/>
      <c r="JXG252" s="1"/>
      <c r="JXH252" s="1"/>
      <c r="JXI252" s="1"/>
      <c r="JXJ252" s="1"/>
      <c r="JXK252" s="1"/>
      <c r="JXL252" s="1"/>
      <c r="JXM252" s="1"/>
      <c r="JXN252" s="1"/>
      <c r="JXO252" s="1"/>
      <c r="JXP252" s="1"/>
      <c r="JXQ252" s="1"/>
      <c r="JXR252" s="1"/>
      <c r="JXS252" s="1"/>
      <c r="JXT252" s="1"/>
      <c r="JXU252" s="1"/>
      <c r="JXV252" s="1"/>
      <c r="JXW252" s="1"/>
      <c r="JXX252" s="1"/>
      <c r="JXY252" s="1"/>
      <c r="JXZ252" s="1"/>
      <c r="JYA252" s="1"/>
      <c r="JYB252" s="1"/>
      <c r="JYC252" s="1"/>
      <c r="JYD252" s="1"/>
      <c r="JYE252" s="1"/>
      <c r="JYF252" s="1"/>
      <c r="JYG252" s="1"/>
      <c r="JYH252" s="1"/>
      <c r="JYI252" s="1"/>
      <c r="JYJ252" s="1"/>
      <c r="JYK252" s="1"/>
      <c r="JYL252" s="1"/>
      <c r="JYM252" s="1"/>
      <c r="JYN252" s="1"/>
      <c r="JYO252" s="1"/>
      <c r="JYP252" s="1"/>
      <c r="JYQ252" s="1"/>
      <c r="JYR252" s="1"/>
      <c r="JYS252" s="1"/>
      <c r="JYT252" s="1"/>
      <c r="JYU252" s="1"/>
      <c r="JYV252" s="1"/>
      <c r="JYW252" s="1"/>
      <c r="JYX252" s="1"/>
      <c r="JYY252" s="1"/>
      <c r="JYZ252" s="1"/>
      <c r="JZA252" s="1"/>
      <c r="JZB252" s="1"/>
      <c r="JZC252" s="1"/>
      <c r="JZD252" s="1"/>
      <c r="JZE252" s="1"/>
      <c r="JZF252" s="1"/>
      <c r="JZG252" s="1"/>
      <c r="JZH252" s="1"/>
      <c r="JZI252" s="1"/>
      <c r="JZJ252" s="1"/>
      <c r="JZK252" s="1"/>
      <c r="JZL252" s="1"/>
      <c r="JZM252" s="1"/>
      <c r="JZN252" s="1"/>
      <c r="JZO252" s="1"/>
      <c r="JZP252" s="1"/>
      <c r="JZQ252" s="1"/>
      <c r="JZR252" s="1"/>
      <c r="JZS252" s="1"/>
      <c r="JZT252" s="1"/>
      <c r="JZU252" s="1"/>
      <c r="JZV252" s="1"/>
      <c r="JZW252" s="1"/>
      <c r="JZX252" s="1"/>
      <c r="JZY252" s="1"/>
      <c r="JZZ252" s="1"/>
      <c r="KAA252" s="1"/>
      <c r="KAB252" s="1"/>
      <c r="KAC252" s="1"/>
      <c r="KAD252" s="1"/>
      <c r="KAE252" s="1"/>
      <c r="KAF252" s="1"/>
      <c r="KAG252" s="1"/>
      <c r="KAH252" s="1"/>
      <c r="KAI252" s="1"/>
      <c r="KAJ252" s="1"/>
      <c r="KAK252" s="1"/>
      <c r="KAL252" s="1"/>
      <c r="KAM252" s="1"/>
      <c r="KAN252" s="1"/>
      <c r="KAO252" s="1"/>
      <c r="KAP252" s="1"/>
      <c r="KAQ252" s="1"/>
      <c r="KAR252" s="1"/>
      <c r="KAS252" s="1"/>
      <c r="KAT252" s="1"/>
      <c r="KAU252" s="1"/>
      <c r="KAV252" s="1"/>
      <c r="KAW252" s="1"/>
      <c r="KAX252" s="1"/>
      <c r="KAY252" s="1"/>
      <c r="KAZ252" s="1"/>
      <c r="KBA252" s="1"/>
      <c r="KBB252" s="1"/>
      <c r="KBC252" s="1"/>
      <c r="KBD252" s="1"/>
      <c r="KBE252" s="1"/>
      <c r="KBF252" s="1"/>
      <c r="KBG252" s="1"/>
      <c r="KBH252" s="1"/>
      <c r="KBI252" s="1"/>
      <c r="KBJ252" s="1"/>
      <c r="KBK252" s="1"/>
      <c r="KBL252" s="1"/>
      <c r="KBM252" s="1"/>
      <c r="KBN252" s="1"/>
      <c r="KBO252" s="1"/>
      <c r="KBP252" s="1"/>
      <c r="KBQ252" s="1"/>
      <c r="KBR252" s="1"/>
      <c r="KBS252" s="1"/>
      <c r="KBT252" s="1"/>
      <c r="KBU252" s="1"/>
      <c r="KBV252" s="1"/>
      <c r="KBW252" s="1"/>
      <c r="KBX252" s="1"/>
      <c r="KBY252" s="1"/>
      <c r="KBZ252" s="1"/>
      <c r="KCA252" s="1"/>
      <c r="KCB252" s="1"/>
      <c r="KCC252" s="1"/>
      <c r="KCD252" s="1"/>
      <c r="KCE252" s="1"/>
      <c r="KCF252" s="1"/>
      <c r="KCG252" s="1"/>
      <c r="KCH252" s="1"/>
      <c r="KCI252" s="1"/>
      <c r="KCJ252" s="1"/>
      <c r="KCK252" s="1"/>
      <c r="KCL252" s="1"/>
      <c r="KCM252" s="1"/>
      <c r="KCN252" s="1"/>
      <c r="KCO252" s="1"/>
      <c r="KCP252" s="1"/>
      <c r="KCQ252" s="1"/>
      <c r="KCR252" s="1"/>
      <c r="KCS252" s="1"/>
      <c r="KCT252" s="1"/>
      <c r="KCU252" s="1"/>
      <c r="KCV252" s="1"/>
      <c r="KCW252" s="1"/>
      <c r="KCX252" s="1"/>
      <c r="KCY252" s="1"/>
      <c r="KCZ252" s="1"/>
      <c r="KDA252" s="1"/>
      <c r="KDB252" s="1"/>
      <c r="KDC252" s="1"/>
      <c r="KDD252" s="1"/>
      <c r="KDE252" s="1"/>
      <c r="KDF252" s="1"/>
      <c r="KDG252" s="1"/>
      <c r="KDH252" s="1"/>
      <c r="KDI252" s="1"/>
      <c r="KDJ252" s="1"/>
      <c r="KDK252" s="1"/>
      <c r="KDL252" s="1"/>
      <c r="KDM252" s="1"/>
      <c r="KDN252" s="1"/>
      <c r="KDO252" s="1"/>
      <c r="KDP252" s="1"/>
      <c r="KDQ252" s="1"/>
      <c r="KDR252" s="1"/>
      <c r="KDS252" s="1"/>
      <c r="KDT252" s="1"/>
      <c r="KDU252" s="1"/>
      <c r="KDV252" s="1"/>
      <c r="KDW252" s="1"/>
      <c r="KDX252" s="1"/>
      <c r="KDY252" s="1"/>
      <c r="KDZ252" s="1"/>
      <c r="KEA252" s="1"/>
      <c r="KEB252" s="1"/>
      <c r="KEC252" s="1"/>
      <c r="KED252" s="1"/>
      <c r="KEE252" s="1"/>
      <c r="KEF252" s="1"/>
      <c r="KEG252" s="1"/>
      <c r="KEH252" s="1"/>
      <c r="KEI252" s="1"/>
      <c r="KEJ252" s="1"/>
      <c r="KEK252" s="1"/>
      <c r="KEL252" s="1"/>
      <c r="KEM252" s="1"/>
      <c r="KEN252" s="1"/>
      <c r="KEO252" s="1"/>
      <c r="KEP252" s="1"/>
      <c r="KEQ252" s="1"/>
      <c r="KER252" s="1"/>
      <c r="KES252" s="1"/>
      <c r="KET252" s="1"/>
      <c r="KEU252" s="1"/>
      <c r="KEV252" s="1"/>
      <c r="KEW252" s="1"/>
      <c r="KEX252" s="1"/>
      <c r="KEY252" s="1"/>
      <c r="KEZ252" s="1"/>
      <c r="KFA252" s="1"/>
      <c r="KFB252" s="1"/>
      <c r="KFC252" s="1"/>
      <c r="KFD252" s="1"/>
      <c r="KFE252" s="1"/>
      <c r="KFF252" s="1"/>
      <c r="KFG252" s="1"/>
      <c r="KFH252" s="1"/>
      <c r="KFI252" s="1"/>
      <c r="KFJ252" s="1"/>
      <c r="KFK252" s="1"/>
      <c r="KFL252" s="1"/>
      <c r="KFM252" s="1"/>
      <c r="KFN252" s="1"/>
      <c r="KFO252" s="1"/>
      <c r="KFP252" s="1"/>
      <c r="KFQ252" s="1"/>
      <c r="KFR252" s="1"/>
      <c r="KFS252" s="1"/>
      <c r="KFT252" s="1"/>
      <c r="KFU252" s="1"/>
      <c r="KFV252" s="1"/>
      <c r="KFW252" s="1"/>
      <c r="KFX252" s="1"/>
      <c r="KFY252" s="1"/>
      <c r="KFZ252" s="1"/>
      <c r="KGA252" s="1"/>
      <c r="KGB252" s="1"/>
      <c r="KGC252" s="1"/>
      <c r="KGD252" s="1"/>
      <c r="KGE252" s="1"/>
      <c r="KGF252" s="1"/>
      <c r="KGG252" s="1"/>
      <c r="KGH252" s="1"/>
      <c r="KGI252" s="1"/>
      <c r="KGJ252" s="1"/>
      <c r="KGK252" s="1"/>
      <c r="KGL252" s="1"/>
      <c r="KGM252" s="1"/>
      <c r="KGN252" s="1"/>
      <c r="KGO252" s="1"/>
      <c r="KGP252" s="1"/>
      <c r="KGQ252" s="1"/>
      <c r="KGR252" s="1"/>
      <c r="KGS252" s="1"/>
      <c r="KGT252" s="1"/>
      <c r="KGU252" s="1"/>
      <c r="KGV252" s="1"/>
      <c r="KGW252" s="1"/>
      <c r="KGX252" s="1"/>
      <c r="KGY252" s="1"/>
      <c r="KGZ252" s="1"/>
      <c r="KHA252" s="1"/>
      <c r="KHB252" s="1"/>
      <c r="KHC252" s="1"/>
      <c r="KHD252" s="1"/>
      <c r="KHE252" s="1"/>
      <c r="KHF252" s="1"/>
      <c r="KHG252" s="1"/>
      <c r="KHH252" s="1"/>
      <c r="KHI252" s="1"/>
      <c r="KHJ252" s="1"/>
      <c r="KHK252" s="1"/>
      <c r="KHL252" s="1"/>
      <c r="KHM252" s="1"/>
      <c r="KHN252" s="1"/>
      <c r="KHO252" s="1"/>
      <c r="KHP252" s="1"/>
      <c r="KHQ252" s="1"/>
      <c r="KHR252" s="1"/>
      <c r="KHS252" s="1"/>
      <c r="KHT252" s="1"/>
      <c r="KHU252" s="1"/>
      <c r="KHV252" s="1"/>
      <c r="KHW252" s="1"/>
      <c r="KHX252" s="1"/>
      <c r="KHY252" s="1"/>
      <c r="KHZ252" s="1"/>
      <c r="KIA252" s="1"/>
      <c r="KIB252" s="1"/>
      <c r="KIC252" s="1"/>
      <c r="KID252" s="1"/>
      <c r="KIE252" s="1"/>
      <c r="KIF252" s="1"/>
      <c r="KIG252" s="1"/>
      <c r="KIH252" s="1"/>
      <c r="KII252" s="1"/>
      <c r="KIJ252" s="1"/>
      <c r="KIK252" s="1"/>
      <c r="KIL252" s="1"/>
      <c r="KIM252" s="1"/>
      <c r="KIN252" s="1"/>
      <c r="KIO252" s="1"/>
      <c r="KIP252" s="1"/>
      <c r="KIQ252" s="1"/>
      <c r="KIR252" s="1"/>
      <c r="KIS252" s="1"/>
      <c r="KIT252" s="1"/>
      <c r="KIU252" s="1"/>
      <c r="KIV252" s="1"/>
      <c r="KIW252" s="1"/>
      <c r="KIX252" s="1"/>
      <c r="KIY252" s="1"/>
      <c r="KIZ252" s="1"/>
      <c r="KJA252" s="1"/>
      <c r="KJB252" s="1"/>
      <c r="KJC252" s="1"/>
      <c r="KJD252" s="1"/>
      <c r="KJE252" s="1"/>
      <c r="KJF252" s="1"/>
      <c r="KJG252" s="1"/>
      <c r="KJH252" s="1"/>
      <c r="KJI252" s="1"/>
      <c r="KJJ252" s="1"/>
      <c r="KJK252" s="1"/>
      <c r="KJL252" s="1"/>
      <c r="KJM252" s="1"/>
      <c r="KJN252" s="1"/>
      <c r="KJO252" s="1"/>
      <c r="KJP252" s="1"/>
      <c r="KJQ252" s="1"/>
      <c r="KJR252" s="1"/>
      <c r="KJS252" s="1"/>
      <c r="KJT252" s="1"/>
      <c r="KJU252" s="1"/>
      <c r="KJV252" s="1"/>
      <c r="KJW252" s="1"/>
      <c r="KJX252" s="1"/>
      <c r="KJY252" s="1"/>
      <c r="KJZ252" s="1"/>
      <c r="KKA252" s="1"/>
      <c r="KKB252" s="1"/>
      <c r="KKC252" s="1"/>
      <c r="KKD252" s="1"/>
      <c r="KKE252" s="1"/>
      <c r="KKF252" s="1"/>
      <c r="KKG252" s="1"/>
      <c r="KKH252" s="1"/>
      <c r="KKI252" s="1"/>
      <c r="KKJ252" s="1"/>
      <c r="KKK252" s="1"/>
      <c r="KKL252" s="1"/>
      <c r="KKM252" s="1"/>
      <c r="KKN252" s="1"/>
      <c r="KKO252" s="1"/>
      <c r="KKP252" s="1"/>
      <c r="KKQ252" s="1"/>
      <c r="KKR252" s="1"/>
      <c r="KKS252" s="1"/>
      <c r="KKT252" s="1"/>
      <c r="KKU252" s="1"/>
      <c r="KKV252" s="1"/>
      <c r="KKW252" s="1"/>
      <c r="KKX252" s="1"/>
      <c r="KKY252" s="1"/>
      <c r="KKZ252" s="1"/>
      <c r="KLA252" s="1"/>
      <c r="KLB252" s="1"/>
      <c r="KLC252" s="1"/>
      <c r="KLD252" s="1"/>
      <c r="KLE252" s="1"/>
      <c r="KLF252" s="1"/>
      <c r="KLG252" s="1"/>
      <c r="KLH252" s="1"/>
      <c r="KLI252" s="1"/>
      <c r="KLJ252" s="1"/>
      <c r="KLK252" s="1"/>
      <c r="KLL252" s="1"/>
      <c r="KLM252" s="1"/>
      <c r="KLN252" s="1"/>
      <c r="KLO252" s="1"/>
      <c r="KLP252" s="1"/>
      <c r="KLQ252" s="1"/>
      <c r="KLR252" s="1"/>
      <c r="KLS252" s="1"/>
      <c r="KLT252" s="1"/>
      <c r="KLU252" s="1"/>
      <c r="KLV252" s="1"/>
      <c r="KLW252" s="1"/>
      <c r="KLX252" s="1"/>
      <c r="KLY252" s="1"/>
      <c r="KLZ252" s="1"/>
      <c r="KMA252" s="1"/>
      <c r="KMB252" s="1"/>
      <c r="KMC252" s="1"/>
      <c r="KMD252" s="1"/>
      <c r="KME252" s="1"/>
      <c r="KMF252" s="1"/>
      <c r="KMG252" s="1"/>
      <c r="KMH252" s="1"/>
      <c r="KMI252" s="1"/>
      <c r="KMJ252" s="1"/>
      <c r="KMK252" s="1"/>
      <c r="KML252" s="1"/>
      <c r="KMM252" s="1"/>
      <c r="KMN252" s="1"/>
      <c r="KMO252" s="1"/>
      <c r="KMP252" s="1"/>
      <c r="KMQ252" s="1"/>
      <c r="KMR252" s="1"/>
      <c r="KMS252" s="1"/>
      <c r="KMT252" s="1"/>
      <c r="KMU252" s="1"/>
      <c r="KMV252" s="1"/>
      <c r="KMW252" s="1"/>
      <c r="KMX252" s="1"/>
      <c r="KMY252" s="1"/>
      <c r="KMZ252" s="1"/>
      <c r="KNA252" s="1"/>
      <c r="KNB252" s="1"/>
      <c r="KNC252" s="1"/>
      <c r="KND252" s="1"/>
      <c r="KNE252" s="1"/>
      <c r="KNF252" s="1"/>
      <c r="KNG252" s="1"/>
      <c r="KNH252" s="1"/>
      <c r="KNI252" s="1"/>
      <c r="KNJ252" s="1"/>
      <c r="KNK252" s="1"/>
      <c r="KNL252" s="1"/>
      <c r="KNM252" s="1"/>
      <c r="KNN252" s="1"/>
      <c r="KNO252" s="1"/>
      <c r="KNP252" s="1"/>
      <c r="KNQ252" s="1"/>
      <c r="KNR252" s="1"/>
      <c r="KNS252" s="1"/>
      <c r="KNT252" s="1"/>
      <c r="KNU252" s="1"/>
      <c r="KNV252" s="1"/>
      <c r="KNW252" s="1"/>
      <c r="KNX252" s="1"/>
      <c r="KNY252" s="1"/>
      <c r="KNZ252" s="1"/>
      <c r="KOA252" s="1"/>
      <c r="KOB252" s="1"/>
      <c r="KOC252" s="1"/>
      <c r="KOD252" s="1"/>
      <c r="KOE252" s="1"/>
      <c r="KOF252" s="1"/>
      <c r="KOG252" s="1"/>
      <c r="KOH252" s="1"/>
      <c r="KOI252" s="1"/>
      <c r="KOJ252" s="1"/>
      <c r="KOK252" s="1"/>
      <c r="KOL252" s="1"/>
      <c r="KOM252" s="1"/>
      <c r="KON252" s="1"/>
      <c r="KOO252" s="1"/>
      <c r="KOP252" s="1"/>
      <c r="KOQ252" s="1"/>
      <c r="KOR252" s="1"/>
      <c r="KOS252" s="1"/>
      <c r="KOT252" s="1"/>
      <c r="KOU252" s="1"/>
      <c r="KOV252" s="1"/>
      <c r="KOW252" s="1"/>
      <c r="KOX252" s="1"/>
      <c r="KOY252" s="1"/>
      <c r="KOZ252" s="1"/>
      <c r="KPA252" s="1"/>
      <c r="KPB252" s="1"/>
      <c r="KPC252" s="1"/>
      <c r="KPD252" s="1"/>
      <c r="KPE252" s="1"/>
      <c r="KPF252" s="1"/>
      <c r="KPG252" s="1"/>
      <c r="KPH252" s="1"/>
      <c r="KPI252" s="1"/>
      <c r="KPJ252" s="1"/>
      <c r="KPK252" s="1"/>
      <c r="KPL252" s="1"/>
      <c r="KPM252" s="1"/>
      <c r="KPN252" s="1"/>
      <c r="KPO252" s="1"/>
      <c r="KPP252" s="1"/>
      <c r="KPQ252" s="1"/>
      <c r="KPR252" s="1"/>
      <c r="KPS252" s="1"/>
      <c r="KPT252" s="1"/>
      <c r="KPU252" s="1"/>
      <c r="KPV252" s="1"/>
      <c r="KPW252" s="1"/>
      <c r="KPX252" s="1"/>
      <c r="KPY252" s="1"/>
      <c r="KPZ252" s="1"/>
      <c r="KQA252" s="1"/>
      <c r="KQB252" s="1"/>
      <c r="KQC252" s="1"/>
      <c r="KQD252" s="1"/>
      <c r="KQE252" s="1"/>
      <c r="KQF252" s="1"/>
      <c r="KQG252" s="1"/>
      <c r="KQH252" s="1"/>
      <c r="KQI252" s="1"/>
      <c r="KQJ252" s="1"/>
      <c r="KQK252" s="1"/>
      <c r="KQL252" s="1"/>
      <c r="KQM252" s="1"/>
      <c r="KQN252" s="1"/>
      <c r="KQO252" s="1"/>
      <c r="KQP252" s="1"/>
      <c r="KQQ252" s="1"/>
      <c r="KQR252" s="1"/>
      <c r="KQS252" s="1"/>
      <c r="KQT252" s="1"/>
      <c r="KQU252" s="1"/>
      <c r="KQV252" s="1"/>
      <c r="KQW252" s="1"/>
      <c r="KQX252" s="1"/>
      <c r="KQY252" s="1"/>
      <c r="KQZ252" s="1"/>
      <c r="KRA252" s="1"/>
      <c r="KRB252" s="1"/>
      <c r="KRC252" s="1"/>
      <c r="KRD252" s="1"/>
      <c r="KRE252" s="1"/>
      <c r="KRF252" s="1"/>
      <c r="KRG252" s="1"/>
      <c r="KRH252" s="1"/>
      <c r="KRI252" s="1"/>
      <c r="KRJ252" s="1"/>
      <c r="KRK252" s="1"/>
      <c r="KRL252" s="1"/>
      <c r="KRM252" s="1"/>
      <c r="KRN252" s="1"/>
      <c r="KRO252" s="1"/>
      <c r="KRP252" s="1"/>
      <c r="KRQ252" s="1"/>
      <c r="KRR252" s="1"/>
      <c r="KRS252" s="1"/>
      <c r="KRT252" s="1"/>
      <c r="KRU252" s="1"/>
      <c r="KRV252" s="1"/>
      <c r="KRW252" s="1"/>
      <c r="KRX252" s="1"/>
      <c r="KRY252" s="1"/>
      <c r="KRZ252" s="1"/>
      <c r="KSA252" s="1"/>
      <c r="KSB252" s="1"/>
      <c r="KSC252" s="1"/>
      <c r="KSD252" s="1"/>
      <c r="KSE252" s="1"/>
      <c r="KSF252" s="1"/>
      <c r="KSG252" s="1"/>
      <c r="KSH252" s="1"/>
      <c r="KSI252" s="1"/>
      <c r="KSJ252" s="1"/>
      <c r="KSK252" s="1"/>
      <c r="KSL252" s="1"/>
      <c r="KSM252" s="1"/>
      <c r="KSN252" s="1"/>
      <c r="KSO252" s="1"/>
      <c r="KSP252" s="1"/>
      <c r="KSQ252" s="1"/>
      <c r="KSR252" s="1"/>
      <c r="KSS252" s="1"/>
      <c r="KST252" s="1"/>
      <c r="KSU252" s="1"/>
      <c r="KSV252" s="1"/>
      <c r="KSW252" s="1"/>
      <c r="KSX252" s="1"/>
      <c r="KSY252" s="1"/>
      <c r="KSZ252" s="1"/>
      <c r="KTA252" s="1"/>
      <c r="KTB252" s="1"/>
      <c r="KTC252" s="1"/>
      <c r="KTD252" s="1"/>
      <c r="KTE252" s="1"/>
      <c r="KTF252" s="1"/>
      <c r="KTG252" s="1"/>
      <c r="KTH252" s="1"/>
      <c r="KTI252" s="1"/>
      <c r="KTJ252" s="1"/>
      <c r="KTK252" s="1"/>
      <c r="KTL252" s="1"/>
      <c r="KTM252" s="1"/>
      <c r="KTN252" s="1"/>
      <c r="KTO252" s="1"/>
      <c r="KTP252" s="1"/>
      <c r="KTQ252" s="1"/>
      <c r="KTR252" s="1"/>
      <c r="KTS252" s="1"/>
      <c r="KTT252" s="1"/>
      <c r="KTU252" s="1"/>
      <c r="KTV252" s="1"/>
      <c r="KTW252" s="1"/>
      <c r="KTX252" s="1"/>
      <c r="KTY252" s="1"/>
      <c r="KTZ252" s="1"/>
      <c r="KUA252" s="1"/>
      <c r="KUB252" s="1"/>
      <c r="KUC252" s="1"/>
      <c r="KUD252" s="1"/>
      <c r="KUE252" s="1"/>
      <c r="KUF252" s="1"/>
      <c r="KUG252" s="1"/>
      <c r="KUH252" s="1"/>
      <c r="KUI252" s="1"/>
      <c r="KUJ252" s="1"/>
      <c r="KUK252" s="1"/>
      <c r="KUL252" s="1"/>
      <c r="KUM252" s="1"/>
      <c r="KUN252" s="1"/>
      <c r="KUO252" s="1"/>
      <c r="KUP252" s="1"/>
      <c r="KUQ252" s="1"/>
      <c r="KUR252" s="1"/>
      <c r="KUS252" s="1"/>
      <c r="KUT252" s="1"/>
      <c r="KUU252" s="1"/>
      <c r="KUV252" s="1"/>
      <c r="KUW252" s="1"/>
      <c r="KUX252" s="1"/>
      <c r="KUY252" s="1"/>
      <c r="KUZ252" s="1"/>
      <c r="KVA252" s="1"/>
      <c r="KVB252" s="1"/>
      <c r="KVC252" s="1"/>
      <c r="KVD252" s="1"/>
      <c r="KVE252" s="1"/>
      <c r="KVF252" s="1"/>
      <c r="KVG252" s="1"/>
      <c r="KVH252" s="1"/>
      <c r="KVI252" s="1"/>
      <c r="KVJ252" s="1"/>
      <c r="KVK252" s="1"/>
      <c r="KVL252" s="1"/>
      <c r="KVM252" s="1"/>
      <c r="KVN252" s="1"/>
      <c r="KVO252" s="1"/>
      <c r="KVP252" s="1"/>
      <c r="KVQ252" s="1"/>
      <c r="KVR252" s="1"/>
      <c r="KVS252" s="1"/>
      <c r="KVT252" s="1"/>
      <c r="KVU252" s="1"/>
      <c r="KVV252" s="1"/>
      <c r="KVW252" s="1"/>
      <c r="KVX252" s="1"/>
      <c r="KVY252" s="1"/>
      <c r="KVZ252" s="1"/>
      <c r="KWA252" s="1"/>
      <c r="KWB252" s="1"/>
      <c r="KWC252" s="1"/>
      <c r="KWD252" s="1"/>
      <c r="KWE252" s="1"/>
      <c r="KWF252" s="1"/>
      <c r="KWG252" s="1"/>
      <c r="KWH252" s="1"/>
      <c r="KWI252" s="1"/>
      <c r="KWJ252" s="1"/>
      <c r="KWK252" s="1"/>
      <c r="KWL252" s="1"/>
      <c r="KWM252" s="1"/>
      <c r="KWN252" s="1"/>
      <c r="KWO252" s="1"/>
      <c r="KWP252" s="1"/>
      <c r="KWQ252" s="1"/>
      <c r="KWR252" s="1"/>
      <c r="KWS252" s="1"/>
      <c r="KWT252" s="1"/>
      <c r="KWU252" s="1"/>
      <c r="KWV252" s="1"/>
      <c r="KWW252" s="1"/>
      <c r="KWX252" s="1"/>
      <c r="KWY252" s="1"/>
      <c r="KWZ252" s="1"/>
      <c r="KXA252" s="1"/>
      <c r="KXB252" s="1"/>
      <c r="KXC252" s="1"/>
      <c r="KXD252" s="1"/>
      <c r="KXE252" s="1"/>
      <c r="KXF252" s="1"/>
      <c r="KXG252" s="1"/>
      <c r="KXH252" s="1"/>
      <c r="KXI252" s="1"/>
      <c r="KXJ252" s="1"/>
      <c r="KXK252" s="1"/>
      <c r="KXL252" s="1"/>
      <c r="KXM252" s="1"/>
      <c r="KXN252" s="1"/>
      <c r="KXO252" s="1"/>
      <c r="KXP252" s="1"/>
      <c r="KXQ252" s="1"/>
      <c r="KXR252" s="1"/>
      <c r="KXS252" s="1"/>
      <c r="KXT252" s="1"/>
      <c r="KXU252" s="1"/>
      <c r="KXV252" s="1"/>
      <c r="KXW252" s="1"/>
      <c r="KXX252" s="1"/>
      <c r="KXY252" s="1"/>
      <c r="KXZ252" s="1"/>
      <c r="KYA252" s="1"/>
      <c r="KYB252" s="1"/>
      <c r="KYC252" s="1"/>
      <c r="KYD252" s="1"/>
      <c r="KYE252" s="1"/>
      <c r="KYF252" s="1"/>
      <c r="KYG252" s="1"/>
      <c r="KYH252" s="1"/>
      <c r="KYI252" s="1"/>
      <c r="KYJ252" s="1"/>
      <c r="KYK252" s="1"/>
      <c r="KYL252" s="1"/>
      <c r="KYM252" s="1"/>
      <c r="KYN252" s="1"/>
      <c r="KYO252" s="1"/>
      <c r="KYP252" s="1"/>
      <c r="KYQ252" s="1"/>
      <c r="KYR252" s="1"/>
      <c r="KYS252" s="1"/>
      <c r="KYT252" s="1"/>
      <c r="KYU252" s="1"/>
      <c r="KYV252" s="1"/>
      <c r="KYW252" s="1"/>
      <c r="KYX252" s="1"/>
      <c r="KYY252" s="1"/>
      <c r="KYZ252" s="1"/>
      <c r="KZA252" s="1"/>
      <c r="KZB252" s="1"/>
      <c r="KZC252" s="1"/>
      <c r="KZD252" s="1"/>
      <c r="KZE252" s="1"/>
      <c r="KZF252" s="1"/>
      <c r="KZG252" s="1"/>
      <c r="KZH252" s="1"/>
      <c r="KZI252" s="1"/>
      <c r="KZJ252" s="1"/>
      <c r="KZK252" s="1"/>
      <c r="KZL252" s="1"/>
      <c r="KZM252" s="1"/>
      <c r="KZN252" s="1"/>
      <c r="KZO252" s="1"/>
      <c r="KZP252" s="1"/>
      <c r="KZQ252" s="1"/>
      <c r="KZR252" s="1"/>
      <c r="KZS252" s="1"/>
      <c r="KZT252" s="1"/>
      <c r="KZU252" s="1"/>
      <c r="KZV252" s="1"/>
      <c r="KZW252" s="1"/>
      <c r="KZX252" s="1"/>
      <c r="KZY252" s="1"/>
      <c r="KZZ252" s="1"/>
      <c r="LAA252" s="1"/>
      <c r="LAB252" s="1"/>
      <c r="LAC252" s="1"/>
      <c r="LAD252" s="1"/>
      <c r="LAE252" s="1"/>
      <c r="LAF252" s="1"/>
      <c r="LAG252" s="1"/>
      <c r="LAH252" s="1"/>
      <c r="LAI252" s="1"/>
      <c r="LAJ252" s="1"/>
      <c r="LAK252" s="1"/>
      <c r="LAL252" s="1"/>
      <c r="LAM252" s="1"/>
      <c r="LAN252" s="1"/>
      <c r="LAO252" s="1"/>
      <c r="LAP252" s="1"/>
      <c r="LAQ252" s="1"/>
      <c r="LAR252" s="1"/>
      <c r="LAS252" s="1"/>
      <c r="LAT252" s="1"/>
      <c r="LAU252" s="1"/>
      <c r="LAV252" s="1"/>
      <c r="LAW252" s="1"/>
      <c r="LAX252" s="1"/>
      <c r="LAY252" s="1"/>
      <c r="LAZ252" s="1"/>
      <c r="LBA252" s="1"/>
      <c r="LBB252" s="1"/>
      <c r="LBC252" s="1"/>
      <c r="LBD252" s="1"/>
      <c r="LBE252" s="1"/>
      <c r="LBF252" s="1"/>
      <c r="LBG252" s="1"/>
      <c r="LBH252" s="1"/>
      <c r="LBI252" s="1"/>
      <c r="LBJ252" s="1"/>
      <c r="LBK252" s="1"/>
      <c r="LBL252" s="1"/>
      <c r="LBM252" s="1"/>
      <c r="LBN252" s="1"/>
      <c r="LBO252" s="1"/>
      <c r="LBP252" s="1"/>
      <c r="LBQ252" s="1"/>
      <c r="LBR252" s="1"/>
      <c r="LBS252" s="1"/>
      <c r="LBT252" s="1"/>
      <c r="LBU252" s="1"/>
      <c r="LBV252" s="1"/>
      <c r="LBW252" s="1"/>
      <c r="LBX252" s="1"/>
      <c r="LBY252" s="1"/>
      <c r="LBZ252" s="1"/>
      <c r="LCA252" s="1"/>
      <c r="LCB252" s="1"/>
      <c r="LCC252" s="1"/>
      <c r="LCD252" s="1"/>
      <c r="LCE252" s="1"/>
      <c r="LCF252" s="1"/>
      <c r="LCG252" s="1"/>
      <c r="LCH252" s="1"/>
      <c r="LCI252" s="1"/>
      <c r="LCJ252" s="1"/>
      <c r="LCK252" s="1"/>
      <c r="LCL252" s="1"/>
      <c r="LCM252" s="1"/>
      <c r="LCN252" s="1"/>
      <c r="LCO252" s="1"/>
      <c r="LCP252" s="1"/>
      <c r="LCQ252" s="1"/>
      <c r="LCR252" s="1"/>
      <c r="LCS252" s="1"/>
      <c r="LCT252" s="1"/>
      <c r="LCU252" s="1"/>
      <c r="LCV252" s="1"/>
      <c r="LCW252" s="1"/>
      <c r="LCX252" s="1"/>
      <c r="LCY252" s="1"/>
      <c r="LCZ252" s="1"/>
      <c r="LDA252" s="1"/>
      <c r="LDB252" s="1"/>
      <c r="LDC252" s="1"/>
      <c r="LDD252" s="1"/>
      <c r="LDE252" s="1"/>
      <c r="LDF252" s="1"/>
      <c r="LDG252" s="1"/>
      <c r="LDH252" s="1"/>
      <c r="LDI252" s="1"/>
      <c r="LDJ252" s="1"/>
      <c r="LDK252" s="1"/>
      <c r="LDL252" s="1"/>
      <c r="LDM252" s="1"/>
      <c r="LDN252" s="1"/>
      <c r="LDO252" s="1"/>
      <c r="LDP252" s="1"/>
      <c r="LDQ252" s="1"/>
      <c r="LDR252" s="1"/>
      <c r="LDS252" s="1"/>
      <c r="LDT252" s="1"/>
      <c r="LDU252" s="1"/>
      <c r="LDV252" s="1"/>
      <c r="LDW252" s="1"/>
      <c r="LDX252" s="1"/>
      <c r="LDY252" s="1"/>
      <c r="LDZ252" s="1"/>
      <c r="LEA252" s="1"/>
      <c r="LEB252" s="1"/>
      <c r="LEC252" s="1"/>
      <c r="LED252" s="1"/>
      <c r="LEE252" s="1"/>
      <c r="LEF252" s="1"/>
      <c r="LEG252" s="1"/>
      <c r="LEH252" s="1"/>
      <c r="LEI252" s="1"/>
      <c r="LEJ252" s="1"/>
      <c r="LEK252" s="1"/>
      <c r="LEL252" s="1"/>
      <c r="LEM252" s="1"/>
      <c r="LEN252" s="1"/>
      <c r="LEO252" s="1"/>
      <c r="LEP252" s="1"/>
      <c r="LEQ252" s="1"/>
      <c r="LER252" s="1"/>
      <c r="LES252" s="1"/>
      <c r="LET252" s="1"/>
      <c r="LEU252" s="1"/>
      <c r="LEV252" s="1"/>
      <c r="LEW252" s="1"/>
      <c r="LEX252" s="1"/>
      <c r="LEY252" s="1"/>
      <c r="LEZ252" s="1"/>
      <c r="LFA252" s="1"/>
      <c r="LFB252" s="1"/>
      <c r="LFC252" s="1"/>
      <c r="LFD252" s="1"/>
      <c r="LFE252" s="1"/>
      <c r="LFF252" s="1"/>
      <c r="LFG252" s="1"/>
      <c r="LFH252" s="1"/>
      <c r="LFI252" s="1"/>
      <c r="LFJ252" s="1"/>
      <c r="LFK252" s="1"/>
      <c r="LFL252" s="1"/>
      <c r="LFM252" s="1"/>
      <c r="LFN252" s="1"/>
      <c r="LFO252" s="1"/>
      <c r="LFP252" s="1"/>
      <c r="LFQ252" s="1"/>
      <c r="LFR252" s="1"/>
      <c r="LFS252" s="1"/>
      <c r="LFT252" s="1"/>
      <c r="LFU252" s="1"/>
      <c r="LFV252" s="1"/>
      <c r="LFW252" s="1"/>
      <c r="LFX252" s="1"/>
      <c r="LFY252" s="1"/>
      <c r="LFZ252" s="1"/>
      <c r="LGA252" s="1"/>
      <c r="LGB252" s="1"/>
      <c r="LGC252" s="1"/>
      <c r="LGD252" s="1"/>
      <c r="LGE252" s="1"/>
      <c r="LGF252" s="1"/>
      <c r="LGG252" s="1"/>
      <c r="LGH252" s="1"/>
      <c r="LGI252" s="1"/>
      <c r="LGJ252" s="1"/>
      <c r="LGK252" s="1"/>
      <c r="LGL252" s="1"/>
      <c r="LGM252" s="1"/>
      <c r="LGN252" s="1"/>
      <c r="LGO252" s="1"/>
      <c r="LGP252" s="1"/>
      <c r="LGQ252" s="1"/>
      <c r="LGR252" s="1"/>
      <c r="LGS252" s="1"/>
      <c r="LGT252" s="1"/>
      <c r="LGU252" s="1"/>
      <c r="LGV252" s="1"/>
      <c r="LGW252" s="1"/>
      <c r="LGX252" s="1"/>
      <c r="LGY252" s="1"/>
      <c r="LGZ252" s="1"/>
      <c r="LHA252" s="1"/>
      <c r="LHB252" s="1"/>
      <c r="LHC252" s="1"/>
      <c r="LHD252" s="1"/>
      <c r="LHE252" s="1"/>
      <c r="LHF252" s="1"/>
      <c r="LHG252" s="1"/>
      <c r="LHH252" s="1"/>
      <c r="LHI252" s="1"/>
      <c r="LHJ252" s="1"/>
      <c r="LHK252" s="1"/>
      <c r="LHL252" s="1"/>
      <c r="LHM252" s="1"/>
      <c r="LHN252" s="1"/>
      <c r="LHO252" s="1"/>
      <c r="LHP252" s="1"/>
      <c r="LHQ252" s="1"/>
      <c r="LHR252" s="1"/>
      <c r="LHS252" s="1"/>
      <c r="LHT252" s="1"/>
      <c r="LHU252" s="1"/>
      <c r="LHV252" s="1"/>
      <c r="LHW252" s="1"/>
      <c r="LHX252" s="1"/>
      <c r="LHY252" s="1"/>
      <c r="LHZ252" s="1"/>
      <c r="LIA252" s="1"/>
      <c r="LIB252" s="1"/>
      <c r="LIC252" s="1"/>
      <c r="LID252" s="1"/>
      <c r="LIE252" s="1"/>
      <c r="LIF252" s="1"/>
      <c r="LIG252" s="1"/>
      <c r="LIH252" s="1"/>
      <c r="LII252" s="1"/>
      <c r="LIJ252" s="1"/>
      <c r="LIK252" s="1"/>
      <c r="LIL252" s="1"/>
      <c r="LIM252" s="1"/>
      <c r="LIN252" s="1"/>
      <c r="LIO252" s="1"/>
      <c r="LIP252" s="1"/>
      <c r="LIQ252" s="1"/>
      <c r="LIR252" s="1"/>
      <c r="LIS252" s="1"/>
      <c r="LIT252" s="1"/>
      <c r="LIU252" s="1"/>
      <c r="LIV252" s="1"/>
      <c r="LIW252" s="1"/>
      <c r="LIX252" s="1"/>
      <c r="LIY252" s="1"/>
      <c r="LIZ252" s="1"/>
      <c r="LJA252" s="1"/>
      <c r="LJB252" s="1"/>
      <c r="LJC252" s="1"/>
      <c r="LJD252" s="1"/>
      <c r="LJE252" s="1"/>
      <c r="LJF252" s="1"/>
      <c r="LJG252" s="1"/>
      <c r="LJH252" s="1"/>
      <c r="LJI252" s="1"/>
      <c r="LJJ252" s="1"/>
      <c r="LJK252" s="1"/>
      <c r="LJL252" s="1"/>
      <c r="LJM252" s="1"/>
      <c r="LJN252" s="1"/>
      <c r="LJO252" s="1"/>
      <c r="LJP252" s="1"/>
      <c r="LJQ252" s="1"/>
      <c r="LJR252" s="1"/>
      <c r="LJS252" s="1"/>
      <c r="LJT252" s="1"/>
      <c r="LJU252" s="1"/>
      <c r="LJV252" s="1"/>
      <c r="LJW252" s="1"/>
      <c r="LJX252" s="1"/>
      <c r="LJY252" s="1"/>
      <c r="LJZ252" s="1"/>
      <c r="LKA252" s="1"/>
      <c r="LKB252" s="1"/>
      <c r="LKC252" s="1"/>
      <c r="LKD252" s="1"/>
      <c r="LKE252" s="1"/>
      <c r="LKF252" s="1"/>
      <c r="LKG252" s="1"/>
      <c r="LKH252" s="1"/>
      <c r="LKI252" s="1"/>
      <c r="LKJ252" s="1"/>
      <c r="LKK252" s="1"/>
      <c r="LKL252" s="1"/>
      <c r="LKM252" s="1"/>
      <c r="LKN252" s="1"/>
      <c r="LKO252" s="1"/>
      <c r="LKP252" s="1"/>
      <c r="LKQ252" s="1"/>
      <c r="LKR252" s="1"/>
      <c r="LKS252" s="1"/>
      <c r="LKT252" s="1"/>
      <c r="LKU252" s="1"/>
      <c r="LKV252" s="1"/>
      <c r="LKW252" s="1"/>
      <c r="LKX252" s="1"/>
      <c r="LKY252" s="1"/>
      <c r="LKZ252" s="1"/>
      <c r="LLA252" s="1"/>
      <c r="LLB252" s="1"/>
      <c r="LLC252" s="1"/>
      <c r="LLD252" s="1"/>
      <c r="LLE252" s="1"/>
      <c r="LLF252" s="1"/>
      <c r="LLG252" s="1"/>
      <c r="LLH252" s="1"/>
      <c r="LLI252" s="1"/>
      <c r="LLJ252" s="1"/>
      <c r="LLK252" s="1"/>
      <c r="LLL252" s="1"/>
      <c r="LLM252" s="1"/>
      <c r="LLN252" s="1"/>
      <c r="LLO252" s="1"/>
      <c r="LLP252" s="1"/>
      <c r="LLQ252" s="1"/>
      <c r="LLR252" s="1"/>
      <c r="LLS252" s="1"/>
      <c r="LLT252" s="1"/>
      <c r="LLU252" s="1"/>
      <c r="LLV252" s="1"/>
      <c r="LLW252" s="1"/>
      <c r="LLX252" s="1"/>
      <c r="LLY252" s="1"/>
      <c r="LLZ252" s="1"/>
      <c r="LMA252" s="1"/>
      <c r="LMB252" s="1"/>
      <c r="LMC252" s="1"/>
      <c r="LMD252" s="1"/>
      <c r="LME252" s="1"/>
      <c r="LMF252" s="1"/>
      <c r="LMG252" s="1"/>
      <c r="LMH252" s="1"/>
      <c r="LMI252" s="1"/>
      <c r="LMJ252" s="1"/>
      <c r="LMK252" s="1"/>
      <c r="LML252" s="1"/>
      <c r="LMM252" s="1"/>
      <c r="LMN252" s="1"/>
      <c r="LMO252" s="1"/>
      <c r="LMP252" s="1"/>
      <c r="LMQ252" s="1"/>
      <c r="LMR252" s="1"/>
      <c r="LMS252" s="1"/>
      <c r="LMT252" s="1"/>
      <c r="LMU252" s="1"/>
      <c r="LMV252" s="1"/>
      <c r="LMW252" s="1"/>
      <c r="LMX252" s="1"/>
      <c r="LMY252" s="1"/>
      <c r="LMZ252" s="1"/>
      <c r="LNA252" s="1"/>
      <c r="LNB252" s="1"/>
      <c r="LNC252" s="1"/>
      <c r="LND252" s="1"/>
      <c r="LNE252" s="1"/>
      <c r="LNF252" s="1"/>
      <c r="LNG252" s="1"/>
      <c r="LNH252" s="1"/>
      <c r="LNI252" s="1"/>
      <c r="LNJ252" s="1"/>
      <c r="LNK252" s="1"/>
      <c r="LNL252" s="1"/>
      <c r="LNM252" s="1"/>
      <c r="LNN252" s="1"/>
      <c r="LNO252" s="1"/>
      <c r="LNP252" s="1"/>
      <c r="LNQ252" s="1"/>
      <c r="LNR252" s="1"/>
      <c r="LNS252" s="1"/>
      <c r="LNT252" s="1"/>
      <c r="LNU252" s="1"/>
      <c r="LNV252" s="1"/>
      <c r="LNW252" s="1"/>
      <c r="LNX252" s="1"/>
      <c r="LNY252" s="1"/>
      <c r="LNZ252" s="1"/>
      <c r="LOA252" s="1"/>
      <c r="LOB252" s="1"/>
      <c r="LOC252" s="1"/>
      <c r="LOD252" s="1"/>
      <c r="LOE252" s="1"/>
      <c r="LOF252" s="1"/>
      <c r="LOG252" s="1"/>
      <c r="LOH252" s="1"/>
      <c r="LOI252" s="1"/>
      <c r="LOJ252" s="1"/>
      <c r="LOK252" s="1"/>
      <c r="LOL252" s="1"/>
      <c r="LOM252" s="1"/>
      <c r="LON252" s="1"/>
      <c r="LOO252" s="1"/>
      <c r="LOP252" s="1"/>
      <c r="LOQ252" s="1"/>
      <c r="LOR252" s="1"/>
      <c r="LOS252" s="1"/>
      <c r="LOT252" s="1"/>
      <c r="LOU252" s="1"/>
      <c r="LOV252" s="1"/>
      <c r="LOW252" s="1"/>
      <c r="LOX252" s="1"/>
      <c r="LOY252" s="1"/>
      <c r="LOZ252" s="1"/>
      <c r="LPA252" s="1"/>
      <c r="LPB252" s="1"/>
      <c r="LPC252" s="1"/>
      <c r="LPD252" s="1"/>
      <c r="LPE252" s="1"/>
      <c r="LPF252" s="1"/>
      <c r="LPG252" s="1"/>
      <c r="LPH252" s="1"/>
      <c r="LPI252" s="1"/>
      <c r="LPJ252" s="1"/>
      <c r="LPK252" s="1"/>
      <c r="LPL252" s="1"/>
      <c r="LPM252" s="1"/>
      <c r="LPN252" s="1"/>
      <c r="LPO252" s="1"/>
      <c r="LPP252" s="1"/>
      <c r="LPQ252" s="1"/>
      <c r="LPR252" s="1"/>
      <c r="LPS252" s="1"/>
      <c r="LPT252" s="1"/>
      <c r="LPU252" s="1"/>
      <c r="LPV252" s="1"/>
      <c r="LPW252" s="1"/>
      <c r="LPX252" s="1"/>
      <c r="LPY252" s="1"/>
      <c r="LPZ252" s="1"/>
      <c r="LQA252" s="1"/>
      <c r="LQB252" s="1"/>
      <c r="LQC252" s="1"/>
      <c r="LQD252" s="1"/>
      <c r="LQE252" s="1"/>
      <c r="LQF252" s="1"/>
      <c r="LQG252" s="1"/>
      <c r="LQH252" s="1"/>
      <c r="LQI252" s="1"/>
      <c r="LQJ252" s="1"/>
      <c r="LQK252" s="1"/>
      <c r="LQL252" s="1"/>
      <c r="LQM252" s="1"/>
      <c r="LQN252" s="1"/>
      <c r="LQO252" s="1"/>
      <c r="LQP252" s="1"/>
      <c r="LQQ252" s="1"/>
      <c r="LQR252" s="1"/>
      <c r="LQS252" s="1"/>
      <c r="LQT252" s="1"/>
      <c r="LQU252" s="1"/>
      <c r="LQV252" s="1"/>
      <c r="LQW252" s="1"/>
      <c r="LQX252" s="1"/>
      <c r="LQY252" s="1"/>
      <c r="LQZ252" s="1"/>
      <c r="LRA252" s="1"/>
      <c r="LRB252" s="1"/>
      <c r="LRC252" s="1"/>
      <c r="LRD252" s="1"/>
      <c r="LRE252" s="1"/>
      <c r="LRF252" s="1"/>
      <c r="LRG252" s="1"/>
      <c r="LRH252" s="1"/>
      <c r="LRI252" s="1"/>
      <c r="LRJ252" s="1"/>
      <c r="LRK252" s="1"/>
      <c r="LRL252" s="1"/>
      <c r="LRM252" s="1"/>
      <c r="LRN252" s="1"/>
      <c r="LRO252" s="1"/>
      <c r="LRP252" s="1"/>
      <c r="LRQ252" s="1"/>
      <c r="LRR252" s="1"/>
      <c r="LRS252" s="1"/>
      <c r="LRT252" s="1"/>
      <c r="LRU252" s="1"/>
      <c r="LRV252" s="1"/>
      <c r="LRW252" s="1"/>
      <c r="LRX252" s="1"/>
      <c r="LRY252" s="1"/>
      <c r="LRZ252" s="1"/>
      <c r="LSA252" s="1"/>
      <c r="LSB252" s="1"/>
      <c r="LSC252" s="1"/>
      <c r="LSD252" s="1"/>
      <c r="LSE252" s="1"/>
      <c r="LSF252" s="1"/>
      <c r="LSG252" s="1"/>
      <c r="LSH252" s="1"/>
      <c r="LSI252" s="1"/>
      <c r="LSJ252" s="1"/>
      <c r="LSK252" s="1"/>
      <c r="LSL252" s="1"/>
      <c r="LSM252" s="1"/>
      <c r="LSN252" s="1"/>
      <c r="LSO252" s="1"/>
      <c r="LSP252" s="1"/>
      <c r="LSQ252" s="1"/>
      <c r="LSR252" s="1"/>
      <c r="LSS252" s="1"/>
      <c r="LST252" s="1"/>
      <c r="LSU252" s="1"/>
      <c r="LSV252" s="1"/>
      <c r="LSW252" s="1"/>
      <c r="LSX252" s="1"/>
      <c r="LSY252" s="1"/>
      <c r="LSZ252" s="1"/>
      <c r="LTA252" s="1"/>
      <c r="LTB252" s="1"/>
      <c r="LTC252" s="1"/>
      <c r="LTD252" s="1"/>
      <c r="LTE252" s="1"/>
      <c r="LTF252" s="1"/>
      <c r="LTG252" s="1"/>
      <c r="LTH252" s="1"/>
      <c r="LTI252" s="1"/>
      <c r="LTJ252" s="1"/>
      <c r="LTK252" s="1"/>
      <c r="LTL252" s="1"/>
      <c r="LTM252" s="1"/>
      <c r="LTN252" s="1"/>
      <c r="LTO252" s="1"/>
      <c r="LTP252" s="1"/>
      <c r="LTQ252" s="1"/>
      <c r="LTR252" s="1"/>
      <c r="LTS252" s="1"/>
      <c r="LTT252" s="1"/>
      <c r="LTU252" s="1"/>
      <c r="LTV252" s="1"/>
      <c r="LTW252" s="1"/>
      <c r="LTX252" s="1"/>
      <c r="LTY252" s="1"/>
      <c r="LTZ252" s="1"/>
      <c r="LUA252" s="1"/>
      <c r="LUB252" s="1"/>
      <c r="LUC252" s="1"/>
      <c r="LUD252" s="1"/>
      <c r="LUE252" s="1"/>
      <c r="LUF252" s="1"/>
      <c r="LUG252" s="1"/>
      <c r="LUH252" s="1"/>
      <c r="LUI252" s="1"/>
      <c r="LUJ252" s="1"/>
      <c r="LUK252" s="1"/>
      <c r="LUL252" s="1"/>
      <c r="LUM252" s="1"/>
      <c r="LUN252" s="1"/>
      <c r="LUO252" s="1"/>
      <c r="LUP252" s="1"/>
      <c r="LUQ252" s="1"/>
      <c r="LUR252" s="1"/>
      <c r="LUS252" s="1"/>
      <c r="LUT252" s="1"/>
      <c r="LUU252" s="1"/>
      <c r="LUV252" s="1"/>
      <c r="LUW252" s="1"/>
      <c r="LUX252" s="1"/>
      <c r="LUY252" s="1"/>
      <c r="LUZ252" s="1"/>
      <c r="LVA252" s="1"/>
      <c r="LVB252" s="1"/>
      <c r="LVC252" s="1"/>
      <c r="LVD252" s="1"/>
      <c r="LVE252" s="1"/>
      <c r="LVF252" s="1"/>
      <c r="LVG252" s="1"/>
      <c r="LVH252" s="1"/>
      <c r="LVI252" s="1"/>
      <c r="LVJ252" s="1"/>
      <c r="LVK252" s="1"/>
      <c r="LVL252" s="1"/>
      <c r="LVM252" s="1"/>
      <c r="LVN252" s="1"/>
      <c r="LVO252" s="1"/>
      <c r="LVP252" s="1"/>
      <c r="LVQ252" s="1"/>
      <c r="LVR252" s="1"/>
      <c r="LVS252" s="1"/>
      <c r="LVT252" s="1"/>
      <c r="LVU252" s="1"/>
      <c r="LVV252" s="1"/>
      <c r="LVW252" s="1"/>
      <c r="LVX252" s="1"/>
      <c r="LVY252" s="1"/>
      <c r="LVZ252" s="1"/>
      <c r="LWA252" s="1"/>
      <c r="LWB252" s="1"/>
      <c r="LWC252" s="1"/>
      <c r="LWD252" s="1"/>
      <c r="LWE252" s="1"/>
      <c r="LWF252" s="1"/>
      <c r="LWG252" s="1"/>
      <c r="LWH252" s="1"/>
      <c r="LWI252" s="1"/>
      <c r="LWJ252" s="1"/>
      <c r="LWK252" s="1"/>
      <c r="LWL252" s="1"/>
      <c r="LWM252" s="1"/>
      <c r="LWN252" s="1"/>
      <c r="LWO252" s="1"/>
      <c r="LWP252" s="1"/>
      <c r="LWQ252" s="1"/>
      <c r="LWR252" s="1"/>
      <c r="LWS252" s="1"/>
      <c r="LWT252" s="1"/>
      <c r="LWU252" s="1"/>
      <c r="LWV252" s="1"/>
      <c r="LWW252" s="1"/>
      <c r="LWX252" s="1"/>
      <c r="LWY252" s="1"/>
      <c r="LWZ252" s="1"/>
      <c r="LXA252" s="1"/>
      <c r="LXB252" s="1"/>
      <c r="LXC252" s="1"/>
      <c r="LXD252" s="1"/>
      <c r="LXE252" s="1"/>
      <c r="LXF252" s="1"/>
      <c r="LXG252" s="1"/>
      <c r="LXH252" s="1"/>
      <c r="LXI252" s="1"/>
      <c r="LXJ252" s="1"/>
      <c r="LXK252" s="1"/>
      <c r="LXL252" s="1"/>
      <c r="LXM252" s="1"/>
      <c r="LXN252" s="1"/>
      <c r="LXO252" s="1"/>
      <c r="LXP252" s="1"/>
      <c r="LXQ252" s="1"/>
      <c r="LXR252" s="1"/>
      <c r="LXS252" s="1"/>
      <c r="LXT252" s="1"/>
      <c r="LXU252" s="1"/>
      <c r="LXV252" s="1"/>
      <c r="LXW252" s="1"/>
      <c r="LXX252" s="1"/>
      <c r="LXY252" s="1"/>
      <c r="LXZ252" s="1"/>
      <c r="LYA252" s="1"/>
      <c r="LYB252" s="1"/>
      <c r="LYC252" s="1"/>
      <c r="LYD252" s="1"/>
      <c r="LYE252" s="1"/>
      <c r="LYF252" s="1"/>
      <c r="LYG252" s="1"/>
      <c r="LYH252" s="1"/>
      <c r="LYI252" s="1"/>
      <c r="LYJ252" s="1"/>
      <c r="LYK252" s="1"/>
      <c r="LYL252" s="1"/>
      <c r="LYM252" s="1"/>
      <c r="LYN252" s="1"/>
      <c r="LYO252" s="1"/>
      <c r="LYP252" s="1"/>
      <c r="LYQ252" s="1"/>
      <c r="LYR252" s="1"/>
      <c r="LYS252" s="1"/>
      <c r="LYT252" s="1"/>
      <c r="LYU252" s="1"/>
      <c r="LYV252" s="1"/>
      <c r="LYW252" s="1"/>
      <c r="LYX252" s="1"/>
      <c r="LYY252" s="1"/>
      <c r="LYZ252" s="1"/>
      <c r="LZA252" s="1"/>
      <c r="LZB252" s="1"/>
      <c r="LZC252" s="1"/>
      <c r="LZD252" s="1"/>
      <c r="LZE252" s="1"/>
      <c r="LZF252" s="1"/>
      <c r="LZG252" s="1"/>
      <c r="LZH252" s="1"/>
      <c r="LZI252" s="1"/>
      <c r="LZJ252" s="1"/>
      <c r="LZK252" s="1"/>
      <c r="LZL252" s="1"/>
      <c r="LZM252" s="1"/>
      <c r="LZN252" s="1"/>
      <c r="LZO252" s="1"/>
      <c r="LZP252" s="1"/>
      <c r="LZQ252" s="1"/>
      <c r="LZR252" s="1"/>
      <c r="LZS252" s="1"/>
      <c r="LZT252" s="1"/>
      <c r="LZU252" s="1"/>
      <c r="LZV252" s="1"/>
      <c r="LZW252" s="1"/>
      <c r="LZX252" s="1"/>
      <c r="LZY252" s="1"/>
      <c r="LZZ252" s="1"/>
      <c r="MAA252" s="1"/>
      <c r="MAB252" s="1"/>
      <c r="MAC252" s="1"/>
      <c r="MAD252" s="1"/>
      <c r="MAE252" s="1"/>
      <c r="MAF252" s="1"/>
      <c r="MAG252" s="1"/>
      <c r="MAH252" s="1"/>
      <c r="MAI252" s="1"/>
      <c r="MAJ252" s="1"/>
      <c r="MAK252" s="1"/>
      <c r="MAL252" s="1"/>
      <c r="MAM252" s="1"/>
      <c r="MAN252" s="1"/>
      <c r="MAO252" s="1"/>
      <c r="MAP252" s="1"/>
      <c r="MAQ252" s="1"/>
      <c r="MAR252" s="1"/>
      <c r="MAS252" s="1"/>
      <c r="MAT252" s="1"/>
      <c r="MAU252" s="1"/>
      <c r="MAV252" s="1"/>
      <c r="MAW252" s="1"/>
      <c r="MAX252" s="1"/>
      <c r="MAY252" s="1"/>
      <c r="MAZ252" s="1"/>
      <c r="MBA252" s="1"/>
      <c r="MBB252" s="1"/>
      <c r="MBC252" s="1"/>
      <c r="MBD252" s="1"/>
      <c r="MBE252" s="1"/>
      <c r="MBF252" s="1"/>
      <c r="MBG252" s="1"/>
      <c r="MBH252" s="1"/>
      <c r="MBI252" s="1"/>
      <c r="MBJ252" s="1"/>
      <c r="MBK252" s="1"/>
      <c r="MBL252" s="1"/>
      <c r="MBM252" s="1"/>
      <c r="MBN252" s="1"/>
      <c r="MBO252" s="1"/>
      <c r="MBP252" s="1"/>
      <c r="MBQ252" s="1"/>
      <c r="MBR252" s="1"/>
      <c r="MBS252" s="1"/>
      <c r="MBT252" s="1"/>
      <c r="MBU252" s="1"/>
      <c r="MBV252" s="1"/>
      <c r="MBW252" s="1"/>
      <c r="MBX252" s="1"/>
      <c r="MBY252" s="1"/>
      <c r="MBZ252" s="1"/>
      <c r="MCA252" s="1"/>
      <c r="MCB252" s="1"/>
      <c r="MCC252" s="1"/>
      <c r="MCD252" s="1"/>
      <c r="MCE252" s="1"/>
      <c r="MCF252" s="1"/>
      <c r="MCG252" s="1"/>
      <c r="MCH252" s="1"/>
      <c r="MCI252" s="1"/>
      <c r="MCJ252" s="1"/>
      <c r="MCK252" s="1"/>
      <c r="MCL252" s="1"/>
      <c r="MCM252" s="1"/>
      <c r="MCN252" s="1"/>
      <c r="MCO252" s="1"/>
      <c r="MCP252" s="1"/>
      <c r="MCQ252" s="1"/>
      <c r="MCR252" s="1"/>
      <c r="MCS252" s="1"/>
      <c r="MCT252" s="1"/>
      <c r="MCU252" s="1"/>
      <c r="MCV252" s="1"/>
      <c r="MCW252" s="1"/>
      <c r="MCX252" s="1"/>
      <c r="MCY252" s="1"/>
      <c r="MCZ252" s="1"/>
      <c r="MDA252" s="1"/>
      <c r="MDB252" s="1"/>
      <c r="MDC252" s="1"/>
      <c r="MDD252" s="1"/>
      <c r="MDE252" s="1"/>
      <c r="MDF252" s="1"/>
      <c r="MDG252" s="1"/>
      <c r="MDH252" s="1"/>
      <c r="MDI252" s="1"/>
      <c r="MDJ252" s="1"/>
      <c r="MDK252" s="1"/>
      <c r="MDL252" s="1"/>
      <c r="MDM252" s="1"/>
      <c r="MDN252" s="1"/>
      <c r="MDO252" s="1"/>
      <c r="MDP252" s="1"/>
      <c r="MDQ252" s="1"/>
      <c r="MDR252" s="1"/>
      <c r="MDS252" s="1"/>
      <c r="MDT252" s="1"/>
      <c r="MDU252" s="1"/>
      <c r="MDV252" s="1"/>
      <c r="MDW252" s="1"/>
      <c r="MDX252" s="1"/>
      <c r="MDY252" s="1"/>
      <c r="MDZ252" s="1"/>
      <c r="MEA252" s="1"/>
      <c r="MEB252" s="1"/>
      <c r="MEC252" s="1"/>
      <c r="MED252" s="1"/>
      <c r="MEE252" s="1"/>
      <c r="MEF252" s="1"/>
      <c r="MEG252" s="1"/>
      <c r="MEH252" s="1"/>
      <c r="MEI252" s="1"/>
      <c r="MEJ252" s="1"/>
      <c r="MEK252" s="1"/>
      <c r="MEL252" s="1"/>
      <c r="MEM252" s="1"/>
      <c r="MEN252" s="1"/>
      <c r="MEO252" s="1"/>
      <c r="MEP252" s="1"/>
      <c r="MEQ252" s="1"/>
      <c r="MER252" s="1"/>
      <c r="MES252" s="1"/>
      <c r="MET252" s="1"/>
      <c r="MEU252" s="1"/>
      <c r="MEV252" s="1"/>
      <c r="MEW252" s="1"/>
      <c r="MEX252" s="1"/>
      <c r="MEY252" s="1"/>
      <c r="MEZ252" s="1"/>
      <c r="MFA252" s="1"/>
      <c r="MFB252" s="1"/>
      <c r="MFC252" s="1"/>
      <c r="MFD252" s="1"/>
      <c r="MFE252" s="1"/>
      <c r="MFF252" s="1"/>
      <c r="MFG252" s="1"/>
      <c r="MFH252" s="1"/>
      <c r="MFI252" s="1"/>
      <c r="MFJ252" s="1"/>
      <c r="MFK252" s="1"/>
      <c r="MFL252" s="1"/>
      <c r="MFM252" s="1"/>
      <c r="MFN252" s="1"/>
      <c r="MFO252" s="1"/>
      <c r="MFP252" s="1"/>
      <c r="MFQ252" s="1"/>
      <c r="MFR252" s="1"/>
      <c r="MFS252" s="1"/>
      <c r="MFT252" s="1"/>
      <c r="MFU252" s="1"/>
      <c r="MFV252" s="1"/>
      <c r="MFW252" s="1"/>
      <c r="MFX252" s="1"/>
      <c r="MFY252" s="1"/>
      <c r="MFZ252" s="1"/>
      <c r="MGA252" s="1"/>
      <c r="MGB252" s="1"/>
      <c r="MGC252" s="1"/>
      <c r="MGD252" s="1"/>
      <c r="MGE252" s="1"/>
      <c r="MGF252" s="1"/>
      <c r="MGG252" s="1"/>
      <c r="MGH252" s="1"/>
      <c r="MGI252" s="1"/>
      <c r="MGJ252" s="1"/>
      <c r="MGK252" s="1"/>
      <c r="MGL252" s="1"/>
      <c r="MGM252" s="1"/>
      <c r="MGN252" s="1"/>
      <c r="MGO252" s="1"/>
      <c r="MGP252" s="1"/>
      <c r="MGQ252" s="1"/>
      <c r="MGR252" s="1"/>
      <c r="MGS252" s="1"/>
      <c r="MGT252" s="1"/>
      <c r="MGU252" s="1"/>
      <c r="MGV252" s="1"/>
      <c r="MGW252" s="1"/>
      <c r="MGX252" s="1"/>
      <c r="MGY252" s="1"/>
      <c r="MGZ252" s="1"/>
      <c r="MHA252" s="1"/>
      <c r="MHB252" s="1"/>
      <c r="MHC252" s="1"/>
      <c r="MHD252" s="1"/>
      <c r="MHE252" s="1"/>
      <c r="MHF252" s="1"/>
      <c r="MHG252" s="1"/>
      <c r="MHH252" s="1"/>
      <c r="MHI252" s="1"/>
      <c r="MHJ252" s="1"/>
      <c r="MHK252" s="1"/>
      <c r="MHL252" s="1"/>
      <c r="MHM252" s="1"/>
      <c r="MHN252" s="1"/>
      <c r="MHO252" s="1"/>
      <c r="MHP252" s="1"/>
      <c r="MHQ252" s="1"/>
      <c r="MHR252" s="1"/>
      <c r="MHS252" s="1"/>
      <c r="MHT252" s="1"/>
      <c r="MHU252" s="1"/>
      <c r="MHV252" s="1"/>
      <c r="MHW252" s="1"/>
      <c r="MHX252" s="1"/>
      <c r="MHY252" s="1"/>
      <c r="MHZ252" s="1"/>
      <c r="MIA252" s="1"/>
      <c r="MIB252" s="1"/>
      <c r="MIC252" s="1"/>
      <c r="MID252" s="1"/>
      <c r="MIE252" s="1"/>
      <c r="MIF252" s="1"/>
      <c r="MIG252" s="1"/>
      <c r="MIH252" s="1"/>
      <c r="MII252" s="1"/>
      <c r="MIJ252" s="1"/>
      <c r="MIK252" s="1"/>
      <c r="MIL252" s="1"/>
      <c r="MIM252" s="1"/>
      <c r="MIN252" s="1"/>
      <c r="MIO252" s="1"/>
      <c r="MIP252" s="1"/>
      <c r="MIQ252" s="1"/>
      <c r="MIR252" s="1"/>
      <c r="MIS252" s="1"/>
      <c r="MIT252" s="1"/>
      <c r="MIU252" s="1"/>
      <c r="MIV252" s="1"/>
      <c r="MIW252" s="1"/>
      <c r="MIX252" s="1"/>
      <c r="MIY252" s="1"/>
      <c r="MIZ252" s="1"/>
      <c r="MJA252" s="1"/>
      <c r="MJB252" s="1"/>
      <c r="MJC252" s="1"/>
      <c r="MJD252" s="1"/>
      <c r="MJE252" s="1"/>
      <c r="MJF252" s="1"/>
      <c r="MJG252" s="1"/>
      <c r="MJH252" s="1"/>
      <c r="MJI252" s="1"/>
      <c r="MJJ252" s="1"/>
      <c r="MJK252" s="1"/>
      <c r="MJL252" s="1"/>
      <c r="MJM252" s="1"/>
      <c r="MJN252" s="1"/>
      <c r="MJO252" s="1"/>
      <c r="MJP252" s="1"/>
      <c r="MJQ252" s="1"/>
      <c r="MJR252" s="1"/>
      <c r="MJS252" s="1"/>
      <c r="MJT252" s="1"/>
      <c r="MJU252" s="1"/>
      <c r="MJV252" s="1"/>
      <c r="MJW252" s="1"/>
      <c r="MJX252" s="1"/>
      <c r="MJY252" s="1"/>
      <c r="MJZ252" s="1"/>
      <c r="MKA252" s="1"/>
      <c r="MKB252" s="1"/>
      <c r="MKC252" s="1"/>
      <c r="MKD252" s="1"/>
      <c r="MKE252" s="1"/>
      <c r="MKF252" s="1"/>
      <c r="MKG252" s="1"/>
      <c r="MKH252" s="1"/>
      <c r="MKI252" s="1"/>
      <c r="MKJ252" s="1"/>
      <c r="MKK252" s="1"/>
      <c r="MKL252" s="1"/>
      <c r="MKM252" s="1"/>
      <c r="MKN252" s="1"/>
      <c r="MKO252" s="1"/>
      <c r="MKP252" s="1"/>
      <c r="MKQ252" s="1"/>
      <c r="MKR252" s="1"/>
      <c r="MKS252" s="1"/>
      <c r="MKT252" s="1"/>
      <c r="MKU252" s="1"/>
      <c r="MKV252" s="1"/>
      <c r="MKW252" s="1"/>
      <c r="MKX252" s="1"/>
      <c r="MKY252" s="1"/>
      <c r="MKZ252" s="1"/>
      <c r="MLA252" s="1"/>
      <c r="MLB252" s="1"/>
      <c r="MLC252" s="1"/>
      <c r="MLD252" s="1"/>
      <c r="MLE252" s="1"/>
      <c r="MLF252" s="1"/>
      <c r="MLG252" s="1"/>
      <c r="MLH252" s="1"/>
      <c r="MLI252" s="1"/>
      <c r="MLJ252" s="1"/>
      <c r="MLK252" s="1"/>
      <c r="MLL252" s="1"/>
      <c r="MLM252" s="1"/>
      <c r="MLN252" s="1"/>
      <c r="MLO252" s="1"/>
      <c r="MLP252" s="1"/>
      <c r="MLQ252" s="1"/>
      <c r="MLR252" s="1"/>
      <c r="MLS252" s="1"/>
      <c r="MLT252" s="1"/>
      <c r="MLU252" s="1"/>
      <c r="MLV252" s="1"/>
      <c r="MLW252" s="1"/>
      <c r="MLX252" s="1"/>
      <c r="MLY252" s="1"/>
      <c r="MLZ252" s="1"/>
      <c r="MMA252" s="1"/>
      <c r="MMB252" s="1"/>
      <c r="MMC252" s="1"/>
      <c r="MMD252" s="1"/>
      <c r="MME252" s="1"/>
      <c r="MMF252" s="1"/>
      <c r="MMG252" s="1"/>
      <c r="MMH252" s="1"/>
      <c r="MMI252" s="1"/>
      <c r="MMJ252" s="1"/>
      <c r="MMK252" s="1"/>
      <c r="MML252" s="1"/>
      <c r="MMM252" s="1"/>
      <c r="MMN252" s="1"/>
      <c r="MMO252" s="1"/>
      <c r="MMP252" s="1"/>
      <c r="MMQ252" s="1"/>
      <c r="MMR252" s="1"/>
      <c r="MMS252" s="1"/>
      <c r="MMT252" s="1"/>
      <c r="MMU252" s="1"/>
      <c r="MMV252" s="1"/>
      <c r="MMW252" s="1"/>
      <c r="MMX252" s="1"/>
      <c r="MMY252" s="1"/>
      <c r="MMZ252" s="1"/>
      <c r="MNA252" s="1"/>
      <c r="MNB252" s="1"/>
      <c r="MNC252" s="1"/>
      <c r="MND252" s="1"/>
      <c r="MNE252" s="1"/>
      <c r="MNF252" s="1"/>
      <c r="MNG252" s="1"/>
      <c r="MNH252" s="1"/>
      <c r="MNI252" s="1"/>
      <c r="MNJ252" s="1"/>
      <c r="MNK252" s="1"/>
      <c r="MNL252" s="1"/>
      <c r="MNM252" s="1"/>
      <c r="MNN252" s="1"/>
      <c r="MNO252" s="1"/>
      <c r="MNP252" s="1"/>
      <c r="MNQ252" s="1"/>
      <c r="MNR252" s="1"/>
      <c r="MNS252" s="1"/>
      <c r="MNT252" s="1"/>
      <c r="MNU252" s="1"/>
      <c r="MNV252" s="1"/>
      <c r="MNW252" s="1"/>
      <c r="MNX252" s="1"/>
      <c r="MNY252" s="1"/>
      <c r="MNZ252" s="1"/>
      <c r="MOA252" s="1"/>
      <c r="MOB252" s="1"/>
      <c r="MOC252" s="1"/>
      <c r="MOD252" s="1"/>
      <c r="MOE252" s="1"/>
      <c r="MOF252" s="1"/>
      <c r="MOG252" s="1"/>
      <c r="MOH252" s="1"/>
      <c r="MOI252" s="1"/>
      <c r="MOJ252" s="1"/>
      <c r="MOK252" s="1"/>
      <c r="MOL252" s="1"/>
      <c r="MOM252" s="1"/>
      <c r="MON252" s="1"/>
      <c r="MOO252" s="1"/>
      <c r="MOP252" s="1"/>
      <c r="MOQ252" s="1"/>
      <c r="MOR252" s="1"/>
      <c r="MOS252" s="1"/>
      <c r="MOT252" s="1"/>
      <c r="MOU252" s="1"/>
      <c r="MOV252" s="1"/>
      <c r="MOW252" s="1"/>
      <c r="MOX252" s="1"/>
      <c r="MOY252" s="1"/>
      <c r="MOZ252" s="1"/>
      <c r="MPA252" s="1"/>
      <c r="MPB252" s="1"/>
      <c r="MPC252" s="1"/>
      <c r="MPD252" s="1"/>
      <c r="MPE252" s="1"/>
      <c r="MPF252" s="1"/>
      <c r="MPG252" s="1"/>
      <c r="MPH252" s="1"/>
      <c r="MPI252" s="1"/>
      <c r="MPJ252" s="1"/>
      <c r="MPK252" s="1"/>
      <c r="MPL252" s="1"/>
      <c r="MPM252" s="1"/>
      <c r="MPN252" s="1"/>
      <c r="MPO252" s="1"/>
      <c r="MPP252" s="1"/>
      <c r="MPQ252" s="1"/>
      <c r="MPR252" s="1"/>
      <c r="MPS252" s="1"/>
      <c r="MPT252" s="1"/>
      <c r="MPU252" s="1"/>
      <c r="MPV252" s="1"/>
      <c r="MPW252" s="1"/>
      <c r="MPX252" s="1"/>
      <c r="MPY252" s="1"/>
      <c r="MPZ252" s="1"/>
      <c r="MQA252" s="1"/>
      <c r="MQB252" s="1"/>
      <c r="MQC252" s="1"/>
      <c r="MQD252" s="1"/>
      <c r="MQE252" s="1"/>
      <c r="MQF252" s="1"/>
      <c r="MQG252" s="1"/>
      <c r="MQH252" s="1"/>
      <c r="MQI252" s="1"/>
      <c r="MQJ252" s="1"/>
      <c r="MQK252" s="1"/>
      <c r="MQL252" s="1"/>
      <c r="MQM252" s="1"/>
      <c r="MQN252" s="1"/>
      <c r="MQO252" s="1"/>
      <c r="MQP252" s="1"/>
      <c r="MQQ252" s="1"/>
      <c r="MQR252" s="1"/>
      <c r="MQS252" s="1"/>
      <c r="MQT252" s="1"/>
      <c r="MQU252" s="1"/>
      <c r="MQV252" s="1"/>
      <c r="MQW252" s="1"/>
      <c r="MQX252" s="1"/>
      <c r="MQY252" s="1"/>
      <c r="MQZ252" s="1"/>
      <c r="MRA252" s="1"/>
      <c r="MRB252" s="1"/>
      <c r="MRC252" s="1"/>
      <c r="MRD252" s="1"/>
      <c r="MRE252" s="1"/>
      <c r="MRF252" s="1"/>
      <c r="MRG252" s="1"/>
      <c r="MRH252" s="1"/>
      <c r="MRI252" s="1"/>
      <c r="MRJ252" s="1"/>
      <c r="MRK252" s="1"/>
      <c r="MRL252" s="1"/>
      <c r="MRM252" s="1"/>
      <c r="MRN252" s="1"/>
      <c r="MRO252" s="1"/>
      <c r="MRP252" s="1"/>
      <c r="MRQ252" s="1"/>
      <c r="MRR252" s="1"/>
      <c r="MRS252" s="1"/>
      <c r="MRT252" s="1"/>
      <c r="MRU252" s="1"/>
      <c r="MRV252" s="1"/>
      <c r="MRW252" s="1"/>
      <c r="MRX252" s="1"/>
      <c r="MRY252" s="1"/>
      <c r="MRZ252" s="1"/>
      <c r="MSA252" s="1"/>
      <c r="MSB252" s="1"/>
      <c r="MSC252" s="1"/>
      <c r="MSD252" s="1"/>
      <c r="MSE252" s="1"/>
      <c r="MSF252" s="1"/>
      <c r="MSG252" s="1"/>
      <c r="MSH252" s="1"/>
      <c r="MSI252" s="1"/>
      <c r="MSJ252" s="1"/>
      <c r="MSK252" s="1"/>
      <c r="MSL252" s="1"/>
      <c r="MSM252" s="1"/>
      <c r="MSN252" s="1"/>
      <c r="MSO252" s="1"/>
      <c r="MSP252" s="1"/>
      <c r="MSQ252" s="1"/>
      <c r="MSR252" s="1"/>
      <c r="MSS252" s="1"/>
      <c r="MST252" s="1"/>
      <c r="MSU252" s="1"/>
      <c r="MSV252" s="1"/>
      <c r="MSW252" s="1"/>
      <c r="MSX252" s="1"/>
      <c r="MSY252" s="1"/>
      <c r="MSZ252" s="1"/>
      <c r="MTA252" s="1"/>
      <c r="MTB252" s="1"/>
      <c r="MTC252" s="1"/>
      <c r="MTD252" s="1"/>
      <c r="MTE252" s="1"/>
      <c r="MTF252" s="1"/>
      <c r="MTG252" s="1"/>
      <c r="MTH252" s="1"/>
      <c r="MTI252" s="1"/>
      <c r="MTJ252" s="1"/>
      <c r="MTK252" s="1"/>
      <c r="MTL252" s="1"/>
      <c r="MTM252" s="1"/>
      <c r="MTN252" s="1"/>
      <c r="MTO252" s="1"/>
      <c r="MTP252" s="1"/>
      <c r="MTQ252" s="1"/>
      <c r="MTR252" s="1"/>
      <c r="MTS252" s="1"/>
      <c r="MTT252" s="1"/>
      <c r="MTU252" s="1"/>
      <c r="MTV252" s="1"/>
      <c r="MTW252" s="1"/>
      <c r="MTX252" s="1"/>
      <c r="MTY252" s="1"/>
      <c r="MTZ252" s="1"/>
      <c r="MUA252" s="1"/>
      <c r="MUB252" s="1"/>
      <c r="MUC252" s="1"/>
      <c r="MUD252" s="1"/>
      <c r="MUE252" s="1"/>
      <c r="MUF252" s="1"/>
      <c r="MUG252" s="1"/>
      <c r="MUH252" s="1"/>
      <c r="MUI252" s="1"/>
      <c r="MUJ252" s="1"/>
      <c r="MUK252" s="1"/>
      <c r="MUL252" s="1"/>
      <c r="MUM252" s="1"/>
      <c r="MUN252" s="1"/>
      <c r="MUO252" s="1"/>
      <c r="MUP252" s="1"/>
      <c r="MUQ252" s="1"/>
      <c r="MUR252" s="1"/>
      <c r="MUS252" s="1"/>
      <c r="MUT252" s="1"/>
      <c r="MUU252" s="1"/>
      <c r="MUV252" s="1"/>
      <c r="MUW252" s="1"/>
      <c r="MUX252" s="1"/>
      <c r="MUY252" s="1"/>
      <c r="MUZ252" s="1"/>
      <c r="MVA252" s="1"/>
      <c r="MVB252" s="1"/>
      <c r="MVC252" s="1"/>
      <c r="MVD252" s="1"/>
      <c r="MVE252" s="1"/>
      <c r="MVF252" s="1"/>
      <c r="MVG252" s="1"/>
      <c r="MVH252" s="1"/>
      <c r="MVI252" s="1"/>
      <c r="MVJ252" s="1"/>
      <c r="MVK252" s="1"/>
      <c r="MVL252" s="1"/>
      <c r="MVM252" s="1"/>
      <c r="MVN252" s="1"/>
      <c r="MVO252" s="1"/>
      <c r="MVP252" s="1"/>
      <c r="MVQ252" s="1"/>
      <c r="MVR252" s="1"/>
      <c r="MVS252" s="1"/>
      <c r="MVT252" s="1"/>
      <c r="MVU252" s="1"/>
      <c r="MVV252" s="1"/>
      <c r="MVW252" s="1"/>
      <c r="MVX252" s="1"/>
      <c r="MVY252" s="1"/>
      <c r="MVZ252" s="1"/>
      <c r="MWA252" s="1"/>
      <c r="MWB252" s="1"/>
      <c r="MWC252" s="1"/>
      <c r="MWD252" s="1"/>
      <c r="MWE252" s="1"/>
      <c r="MWF252" s="1"/>
      <c r="MWG252" s="1"/>
      <c r="MWH252" s="1"/>
      <c r="MWI252" s="1"/>
      <c r="MWJ252" s="1"/>
      <c r="MWK252" s="1"/>
      <c r="MWL252" s="1"/>
      <c r="MWM252" s="1"/>
      <c r="MWN252" s="1"/>
      <c r="MWO252" s="1"/>
      <c r="MWP252" s="1"/>
      <c r="MWQ252" s="1"/>
      <c r="MWR252" s="1"/>
      <c r="MWS252" s="1"/>
      <c r="MWT252" s="1"/>
      <c r="MWU252" s="1"/>
      <c r="MWV252" s="1"/>
      <c r="MWW252" s="1"/>
      <c r="MWX252" s="1"/>
      <c r="MWY252" s="1"/>
      <c r="MWZ252" s="1"/>
      <c r="MXA252" s="1"/>
      <c r="MXB252" s="1"/>
      <c r="MXC252" s="1"/>
      <c r="MXD252" s="1"/>
      <c r="MXE252" s="1"/>
      <c r="MXF252" s="1"/>
      <c r="MXG252" s="1"/>
      <c r="MXH252" s="1"/>
      <c r="MXI252" s="1"/>
      <c r="MXJ252" s="1"/>
      <c r="MXK252" s="1"/>
      <c r="MXL252" s="1"/>
      <c r="MXM252" s="1"/>
      <c r="MXN252" s="1"/>
      <c r="MXO252" s="1"/>
      <c r="MXP252" s="1"/>
      <c r="MXQ252" s="1"/>
      <c r="MXR252" s="1"/>
      <c r="MXS252" s="1"/>
      <c r="MXT252" s="1"/>
      <c r="MXU252" s="1"/>
      <c r="MXV252" s="1"/>
      <c r="MXW252" s="1"/>
      <c r="MXX252" s="1"/>
      <c r="MXY252" s="1"/>
      <c r="MXZ252" s="1"/>
      <c r="MYA252" s="1"/>
      <c r="MYB252" s="1"/>
      <c r="MYC252" s="1"/>
      <c r="MYD252" s="1"/>
      <c r="MYE252" s="1"/>
      <c r="MYF252" s="1"/>
      <c r="MYG252" s="1"/>
      <c r="MYH252" s="1"/>
      <c r="MYI252" s="1"/>
      <c r="MYJ252" s="1"/>
      <c r="MYK252" s="1"/>
      <c r="MYL252" s="1"/>
      <c r="MYM252" s="1"/>
      <c r="MYN252" s="1"/>
      <c r="MYO252" s="1"/>
      <c r="MYP252" s="1"/>
      <c r="MYQ252" s="1"/>
      <c r="MYR252" s="1"/>
      <c r="MYS252" s="1"/>
      <c r="MYT252" s="1"/>
      <c r="MYU252" s="1"/>
      <c r="MYV252" s="1"/>
      <c r="MYW252" s="1"/>
      <c r="MYX252" s="1"/>
      <c r="MYY252" s="1"/>
      <c r="MYZ252" s="1"/>
      <c r="MZA252" s="1"/>
      <c r="MZB252" s="1"/>
      <c r="MZC252" s="1"/>
      <c r="MZD252" s="1"/>
      <c r="MZE252" s="1"/>
      <c r="MZF252" s="1"/>
      <c r="MZG252" s="1"/>
      <c r="MZH252" s="1"/>
      <c r="MZI252" s="1"/>
      <c r="MZJ252" s="1"/>
      <c r="MZK252" s="1"/>
      <c r="MZL252" s="1"/>
      <c r="MZM252" s="1"/>
      <c r="MZN252" s="1"/>
      <c r="MZO252" s="1"/>
      <c r="MZP252" s="1"/>
      <c r="MZQ252" s="1"/>
      <c r="MZR252" s="1"/>
      <c r="MZS252" s="1"/>
      <c r="MZT252" s="1"/>
      <c r="MZU252" s="1"/>
      <c r="MZV252" s="1"/>
      <c r="MZW252" s="1"/>
      <c r="MZX252" s="1"/>
      <c r="MZY252" s="1"/>
      <c r="MZZ252" s="1"/>
      <c r="NAA252" s="1"/>
      <c r="NAB252" s="1"/>
      <c r="NAC252" s="1"/>
      <c r="NAD252" s="1"/>
      <c r="NAE252" s="1"/>
      <c r="NAF252" s="1"/>
      <c r="NAG252" s="1"/>
      <c r="NAH252" s="1"/>
      <c r="NAI252" s="1"/>
      <c r="NAJ252" s="1"/>
      <c r="NAK252" s="1"/>
      <c r="NAL252" s="1"/>
      <c r="NAM252" s="1"/>
      <c r="NAN252" s="1"/>
      <c r="NAO252" s="1"/>
      <c r="NAP252" s="1"/>
      <c r="NAQ252" s="1"/>
      <c r="NAR252" s="1"/>
      <c r="NAS252" s="1"/>
      <c r="NAT252" s="1"/>
      <c r="NAU252" s="1"/>
      <c r="NAV252" s="1"/>
      <c r="NAW252" s="1"/>
      <c r="NAX252" s="1"/>
      <c r="NAY252" s="1"/>
      <c r="NAZ252" s="1"/>
      <c r="NBA252" s="1"/>
      <c r="NBB252" s="1"/>
      <c r="NBC252" s="1"/>
      <c r="NBD252" s="1"/>
      <c r="NBE252" s="1"/>
      <c r="NBF252" s="1"/>
      <c r="NBG252" s="1"/>
      <c r="NBH252" s="1"/>
      <c r="NBI252" s="1"/>
      <c r="NBJ252" s="1"/>
      <c r="NBK252" s="1"/>
      <c r="NBL252" s="1"/>
      <c r="NBM252" s="1"/>
      <c r="NBN252" s="1"/>
      <c r="NBO252" s="1"/>
      <c r="NBP252" s="1"/>
      <c r="NBQ252" s="1"/>
      <c r="NBR252" s="1"/>
      <c r="NBS252" s="1"/>
      <c r="NBT252" s="1"/>
      <c r="NBU252" s="1"/>
      <c r="NBV252" s="1"/>
      <c r="NBW252" s="1"/>
      <c r="NBX252" s="1"/>
      <c r="NBY252" s="1"/>
      <c r="NBZ252" s="1"/>
      <c r="NCA252" s="1"/>
      <c r="NCB252" s="1"/>
      <c r="NCC252" s="1"/>
      <c r="NCD252" s="1"/>
      <c r="NCE252" s="1"/>
      <c r="NCF252" s="1"/>
      <c r="NCG252" s="1"/>
      <c r="NCH252" s="1"/>
      <c r="NCI252" s="1"/>
      <c r="NCJ252" s="1"/>
      <c r="NCK252" s="1"/>
      <c r="NCL252" s="1"/>
      <c r="NCM252" s="1"/>
      <c r="NCN252" s="1"/>
      <c r="NCO252" s="1"/>
      <c r="NCP252" s="1"/>
      <c r="NCQ252" s="1"/>
      <c r="NCR252" s="1"/>
      <c r="NCS252" s="1"/>
      <c r="NCT252" s="1"/>
      <c r="NCU252" s="1"/>
      <c r="NCV252" s="1"/>
      <c r="NCW252" s="1"/>
      <c r="NCX252" s="1"/>
      <c r="NCY252" s="1"/>
      <c r="NCZ252" s="1"/>
      <c r="NDA252" s="1"/>
      <c r="NDB252" s="1"/>
      <c r="NDC252" s="1"/>
      <c r="NDD252" s="1"/>
      <c r="NDE252" s="1"/>
      <c r="NDF252" s="1"/>
      <c r="NDG252" s="1"/>
      <c r="NDH252" s="1"/>
      <c r="NDI252" s="1"/>
      <c r="NDJ252" s="1"/>
      <c r="NDK252" s="1"/>
      <c r="NDL252" s="1"/>
      <c r="NDM252" s="1"/>
      <c r="NDN252" s="1"/>
      <c r="NDO252" s="1"/>
      <c r="NDP252" s="1"/>
      <c r="NDQ252" s="1"/>
      <c r="NDR252" s="1"/>
      <c r="NDS252" s="1"/>
      <c r="NDT252" s="1"/>
      <c r="NDU252" s="1"/>
      <c r="NDV252" s="1"/>
      <c r="NDW252" s="1"/>
      <c r="NDX252" s="1"/>
      <c r="NDY252" s="1"/>
      <c r="NDZ252" s="1"/>
      <c r="NEA252" s="1"/>
      <c r="NEB252" s="1"/>
      <c r="NEC252" s="1"/>
      <c r="NED252" s="1"/>
      <c r="NEE252" s="1"/>
      <c r="NEF252" s="1"/>
      <c r="NEG252" s="1"/>
      <c r="NEH252" s="1"/>
      <c r="NEI252" s="1"/>
      <c r="NEJ252" s="1"/>
      <c r="NEK252" s="1"/>
      <c r="NEL252" s="1"/>
      <c r="NEM252" s="1"/>
      <c r="NEN252" s="1"/>
      <c r="NEO252" s="1"/>
      <c r="NEP252" s="1"/>
      <c r="NEQ252" s="1"/>
      <c r="NER252" s="1"/>
      <c r="NES252" s="1"/>
      <c r="NET252" s="1"/>
      <c r="NEU252" s="1"/>
      <c r="NEV252" s="1"/>
      <c r="NEW252" s="1"/>
      <c r="NEX252" s="1"/>
      <c r="NEY252" s="1"/>
      <c r="NEZ252" s="1"/>
      <c r="NFA252" s="1"/>
      <c r="NFB252" s="1"/>
      <c r="NFC252" s="1"/>
      <c r="NFD252" s="1"/>
      <c r="NFE252" s="1"/>
      <c r="NFF252" s="1"/>
      <c r="NFG252" s="1"/>
      <c r="NFH252" s="1"/>
      <c r="NFI252" s="1"/>
      <c r="NFJ252" s="1"/>
      <c r="NFK252" s="1"/>
      <c r="NFL252" s="1"/>
      <c r="NFM252" s="1"/>
      <c r="NFN252" s="1"/>
      <c r="NFO252" s="1"/>
      <c r="NFP252" s="1"/>
      <c r="NFQ252" s="1"/>
      <c r="NFR252" s="1"/>
      <c r="NFS252" s="1"/>
      <c r="NFT252" s="1"/>
      <c r="NFU252" s="1"/>
      <c r="NFV252" s="1"/>
      <c r="NFW252" s="1"/>
      <c r="NFX252" s="1"/>
      <c r="NFY252" s="1"/>
      <c r="NFZ252" s="1"/>
      <c r="NGA252" s="1"/>
      <c r="NGB252" s="1"/>
      <c r="NGC252" s="1"/>
      <c r="NGD252" s="1"/>
      <c r="NGE252" s="1"/>
      <c r="NGF252" s="1"/>
      <c r="NGG252" s="1"/>
      <c r="NGH252" s="1"/>
      <c r="NGI252" s="1"/>
      <c r="NGJ252" s="1"/>
      <c r="NGK252" s="1"/>
      <c r="NGL252" s="1"/>
      <c r="NGM252" s="1"/>
      <c r="NGN252" s="1"/>
      <c r="NGO252" s="1"/>
      <c r="NGP252" s="1"/>
      <c r="NGQ252" s="1"/>
      <c r="NGR252" s="1"/>
      <c r="NGS252" s="1"/>
      <c r="NGT252" s="1"/>
      <c r="NGU252" s="1"/>
      <c r="NGV252" s="1"/>
      <c r="NGW252" s="1"/>
      <c r="NGX252" s="1"/>
      <c r="NGY252" s="1"/>
      <c r="NGZ252" s="1"/>
      <c r="NHA252" s="1"/>
      <c r="NHB252" s="1"/>
      <c r="NHC252" s="1"/>
      <c r="NHD252" s="1"/>
      <c r="NHE252" s="1"/>
      <c r="NHF252" s="1"/>
      <c r="NHG252" s="1"/>
      <c r="NHH252" s="1"/>
      <c r="NHI252" s="1"/>
      <c r="NHJ252" s="1"/>
      <c r="NHK252" s="1"/>
      <c r="NHL252" s="1"/>
      <c r="NHM252" s="1"/>
      <c r="NHN252" s="1"/>
      <c r="NHO252" s="1"/>
      <c r="NHP252" s="1"/>
      <c r="NHQ252" s="1"/>
      <c r="NHR252" s="1"/>
      <c r="NHS252" s="1"/>
      <c r="NHT252" s="1"/>
      <c r="NHU252" s="1"/>
      <c r="NHV252" s="1"/>
      <c r="NHW252" s="1"/>
      <c r="NHX252" s="1"/>
      <c r="NHY252" s="1"/>
      <c r="NHZ252" s="1"/>
      <c r="NIA252" s="1"/>
      <c r="NIB252" s="1"/>
      <c r="NIC252" s="1"/>
      <c r="NID252" s="1"/>
      <c r="NIE252" s="1"/>
      <c r="NIF252" s="1"/>
      <c r="NIG252" s="1"/>
      <c r="NIH252" s="1"/>
      <c r="NII252" s="1"/>
      <c r="NIJ252" s="1"/>
      <c r="NIK252" s="1"/>
      <c r="NIL252" s="1"/>
      <c r="NIM252" s="1"/>
      <c r="NIN252" s="1"/>
      <c r="NIO252" s="1"/>
      <c r="NIP252" s="1"/>
      <c r="NIQ252" s="1"/>
      <c r="NIR252" s="1"/>
      <c r="NIS252" s="1"/>
      <c r="NIT252" s="1"/>
      <c r="NIU252" s="1"/>
      <c r="NIV252" s="1"/>
      <c r="NIW252" s="1"/>
      <c r="NIX252" s="1"/>
      <c r="NIY252" s="1"/>
      <c r="NIZ252" s="1"/>
      <c r="NJA252" s="1"/>
      <c r="NJB252" s="1"/>
      <c r="NJC252" s="1"/>
      <c r="NJD252" s="1"/>
      <c r="NJE252" s="1"/>
      <c r="NJF252" s="1"/>
      <c r="NJG252" s="1"/>
      <c r="NJH252" s="1"/>
      <c r="NJI252" s="1"/>
      <c r="NJJ252" s="1"/>
      <c r="NJK252" s="1"/>
      <c r="NJL252" s="1"/>
      <c r="NJM252" s="1"/>
      <c r="NJN252" s="1"/>
      <c r="NJO252" s="1"/>
      <c r="NJP252" s="1"/>
      <c r="NJQ252" s="1"/>
      <c r="NJR252" s="1"/>
      <c r="NJS252" s="1"/>
      <c r="NJT252" s="1"/>
      <c r="NJU252" s="1"/>
      <c r="NJV252" s="1"/>
      <c r="NJW252" s="1"/>
      <c r="NJX252" s="1"/>
      <c r="NJY252" s="1"/>
      <c r="NJZ252" s="1"/>
      <c r="NKA252" s="1"/>
      <c r="NKB252" s="1"/>
      <c r="NKC252" s="1"/>
      <c r="NKD252" s="1"/>
      <c r="NKE252" s="1"/>
      <c r="NKF252" s="1"/>
      <c r="NKG252" s="1"/>
      <c r="NKH252" s="1"/>
      <c r="NKI252" s="1"/>
      <c r="NKJ252" s="1"/>
      <c r="NKK252" s="1"/>
      <c r="NKL252" s="1"/>
      <c r="NKM252" s="1"/>
      <c r="NKN252" s="1"/>
      <c r="NKO252" s="1"/>
      <c r="NKP252" s="1"/>
      <c r="NKQ252" s="1"/>
      <c r="NKR252" s="1"/>
      <c r="NKS252" s="1"/>
      <c r="NKT252" s="1"/>
      <c r="NKU252" s="1"/>
      <c r="NKV252" s="1"/>
      <c r="NKW252" s="1"/>
      <c r="NKX252" s="1"/>
      <c r="NKY252" s="1"/>
      <c r="NKZ252" s="1"/>
      <c r="NLA252" s="1"/>
      <c r="NLB252" s="1"/>
      <c r="NLC252" s="1"/>
      <c r="NLD252" s="1"/>
      <c r="NLE252" s="1"/>
      <c r="NLF252" s="1"/>
      <c r="NLG252" s="1"/>
      <c r="NLH252" s="1"/>
      <c r="NLI252" s="1"/>
      <c r="NLJ252" s="1"/>
      <c r="NLK252" s="1"/>
      <c r="NLL252" s="1"/>
      <c r="NLM252" s="1"/>
      <c r="NLN252" s="1"/>
      <c r="NLO252" s="1"/>
      <c r="NLP252" s="1"/>
      <c r="NLQ252" s="1"/>
      <c r="NLR252" s="1"/>
      <c r="NLS252" s="1"/>
      <c r="NLT252" s="1"/>
      <c r="NLU252" s="1"/>
      <c r="NLV252" s="1"/>
      <c r="NLW252" s="1"/>
      <c r="NLX252" s="1"/>
      <c r="NLY252" s="1"/>
      <c r="NLZ252" s="1"/>
      <c r="NMA252" s="1"/>
      <c r="NMB252" s="1"/>
      <c r="NMC252" s="1"/>
      <c r="NMD252" s="1"/>
      <c r="NME252" s="1"/>
      <c r="NMF252" s="1"/>
      <c r="NMG252" s="1"/>
      <c r="NMH252" s="1"/>
      <c r="NMI252" s="1"/>
      <c r="NMJ252" s="1"/>
      <c r="NMK252" s="1"/>
      <c r="NML252" s="1"/>
      <c r="NMM252" s="1"/>
      <c r="NMN252" s="1"/>
      <c r="NMO252" s="1"/>
      <c r="NMP252" s="1"/>
      <c r="NMQ252" s="1"/>
      <c r="NMR252" s="1"/>
      <c r="NMS252" s="1"/>
      <c r="NMT252" s="1"/>
      <c r="NMU252" s="1"/>
      <c r="NMV252" s="1"/>
      <c r="NMW252" s="1"/>
      <c r="NMX252" s="1"/>
      <c r="NMY252" s="1"/>
      <c r="NMZ252" s="1"/>
      <c r="NNA252" s="1"/>
      <c r="NNB252" s="1"/>
      <c r="NNC252" s="1"/>
      <c r="NND252" s="1"/>
      <c r="NNE252" s="1"/>
      <c r="NNF252" s="1"/>
      <c r="NNG252" s="1"/>
      <c r="NNH252" s="1"/>
      <c r="NNI252" s="1"/>
      <c r="NNJ252" s="1"/>
      <c r="NNK252" s="1"/>
      <c r="NNL252" s="1"/>
      <c r="NNM252" s="1"/>
      <c r="NNN252" s="1"/>
      <c r="NNO252" s="1"/>
      <c r="NNP252" s="1"/>
      <c r="NNQ252" s="1"/>
      <c r="NNR252" s="1"/>
      <c r="NNS252" s="1"/>
      <c r="NNT252" s="1"/>
      <c r="NNU252" s="1"/>
      <c r="NNV252" s="1"/>
      <c r="NNW252" s="1"/>
      <c r="NNX252" s="1"/>
      <c r="NNY252" s="1"/>
      <c r="NNZ252" s="1"/>
      <c r="NOA252" s="1"/>
      <c r="NOB252" s="1"/>
      <c r="NOC252" s="1"/>
      <c r="NOD252" s="1"/>
      <c r="NOE252" s="1"/>
      <c r="NOF252" s="1"/>
      <c r="NOG252" s="1"/>
      <c r="NOH252" s="1"/>
      <c r="NOI252" s="1"/>
      <c r="NOJ252" s="1"/>
      <c r="NOK252" s="1"/>
      <c r="NOL252" s="1"/>
      <c r="NOM252" s="1"/>
      <c r="NON252" s="1"/>
      <c r="NOO252" s="1"/>
      <c r="NOP252" s="1"/>
      <c r="NOQ252" s="1"/>
      <c r="NOR252" s="1"/>
      <c r="NOS252" s="1"/>
      <c r="NOT252" s="1"/>
      <c r="NOU252" s="1"/>
      <c r="NOV252" s="1"/>
      <c r="NOW252" s="1"/>
      <c r="NOX252" s="1"/>
      <c r="NOY252" s="1"/>
      <c r="NOZ252" s="1"/>
      <c r="NPA252" s="1"/>
      <c r="NPB252" s="1"/>
      <c r="NPC252" s="1"/>
      <c r="NPD252" s="1"/>
      <c r="NPE252" s="1"/>
      <c r="NPF252" s="1"/>
      <c r="NPG252" s="1"/>
      <c r="NPH252" s="1"/>
      <c r="NPI252" s="1"/>
      <c r="NPJ252" s="1"/>
      <c r="NPK252" s="1"/>
      <c r="NPL252" s="1"/>
      <c r="NPM252" s="1"/>
      <c r="NPN252" s="1"/>
      <c r="NPO252" s="1"/>
      <c r="NPP252" s="1"/>
      <c r="NPQ252" s="1"/>
      <c r="NPR252" s="1"/>
      <c r="NPS252" s="1"/>
      <c r="NPT252" s="1"/>
      <c r="NPU252" s="1"/>
      <c r="NPV252" s="1"/>
      <c r="NPW252" s="1"/>
      <c r="NPX252" s="1"/>
      <c r="NPY252" s="1"/>
      <c r="NPZ252" s="1"/>
      <c r="NQA252" s="1"/>
      <c r="NQB252" s="1"/>
      <c r="NQC252" s="1"/>
      <c r="NQD252" s="1"/>
      <c r="NQE252" s="1"/>
      <c r="NQF252" s="1"/>
      <c r="NQG252" s="1"/>
      <c r="NQH252" s="1"/>
      <c r="NQI252" s="1"/>
      <c r="NQJ252" s="1"/>
      <c r="NQK252" s="1"/>
      <c r="NQL252" s="1"/>
      <c r="NQM252" s="1"/>
      <c r="NQN252" s="1"/>
      <c r="NQO252" s="1"/>
      <c r="NQP252" s="1"/>
      <c r="NQQ252" s="1"/>
      <c r="NQR252" s="1"/>
      <c r="NQS252" s="1"/>
      <c r="NQT252" s="1"/>
      <c r="NQU252" s="1"/>
      <c r="NQV252" s="1"/>
      <c r="NQW252" s="1"/>
      <c r="NQX252" s="1"/>
      <c r="NQY252" s="1"/>
      <c r="NQZ252" s="1"/>
      <c r="NRA252" s="1"/>
      <c r="NRB252" s="1"/>
      <c r="NRC252" s="1"/>
      <c r="NRD252" s="1"/>
      <c r="NRE252" s="1"/>
      <c r="NRF252" s="1"/>
      <c r="NRG252" s="1"/>
      <c r="NRH252" s="1"/>
      <c r="NRI252" s="1"/>
      <c r="NRJ252" s="1"/>
      <c r="NRK252" s="1"/>
      <c r="NRL252" s="1"/>
      <c r="NRM252" s="1"/>
      <c r="NRN252" s="1"/>
      <c r="NRO252" s="1"/>
      <c r="NRP252" s="1"/>
      <c r="NRQ252" s="1"/>
      <c r="NRR252" s="1"/>
      <c r="NRS252" s="1"/>
      <c r="NRT252" s="1"/>
      <c r="NRU252" s="1"/>
      <c r="NRV252" s="1"/>
      <c r="NRW252" s="1"/>
      <c r="NRX252" s="1"/>
      <c r="NRY252" s="1"/>
      <c r="NRZ252" s="1"/>
      <c r="NSA252" s="1"/>
      <c r="NSB252" s="1"/>
      <c r="NSC252" s="1"/>
      <c r="NSD252" s="1"/>
      <c r="NSE252" s="1"/>
      <c r="NSF252" s="1"/>
      <c r="NSG252" s="1"/>
      <c r="NSH252" s="1"/>
      <c r="NSI252" s="1"/>
      <c r="NSJ252" s="1"/>
      <c r="NSK252" s="1"/>
      <c r="NSL252" s="1"/>
      <c r="NSM252" s="1"/>
      <c r="NSN252" s="1"/>
      <c r="NSO252" s="1"/>
      <c r="NSP252" s="1"/>
      <c r="NSQ252" s="1"/>
      <c r="NSR252" s="1"/>
      <c r="NSS252" s="1"/>
      <c r="NST252" s="1"/>
      <c r="NSU252" s="1"/>
      <c r="NSV252" s="1"/>
      <c r="NSW252" s="1"/>
      <c r="NSX252" s="1"/>
      <c r="NSY252" s="1"/>
      <c r="NSZ252" s="1"/>
      <c r="NTA252" s="1"/>
      <c r="NTB252" s="1"/>
      <c r="NTC252" s="1"/>
      <c r="NTD252" s="1"/>
      <c r="NTE252" s="1"/>
      <c r="NTF252" s="1"/>
      <c r="NTG252" s="1"/>
      <c r="NTH252" s="1"/>
      <c r="NTI252" s="1"/>
      <c r="NTJ252" s="1"/>
      <c r="NTK252" s="1"/>
      <c r="NTL252" s="1"/>
      <c r="NTM252" s="1"/>
      <c r="NTN252" s="1"/>
      <c r="NTO252" s="1"/>
      <c r="NTP252" s="1"/>
      <c r="NTQ252" s="1"/>
      <c r="NTR252" s="1"/>
      <c r="NTS252" s="1"/>
      <c r="NTT252" s="1"/>
      <c r="NTU252" s="1"/>
      <c r="NTV252" s="1"/>
      <c r="NTW252" s="1"/>
      <c r="NTX252" s="1"/>
      <c r="NTY252" s="1"/>
      <c r="NTZ252" s="1"/>
      <c r="NUA252" s="1"/>
      <c r="NUB252" s="1"/>
      <c r="NUC252" s="1"/>
      <c r="NUD252" s="1"/>
      <c r="NUE252" s="1"/>
      <c r="NUF252" s="1"/>
      <c r="NUG252" s="1"/>
      <c r="NUH252" s="1"/>
      <c r="NUI252" s="1"/>
      <c r="NUJ252" s="1"/>
      <c r="NUK252" s="1"/>
      <c r="NUL252" s="1"/>
      <c r="NUM252" s="1"/>
      <c r="NUN252" s="1"/>
      <c r="NUO252" s="1"/>
      <c r="NUP252" s="1"/>
      <c r="NUQ252" s="1"/>
      <c r="NUR252" s="1"/>
      <c r="NUS252" s="1"/>
      <c r="NUT252" s="1"/>
      <c r="NUU252" s="1"/>
      <c r="NUV252" s="1"/>
      <c r="NUW252" s="1"/>
      <c r="NUX252" s="1"/>
      <c r="NUY252" s="1"/>
      <c r="NUZ252" s="1"/>
      <c r="NVA252" s="1"/>
      <c r="NVB252" s="1"/>
      <c r="NVC252" s="1"/>
      <c r="NVD252" s="1"/>
      <c r="NVE252" s="1"/>
      <c r="NVF252" s="1"/>
      <c r="NVG252" s="1"/>
      <c r="NVH252" s="1"/>
      <c r="NVI252" s="1"/>
      <c r="NVJ252" s="1"/>
      <c r="NVK252" s="1"/>
      <c r="NVL252" s="1"/>
      <c r="NVM252" s="1"/>
      <c r="NVN252" s="1"/>
      <c r="NVO252" s="1"/>
      <c r="NVP252" s="1"/>
      <c r="NVQ252" s="1"/>
      <c r="NVR252" s="1"/>
      <c r="NVS252" s="1"/>
      <c r="NVT252" s="1"/>
      <c r="NVU252" s="1"/>
      <c r="NVV252" s="1"/>
      <c r="NVW252" s="1"/>
      <c r="NVX252" s="1"/>
      <c r="NVY252" s="1"/>
      <c r="NVZ252" s="1"/>
      <c r="NWA252" s="1"/>
      <c r="NWB252" s="1"/>
      <c r="NWC252" s="1"/>
      <c r="NWD252" s="1"/>
      <c r="NWE252" s="1"/>
      <c r="NWF252" s="1"/>
      <c r="NWG252" s="1"/>
      <c r="NWH252" s="1"/>
      <c r="NWI252" s="1"/>
      <c r="NWJ252" s="1"/>
      <c r="NWK252" s="1"/>
      <c r="NWL252" s="1"/>
      <c r="NWM252" s="1"/>
      <c r="NWN252" s="1"/>
      <c r="NWO252" s="1"/>
      <c r="NWP252" s="1"/>
      <c r="NWQ252" s="1"/>
      <c r="NWR252" s="1"/>
      <c r="NWS252" s="1"/>
      <c r="NWT252" s="1"/>
      <c r="NWU252" s="1"/>
      <c r="NWV252" s="1"/>
      <c r="NWW252" s="1"/>
      <c r="NWX252" s="1"/>
      <c r="NWY252" s="1"/>
      <c r="NWZ252" s="1"/>
      <c r="NXA252" s="1"/>
      <c r="NXB252" s="1"/>
      <c r="NXC252" s="1"/>
      <c r="NXD252" s="1"/>
      <c r="NXE252" s="1"/>
      <c r="NXF252" s="1"/>
      <c r="NXG252" s="1"/>
      <c r="NXH252" s="1"/>
      <c r="NXI252" s="1"/>
      <c r="NXJ252" s="1"/>
      <c r="NXK252" s="1"/>
      <c r="NXL252" s="1"/>
      <c r="NXM252" s="1"/>
      <c r="NXN252" s="1"/>
      <c r="NXO252" s="1"/>
      <c r="NXP252" s="1"/>
      <c r="NXQ252" s="1"/>
      <c r="NXR252" s="1"/>
      <c r="NXS252" s="1"/>
      <c r="NXT252" s="1"/>
      <c r="NXU252" s="1"/>
      <c r="NXV252" s="1"/>
      <c r="NXW252" s="1"/>
      <c r="NXX252" s="1"/>
      <c r="NXY252" s="1"/>
      <c r="NXZ252" s="1"/>
      <c r="NYA252" s="1"/>
      <c r="NYB252" s="1"/>
      <c r="NYC252" s="1"/>
      <c r="NYD252" s="1"/>
      <c r="NYE252" s="1"/>
      <c r="NYF252" s="1"/>
      <c r="NYG252" s="1"/>
      <c r="NYH252" s="1"/>
      <c r="NYI252" s="1"/>
      <c r="NYJ252" s="1"/>
      <c r="NYK252" s="1"/>
      <c r="NYL252" s="1"/>
      <c r="NYM252" s="1"/>
      <c r="NYN252" s="1"/>
      <c r="NYO252" s="1"/>
      <c r="NYP252" s="1"/>
      <c r="NYQ252" s="1"/>
      <c r="NYR252" s="1"/>
      <c r="NYS252" s="1"/>
      <c r="NYT252" s="1"/>
      <c r="NYU252" s="1"/>
      <c r="NYV252" s="1"/>
      <c r="NYW252" s="1"/>
      <c r="NYX252" s="1"/>
      <c r="NYY252" s="1"/>
      <c r="NYZ252" s="1"/>
      <c r="NZA252" s="1"/>
      <c r="NZB252" s="1"/>
      <c r="NZC252" s="1"/>
      <c r="NZD252" s="1"/>
      <c r="NZE252" s="1"/>
      <c r="NZF252" s="1"/>
      <c r="NZG252" s="1"/>
      <c r="NZH252" s="1"/>
      <c r="NZI252" s="1"/>
      <c r="NZJ252" s="1"/>
      <c r="NZK252" s="1"/>
      <c r="NZL252" s="1"/>
      <c r="NZM252" s="1"/>
      <c r="NZN252" s="1"/>
      <c r="NZO252" s="1"/>
      <c r="NZP252" s="1"/>
      <c r="NZQ252" s="1"/>
      <c r="NZR252" s="1"/>
      <c r="NZS252" s="1"/>
      <c r="NZT252" s="1"/>
      <c r="NZU252" s="1"/>
      <c r="NZV252" s="1"/>
      <c r="NZW252" s="1"/>
      <c r="NZX252" s="1"/>
      <c r="NZY252" s="1"/>
      <c r="NZZ252" s="1"/>
      <c r="OAA252" s="1"/>
      <c r="OAB252" s="1"/>
      <c r="OAC252" s="1"/>
      <c r="OAD252" s="1"/>
      <c r="OAE252" s="1"/>
      <c r="OAF252" s="1"/>
      <c r="OAG252" s="1"/>
      <c r="OAH252" s="1"/>
      <c r="OAI252" s="1"/>
      <c r="OAJ252" s="1"/>
      <c r="OAK252" s="1"/>
      <c r="OAL252" s="1"/>
      <c r="OAM252" s="1"/>
      <c r="OAN252" s="1"/>
      <c r="OAO252" s="1"/>
      <c r="OAP252" s="1"/>
      <c r="OAQ252" s="1"/>
      <c r="OAR252" s="1"/>
      <c r="OAS252" s="1"/>
      <c r="OAT252" s="1"/>
      <c r="OAU252" s="1"/>
      <c r="OAV252" s="1"/>
      <c r="OAW252" s="1"/>
      <c r="OAX252" s="1"/>
      <c r="OAY252" s="1"/>
      <c r="OAZ252" s="1"/>
      <c r="OBA252" s="1"/>
      <c r="OBB252" s="1"/>
      <c r="OBC252" s="1"/>
      <c r="OBD252" s="1"/>
      <c r="OBE252" s="1"/>
      <c r="OBF252" s="1"/>
      <c r="OBG252" s="1"/>
      <c r="OBH252" s="1"/>
      <c r="OBI252" s="1"/>
      <c r="OBJ252" s="1"/>
      <c r="OBK252" s="1"/>
      <c r="OBL252" s="1"/>
      <c r="OBM252" s="1"/>
      <c r="OBN252" s="1"/>
      <c r="OBO252" s="1"/>
      <c r="OBP252" s="1"/>
      <c r="OBQ252" s="1"/>
      <c r="OBR252" s="1"/>
      <c r="OBS252" s="1"/>
      <c r="OBT252" s="1"/>
      <c r="OBU252" s="1"/>
      <c r="OBV252" s="1"/>
      <c r="OBW252" s="1"/>
      <c r="OBX252" s="1"/>
      <c r="OBY252" s="1"/>
      <c r="OBZ252" s="1"/>
      <c r="OCA252" s="1"/>
      <c r="OCB252" s="1"/>
      <c r="OCC252" s="1"/>
      <c r="OCD252" s="1"/>
      <c r="OCE252" s="1"/>
      <c r="OCF252" s="1"/>
      <c r="OCG252" s="1"/>
      <c r="OCH252" s="1"/>
      <c r="OCI252" s="1"/>
      <c r="OCJ252" s="1"/>
      <c r="OCK252" s="1"/>
      <c r="OCL252" s="1"/>
      <c r="OCM252" s="1"/>
      <c r="OCN252" s="1"/>
      <c r="OCO252" s="1"/>
      <c r="OCP252" s="1"/>
      <c r="OCQ252" s="1"/>
      <c r="OCR252" s="1"/>
      <c r="OCS252" s="1"/>
      <c r="OCT252" s="1"/>
      <c r="OCU252" s="1"/>
      <c r="OCV252" s="1"/>
      <c r="OCW252" s="1"/>
      <c r="OCX252" s="1"/>
      <c r="OCY252" s="1"/>
      <c r="OCZ252" s="1"/>
      <c r="ODA252" s="1"/>
      <c r="ODB252" s="1"/>
      <c r="ODC252" s="1"/>
      <c r="ODD252" s="1"/>
      <c r="ODE252" s="1"/>
      <c r="ODF252" s="1"/>
      <c r="ODG252" s="1"/>
      <c r="ODH252" s="1"/>
      <c r="ODI252" s="1"/>
      <c r="ODJ252" s="1"/>
      <c r="ODK252" s="1"/>
      <c r="ODL252" s="1"/>
      <c r="ODM252" s="1"/>
      <c r="ODN252" s="1"/>
      <c r="ODO252" s="1"/>
      <c r="ODP252" s="1"/>
      <c r="ODQ252" s="1"/>
      <c r="ODR252" s="1"/>
      <c r="ODS252" s="1"/>
      <c r="ODT252" s="1"/>
      <c r="ODU252" s="1"/>
      <c r="ODV252" s="1"/>
      <c r="ODW252" s="1"/>
      <c r="ODX252" s="1"/>
      <c r="ODY252" s="1"/>
      <c r="ODZ252" s="1"/>
      <c r="OEA252" s="1"/>
      <c r="OEB252" s="1"/>
      <c r="OEC252" s="1"/>
      <c r="OED252" s="1"/>
      <c r="OEE252" s="1"/>
      <c r="OEF252" s="1"/>
      <c r="OEG252" s="1"/>
      <c r="OEH252" s="1"/>
      <c r="OEI252" s="1"/>
      <c r="OEJ252" s="1"/>
      <c r="OEK252" s="1"/>
      <c r="OEL252" s="1"/>
      <c r="OEM252" s="1"/>
      <c r="OEN252" s="1"/>
      <c r="OEO252" s="1"/>
      <c r="OEP252" s="1"/>
      <c r="OEQ252" s="1"/>
      <c r="OER252" s="1"/>
      <c r="OES252" s="1"/>
      <c r="OET252" s="1"/>
      <c r="OEU252" s="1"/>
      <c r="OEV252" s="1"/>
      <c r="OEW252" s="1"/>
      <c r="OEX252" s="1"/>
      <c r="OEY252" s="1"/>
      <c r="OEZ252" s="1"/>
      <c r="OFA252" s="1"/>
      <c r="OFB252" s="1"/>
      <c r="OFC252" s="1"/>
      <c r="OFD252" s="1"/>
      <c r="OFE252" s="1"/>
      <c r="OFF252" s="1"/>
      <c r="OFG252" s="1"/>
      <c r="OFH252" s="1"/>
      <c r="OFI252" s="1"/>
      <c r="OFJ252" s="1"/>
      <c r="OFK252" s="1"/>
      <c r="OFL252" s="1"/>
      <c r="OFM252" s="1"/>
      <c r="OFN252" s="1"/>
      <c r="OFO252" s="1"/>
      <c r="OFP252" s="1"/>
      <c r="OFQ252" s="1"/>
      <c r="OFR252" s="1"/>
      <c r="OFS252" s="1"/>
      <c r="OFT252" s="1"/>
      <c r="OFU252" s="1"/>
      <c r="OFV252" s="1"/>
      <c r="OFW252" s="1"/>
      <c r="OFX252" s="1"/>
      <c r="OFY252" s="1"/>
      <c r="OFZ252" s="1"/>
      <c r="OGA252" s="1"/>
      <c r="OGB252" s="1"/>
      <c r="OGC252" s="1"/>
      <c r="OGD252" s="1"/>
      <c r="OGE252" s="1"/>
      <c r="OGF252" s="1"/>
      <c r="OGG252" s="1"/>
      <c r="OGH252" s="1"/>
      <c r="OGI252" s="1"/>
      <c r="OGJ252" s="1"/>
      <c r="OGK252" s="1"/>
      <c r="OGL252" s="1"/>
      <c r="OGM252" s="1"/>
      <c r="OGN252" s="1"/>
      <c r="OGO252" s="1"/>
      <c r="OGP252" s="1"/>
      <c r="OGQ252" s="1"/>
      <c r="OGR252" s="1"/>
      <c r="OGS252" s="1"/>
      <c r="OGT252" s="1"/>
      <c r="OGU252" s="1"/>
      <c r="OGV252" s="1"/>
      <c r="OGW252" s="1"/>
      <c r="OGX252" s="1"/>
      <c r="OGY252" s="1"/>
      <c r="OGZ252" s="1"/>
      <c r="OHA252" s="1"/>
      <c r="OHB252" s="1"/>
      <c r="OHC252" s="1"/>
      <c r="OHD252" s="1"/>
      <c r="OHE252" s="1"/>
      <c r="OHF252" s="1"/>
      <c r="OHG252" s="1"/>
      <c r="OHH252" s="1"/>
      <c r="OHI252" s="1"/>
      <c r="OHJ252" s="1"/>
      <c r="OHK252" s="1"/>
      <c r="OHL252" s="1"/>
      <c r="OHM252" s="1"/>
      <c r="OHN252" s="1"/>
      <c r="OHO252" s="1"/>
      <c r="OHP252" s="1"/>
      <c r="OHQ252" s="1"/>
      <c r="OHR252" s="1"/>
      <c r="OHS252" s="1"/>
      <c r="OHT252" s="1"/>
      <c r="OHU252" s="1"/>
      <c r="OHV252" s="1"/>
      <c r="OHW252" s="1"/>
      <c r="OHX252" s="1"/>
      <c r="OHY252" s="1"/>
      <c r="OHZ252" s="1"/>
      <c r="OIA252" s="1"/>
      <c r="OIB252" s="1"/>
      <c r="OIC252" s="1"/>
      <c r="OID252" s="1"/>
      <c r="OIE252" s="1"/>
      <c r="OIF252" s="1"/>
      <c r="OIG252" s="1"/>
      <c r="OIH252" s="1"/>
      <c r="OII252" s="1"/>
      <c r="OIJ252" s="1"/>
      <c r="OIK252" s="1"/>
      <c r="OIL252" s="1"/>
      <c r="OIM252" s="1"/>
      <c r="OIN252" s="1"/>
      <c r="OIO252" s="1"/>
      <c r="OIP252" s="1"/>
      <c r="OIQ252" s="1"/>
      <c r="OIR252" s="1"/>
      <c r="OIS252" s="1"/>
      <c r="OIT252" s="1"/>
      <c r="OIU252" s="1"/>
      <c r="OIV252" s="1"/>
      <c r="OIW252" s="1"/>
      <c r="OIX252" s="1"/>
      <c r="OIY252" s="1"/>
      <c r="OIZ252" s="1"/>
      <c r="OJA252" s="1"/>
      <c r="OJB252" s="1"/>
      <c r="OJC252" s="1"/>
      <c r="OJD252" s="1"/>
      <c r="OJE252" s="1"/>
      <c r="OJF252" s="1"/>
      <c r="OJG252" s="1"/>
      <c r="OJH252" s="1"/>
      <c r="OJI252" s="1"/>
      <c r="OJJ252" s="1"/>
      <c r="OJK252" s="1"/>
      <c r="OJL252" s="1"/>
      <c r="OJM252" s="1"/>
      <c r="OJN252" s="1"/>
      <c r="OJO252" s="1"/>
      <c r="OJP252" s="1"/>
      <c r="OJQ252" s="1"/>
      <c r="OJR252" s="1"/>
      <c r="OJS252" s="1"/>
      <c r="OJT252" s="1"/>
      <c r="OJU252" s="1"/>
      <c r="OJV252" s="1"/>
      <c r="OJW252" s="1"/>
      <c r="OJX252" s="1"/>
      <c r="OJY252" s="1"/>
      <c r="OJZ252" s="1"/>
      <c r="OKA252" s="1"/>
      <c r="OKB252" s="1"/>
      <c r="OKC252" s="1"/>
      <c r="OKD252" s="1"/>
      <c r="OKE252" s="1"/>
      <c r="OKF252" s="1"/>
      <c r="OKG252" s="1"/>
      <c r="OKH252" s="1"/>
      <c r="OKI252" s="1"/>
      <c r="OKJ252" s="1"/>
      <c r="OKK252" s="1"/>
      <c r="OKL252" s="1"/>
      <c r="OKM252" s="1"/>
      <c r="OKN252" s="1"/>
      <c r="OKO252" s="1"/>
      <c r="OKP252" s="1"/>
      <c r="OKQ252" s="1"/>
      <c r="OKR252" s="1"/>
      <c r="OKS252" s="1"/>
      <c r="OKT252" s="1"/>
      <c r="OKU252" s="1"/>
      <c r="OKV252" s="1"/>
      <c r="OKW252" s="1"/>
      <c r="OKX252" s="1"/>
      <c r="OKY252" s="1"/>
      <c r="OKZ252" s="1"/>
      <c r="OLA252" s="1"/>
      <c r="OLB252" s="1"/>
      <c r="OLC252" s="1"/>
      <c r="OLD252" s="1"/>
      <c r="OLE252" s="1"/>
      <c r="OLF252" s="1"/>
      <c r="OLG252" s="1"/>
      <c r="OLH252" s="1"/>
      <c r="OLI252" s="1"/>
      <c r="OLJ252" s="1"/>
      <c r="OLK252" s="1"/>
      <c r="OLL252" s="1"/>
      <c r="OLM252" s="1"/>
      <c r="OLN252" s="1"/>
      <c r="OLO252" s="1"/>
      <c r="OLP252" s="1"/>
      <c r="OLQ252" s="1"/>
      <c r="OLR252" s="1"/>
      <c r="OLS252" s="1"/>
      <c r="OLT252" s="1"/>
      <c r="OLU252" s="1"/>
      <c r="OLV252" s="1"/>
      <c r="OLW252" s="1"/>
      <c r="OLX252" s="1"/>
      <c r="OLY252" s="1"/>
      <c r="OLZ252" s="1"/>
      <c r="OMA252" s="1"/>
      <c r="OMB252" s="1"/>
      <c r="OMC252" s="1"/>
      <c r="OMD252" s="1"/>
      <c r="OME252" s="1"/>
      <c r="OMF252" s="1"/>
      <c r="OMG252" s="1"/>
      <c r="OMH252" s="1"/>
      <c r="OMI252" s="1"/>
      <c r="OMJ252" s="1"/>
      <c r="OMK252" s="1"/>
      <c r="OML252" s="1"/>
      <c r="OMM252" s="1"/>
      <c r="OMN252" s="1"/>
      <c r="OMO252" s="1"/>
      <c r="OMP252" s="1"/>
      <c r="OMQ252" s="1"/>
      <c r="OMR252" s="1"/>
      <c r="OMS252" s="1"/>
      <c r="OMT252" s="1"/>
      <c r="OMU252" s="1"/>
      <c r="OMV252" s="1"/>
      <c r="OMW252" s="1"/>
      <c r="OMX252" s="1"/>
      <c r="OMY252" s="1"/>
      <c r="OMZ252" s="1"/>
      <c r="ONA252" s="1"/>
      <c r="ONB252" s="1"/>
      <c r="ONC252" s="1"/>
      <c r="OND252" s="1"/>
      <c r="ONE252" s="1"/>
      <c r="ONF252" s="1"/>
      <c r="ONG252" s="1"/>
      <c r="ONH252" s="1"/>
      <c r="ONI252" s="1"/>
      <c r="ONJ252" s="1"/>
      <c r="ONK252" s="1"/>
      <c r="ONL252" s="1"/>
      <c r="ONM252" s="1"/>
      <c r="ONN252" s="1"/>
      <c r="ONO252" s="1"/>
      <c r="ONP252" s="1"/>
      <c r="ONQ252" s="1"/>
      <c r="ONR252" s="1"/>
      <c r="ONS252" s="1"/>
      <c r="ONT252" s="1"/>
      <c r="ONU252" s="1"/>
      <c r="ONV252" s="1"/>
      <c r="ONW252" s="1"/>
      <c r="ONX252" s="1"/>
      <c r="ONY252" s="1"/>
      <c r="ONZ252" s="1"/>
      <c r="OOA252" s="1"/>
      <c r="OOB252" s="1"/>
      <c r="OOC252" s="1"/>
      <c r="OOD252" s="1"/>
      <c r="OOE252" s="1"/>
      <c r="OOF252" s="1"/>
      <c r="OOG252" s="1"/>
      <c r="OOH252" s="1"/>
      <c r="OOI252" s="1"/>
      <c r="OOJ252" s="1"/>
      <c r="OOK252" s="1"/>
      <c r="OOL252" s="1"/>
      <c r="OOM252" s="1"/>
      <c r="OON252" s="1"/>
      <c r="OOO252" s="1"/>
      <c r="OOP252" s="1"/>
      <c r="OOQ252" s="1"/>
      <c r="OOR252" s="1"/>
      <c r="OOS252" s="1"/>
      <c r="OOT252" s="1"/>
      <c r="OOU252" s="1"/>
      <c r="OOV252" s="1"/>
      <c r="OOW252" s="1"/>
      <c r="OOX252" s="1"/>
      <c r="OOY252" s="1"/>
      <c r="OOZ252" s="1"/>
      <c r="OPA252" s="1"/>
      <c r="OPB252" s="1"/>
      <c r="OPC252" s="1"/>
      <c r="OPD252" s="1"/>
      <c r="OPE252" s="1"/>
      <c r="OPF252" s="1"/>
      <c r="OPG252" s="1"/>
      <c r="OPH252" s="1"/>
      <c r="OPI252" s="1"/>
      <c r="OPJ252" s="1"/>
      <c r="OPK252" s="1"/>
      <c r="OPL252" s="1"/>
      <c r="OPM252" s="1"/>
      <c r="OPN252" s="1"/>
      <c r="OPO252" s="1"/>
      <c r="OPP252" s="1"/>
      <c r="OPQ252" s="1"/>
      <c r="OPR252" s="1"/>
      <c r="OPS252" s="1"/>
      <c r="OPT252" s="1"/>
      <c r="OPU252" s="1"/>
      <c r="OPV252" s="1"/>
      <c r="OPW252" s="1"/>
      <c r="OPX252" s="1"/>
      <c r="OPY252" s="1"/>
      <c r="OPZ252" s="1"/>
      <c r="OQA252" s="1"/>
      <c r="OQB252" s="1"/>
      <c r="OQC252" s="1"/>
      <c r="OQD252" s="1"/>
      <c r="OQE252" s="1"/>
      <c r="OQF252" s="1"/>
      <c r="OQG252" s="1"/>
      <c r="OQH252" s="1"/>
      <c r="OQI252" s="1"/>
      <c r="OQJ252" s="1"/>
      <c r="OQK252" s="1"/>
      <c r="OQL252" s="1"/>
      <c r="OQM252" s="1"/>
      <c r="OQN252" s="1"/>
      <c r="OQO252" s="1"/>
      <c r="OQP252" s="1"/>
      <c r="OQQ252" s="1"/>
      <c r="OQR252" s="1"/>
      <c r="OQS252" s="1"/>
      <c r="OQT252" s="1"/>
      <c r="OQU252" s="1"/>
      <c r="OQV252" s="1"/>
      <c r="OQW252" s="1"/>
      <c r="OQX252" s="1"/>
      <c r="OQY252" s="1"/>
      <c r="OQZ252" s="1"/>
      <c r="ORA252" s="1"/>
      <c r="ORB252" s="1"/>
      <c r="ORC252" s="1"/>
      <c r="ORD252" s="1"/>
      <c r="ORE252" s="1"/>
      <c r="ORF252" s="1"/>
      <c r="ORG252" s="1"/>
      <c r="ORH252" s="1"/>
      <c r="ORI252" s="1"/>
      <c r="ORJ252" s="1"/>
      <c r="ORK252" s="1"/>
      <c r="ORL252" s="1"/>
      <c r="ORM252" s="1"/>
      <c r="ORN252" s="1"/>
      <c r="ORO252" s="1"/>
      <c r="ORP252" s="1"/>
      <c r="ORQ252" s="1"/>
      <c r="ORR252" s="1"/>
      <c r="ORS252" s="1"/>
      <c r="ORT252" s="1"/>
      <c r="ORU252" s="1"/>
      <c r="ORV252" s="1"/>
      <c r="ORW252" s="1"/>
      <c r="ORX252" s="1"/>
      <c r="ORY252" s="1"/>
      <c r="ORZ252" s="1"/>
      <c r="OSA252" s="1"/>
      <c r="OSB252" s="1"/>
      <c r="OSC252" s="1"/>
      <c r="OSD252" s="1"/>
      <c r="OSE252" s="1"/>
      <c r="OSF252" s="1"/>
      <c r="OSG252" s="1"/>
      <c r="OSH252" s="1"/>
      <c r="OSI252" s="1"/>
      <c r="OSJ252" s="1"/>
      <c r="OSK252" s="1"/>
      <c r="OSL252" s="1"/>
      <c r="OSM252" s="1"/>
      <c r="OSN252" s="1"/>
      <c r="OSO252" s="1"/>
      <c r="OSP252" s="1"/>
      <c r="OSQ252" s="1"/>
      <c r="OSR252" s="1"/>
      <c r="OSS252" s="1"/>
      <c r="OST252" s="1"/>
      <c r="OSU252" s="1"/>
      <c r="OSV252" s="1"/>
      <c r="OSW252" s="1"/>
      <c r="OSX252" s="1"/>
      <c r="OSY252" s="1"/>
      <c r="OSZ252" s="1"/>
      <c r="OTA252" s="1"/>
      <c r="OTB252" s="1"/>
      <c r="OTC252" s="1"/>
      <c r="OTD252" s="1"/>
      <c r="OTE252" s="1"/>
      <c r="OTF252" s="1"/>
      <c r="OTG252" s="1"/>
      <c r="OTH252" s="1"/>
      <c r="OTI252" s="1"/>
      <c r="OTJ252" s="1"/>
      <c r="OTK252" s="1"/>
      <c r="OTL252" s="1"/>
      <c r="OTM252" s="1"/>
      <c r="OTN252" s="1"/>
      <c r="OTO252" s="1"/>
      <c r="OTP252" s="1"/>
      <c r="OTQ252" s="1"/>
      <c r="OTR252" s="1"/>
      <c r="OTS252" s="1"/>
      <c r="OTT252" s="1"/>
      <c r="OTU252" s="1"/>
      <c r="OTV252" s="1"/>
      <c r="OTW252" s="1"/>
      <c r="OTX252" s="1"/>
      <c r="OTY252" s="1"/>
      <c r="OTZ252" s="1"/>
      <c r="OUA252" s="1"/>
      <c r="OUB252" s="1"/>
      <c r="OUC252" s="1"/>
      <c r="OUD252" s="1"/>
      <c r="OUE252" s="1"/>
      <c r="OUF252" s="1"/>
      <c r="OUG252" s="1"/>
      <c r="OUH252" s="1"/>
      <c r="OUI252" s="1"/>
      <c r="OUJ252" s="1"/>
      <c r="OUK252" s="1"/>
      <c r="OUL252" s="1"/>
      <c r="OUM252" s="1"/>
      <c r="OUN252" s="1"/>
      <c r="OUO252" s="1"/>
      <c r="OUP252" s="1"/>
      <c r="OUQ252" s="1"/>
      <c r="OUR252" s="1"/>
      <c r="OUS252" s="1"/>
      <c r="OUT252" s="1"/>
      <c r="OUU252" s="1"/>
      <c r="OUV252" s="1"/>
      <c r="OUW252" s="1"/>
      <c r="OUX252" s="1"/>
      <c r="OUY252" s="1"/>
      <c r="OUZ252" s="1"/>
      <c r="OVA252" s="1"/>
      <c r="OVB252" s="1"/>
      <c r="OVC252" s="1"/>
      <c r="OVD252" s="1"/>
      <c r="OVE252" s="1"/>
      <c r="OVF252" s="1"/>
      <c r="OVG252" s="1"/>
      <c r="OVH252" s="1"/>
      <c r="OVI252" s="1"/>
      <c r="OVJ252" s="1"/>
      <c r="OVK252" s="1"/>
      <c r="OVL252" s="1"/>
      <c r="OVM252" s="1"/>
      <c r="OVN252" s="1"/>
      <c r="OVO252" s="1"/>
      <c r="OVP252" s="1"/>
      <c r="OVQ252" s="1"/>
      <c r="OVR252" s="1"/>
      <c r="OVS252" s="1"/>
      <c r="OVT252" s="1"/>
      <c r="OVU252" s="1"/>
      <c r="OVV252" s="1"/>
      <c r="OVW252" s="1"/>
      <c r="OVX252" s="1"/>
      <c r="OVY252" s="1"/>
      <c r="OVZ252" s="1"/>
      <c r="OWA252" s="1"/>
      <c r="OWB252" s="1"/>
      <c r="OWC252" s="1"/>
      <c r="OWD252" s="1"/>
      <c r="OWE252" s="1"/>
      <c r="OWF252" s="1"/>
      <c r="OWG252" s="1"/>
      <c r="OWH252" s="1"/>
      <c r="OWI252" s="1"/>
      <c r="OWJ252" s="1"/>
      <c r="OWK252" s="1"/>
      <c r="OWL252" s="1"/>
      <c r="OWM252" s="1"/>
      <c r="OWN252" s="1"/>
      <c r="OWO252" s="1"/>
      <c r="OWP252" s="1"/>
      <c r="OWQ252" s="1"/>
      <c r="OWR252" s="1"/>
      <c r="OWS252" s="1"/>
      <c r="OWT252" s="1"/>
      <c r="OWU252" s="1"/>
      <c r="OWV252" s="1"/>
      <c r="OWW252" s="1"/>
      <c r="OWX252" s="1"/>
      <c r="OWY252" s="1"/>
      <c r="OWZ252" s="1"/>
      <c r="OXA252" s="1"/>
      <c r="OXB252" s="1"/>
      <c r="OXC252" s="1"/>
      <c r="OXD252" s="1"/>
      <c r="OXE252" s="1"/>
      <c r="OXF252" s="1"/>
      <c r="OXG252" s="1"/>
      <c r="OXH252" s="1"/>
      <c r="OXI252" s="1"/>
      <c r="OXJ252" s="1"/>
      <c r="OXK252" s="1"/>
      <c r="OXL252" s="1"/>
      <c r="OXM252" s="1"/>
      <c r="OXN252" s="1"/>
      <c r="OXO252" s="1"/>
      <c r="OXP252" s="1"/>
      <c r="OXQ252" s="1"/>
      <c r="OXR252" s="1"/>
      <c r="OXS252" s="1"/>
      <c r="OXT252" s="1"/>
      <c r="OXU252" s="1"/>
      <c r="OXV252" s="1"/>
      <c r="OXW252" s="1"/>
      <c r="OXX252" s="1"/>
      <c r="OXY252" s="1"/>
      <c r="OXZ252" s="1"/>
      <c r="OYA252" s="1"/>
      <c r="OYB252" s="1"/>
      <c r="OYC252" s="1"/>
      <c r="OYD252" s="1"/>
      <c r="OYE252" s="1"/>
      <c r="OYF252" s="1"/>
      <c r="OYG252" s="1"/>
      <c r="OYH252" s="1"/>
      <c r="OYI252" s="1"/>
      <c r="OYJ252" s="1"/>
      <c r="OYK252" s="1"/>
      <c r="OYL252" s="1"/>
      <c r="OYM252" s="1"/>
      <c r="OYN252" s="1"/>
      <c r="OYO252" s="1"/>
      <c r="OYP252" s="1"/>
      <c r="OYQ252" s="1"/>
      <c r="OYR252" s="1"/>
      <c r="OYS252" s="1"/>
      <c r="OYT252" s="1"/>
      <c r="OYU252" s="1"/>
      <c r="OYV252" s="1"/>
      <c r="OYW252" s="1"/>
      <c r="OYX252" s="1"/>
      <c r="OYY252" s="1"/>
      <c r="OYZ252" s="1"/>
      <c r="OZA252" s="1"/>
      <c r="OZB252" s="1"/>
      <c r="OZC252" s="1"/>
      <c r="OZD252" s="1"/>
      <c r="OZE252" s="1"/>
      <c r="OZF252" s="1"/>
      <c r="OZG252" s="1"/>
      <c r="OZH252" s="1"/>
      <c r="OZI252" s="1"/>
      <c r="OZJ252" s="1"/>
      <c r="OZK252" s="1"/>
      <c r="OZL252" s="1"/>
      <c r="OZM252" s="1"/>
      <c r="OZN252" s="1"/>
      <c r="OZO252" s="1"/>
      <c r="OZP252" s="1"/>
      <c r="OZQ252" s="1"/>
      <c r="OZR252" s="1"/>
      <c r="OZS252" s="1"/>
      <c r="OZT252" s="1"/>
      <c r="OZU252" s="1"/>
      <c r="OZV252" s="1"/>
      <c r="OZW252" s="1"/>
      <c r="OZX252" s="1"/>
      <c r="OZY252" s="1"/>
      <c r="OZZ252" s="1"/>
      <c r="PAA252" s="1"/>
      <c r="PAB252" s="1"/>
      <c r="PAC252" s="1"/>
      <c r="PAD252" s="1"/>
      <c r="PAE252" s="1"/>
      <c r="PAF252" s="1"/>
      <c r="PAG252" s="1"/>
      <c r="PAH252" s="1"/>
      <c r="PAI252" s="1"/>
      <c r="PAJ252" s="1"/>
      <c r="PAK252" s="1"/>
      <c r="PAL252" s="1"/>
      <c r="PAM252" s="1"/>
      <c r="PAN252" s="1"/>
      <c r="PAO252" s="1"/>
      <c r="PAP252" s="1"/>
      <c r="PAQ252" s="1"/>
      <c r="PAR252" s="1"/>
      <c r="PAS252" s="1"/>
      <c r="PAT252" s="1"/>
      <c r="PAU252" s="1"/>
      <c r="PAV252" s="1"/>
      <c r="PAW252" s="1"/>
      <c r="PAX252" s="1"/>
      <c r="PAY252" s="1"/>
      <c r="PAZ252" s="1"/>
      <c r="PBA252" s="1"/>
      <c r="PBB252" s="1"/>
      <c r="PBC252" s="1"/>
      <c r="PBD252" s="1"/>
      <c r="PBE252" s="1"/>
      <c r="PBF252" s="1"/>
      <c r="PBG252" s="1"/>
      <c r="PBH252" s="1"/>
      <c r="PBI252" s="1"/>
      <c r="PBJ252" s="1"/>
      <c r="PBK252" s="1"/>
      <c r="PBL252" s="1"/>
      <c r="PBM252" s="1"/>
      <c r="PBN252" s="1"/>
      <c r="PBO252" s="1"/>
      <c r="PBP252" s="1"/>
      <c r="PBQ252" s="1"/>
      <c r="PBR252" s="1"/>
      <c r="PBS252" s="1"/>
      <c r="PBT252" s="1"/>
      <c r="PBU252" s="1"/>
      <c r="PBV252" s="1"/>
      <c r="PBW252" s="1"/>
      <c r="PBX252" s="1"/>
      <c r="PBY252" s="1"/>
      <c r="PBZ252" s="1"/>
      <c r="PCA252" s="1"/>
      <c r="PCB252" s="1"/>
      <c r="PCC252" s="1"/>
      <c r="PCD252" s="1"/>
      <c r="PCE252" s="1"/>
      <c r="PCF252" s="1"/>
      <c r="PCG252" s="1"/>
      <c r="PCH252" s="1"/>
      <c r="PCI252" s="1"/>
      <c r="PCJ252" s="1"/>
      <c r="PCK252" s="1"/>
      <c r="PCL252" s="1"/>
      <c r="PCM252" s="1"/>
      <c r="PCN252" s="1"/>
      <c r="PCO252" s="1"/>
      <c r="PCP252" s="1"/>
      <c r="PCQ252" s="1"/>
      <c r="PCR252" s="1"/>
      <c r="PCS252" s="1"/>
      <c r="PCT252" s="1"/>
      <c r="PCU252" s="1"/>
      <c r="PCV252" s="1"/>
      <c r="PCW252" s="1"/>
      <c r="PCX252" s="1"/>
      <c r="PCY252" s="1"/>
      <c r="PCZ252" s="1"/>
      <c r="PDA252" s="1"/>
      <c r="PDB252" s="1"/>
      <c r="PDC252" s="1"/>
      <c r="PDD252" s="1"/>
      <c r="PDE252" s="1"/>
      <c r="PDF252" s="1"/>
      <c r="PDG252" s="1"/>
      <c r="PDH252" s="1"/>
      <c r="PDI252" s="1"/>
      <c r="PDJ252" s="1"/>
      <c r="PDK252" s="1"/>
      <c r="PDL252" s="1"/>
      <c r="PDM252" s="1"/>
      <c r="PDN252" s="1"/>
      <c r="PDO252" s="1"/>
      <c r="PDP252" s="1"/>
      <c r="PDQ252" s="1"/>
      <c r="PDR252" s="1"/>
      <c r="PDS252" s="1"/>
      <c r="PDT252" s="1"/>
      <c r="PDU252" s="1"/>
      <c r="PDV252" s="1"/>
      <c r="PDW252" s="1"/>
      <c r="PDX252" s="1"/>
      <c r="PDY252" s="1"/>
      <c r="PDZ252" s="1"/>
      <c r="PEA252" s="1"/>
      <c r="PEB252" s="1"/>
      <c r="PEC252" s="1"/>
      <c r="PED252" s="1"/>
      <c r="PEE252" s="1"/>
      <c r="PEF252" s="1"/>
      <c r="PEG252" s="1"/>
      <c r="PEH252" s="1"/>
      <c r="PEI252" s="1"/>
      <c r="PEJ252" s="1"/>
      <c r="PEK252" s="1"/>
      <c r="PEL252" s="1"/>
      <c r="PEM252" s="1"/>
      <c r="PEN252" s="1"/>
      <c r="PEO252" s="1"/>
      <c r="PEP252" s="1"/>
      <c r="PEQ252" s="1"/>
      <c r="PER252" s="1"/>
      <c r="PES252" s="1"/>
      <c r="PET252" s="1"/>
      <c r="PEU252" s="1"/>
      <c r="PEV252" s="1"/>
      <c r="PEW252" s="1"/>
      <c r="PEX252" s="1"/>
      <c r="PEY252" s="1"/>
      <c r="PEZ252" s="1"/>
      <c r="PFA252" s="1"/>
      <c r="PFB252" s="1"/>
      <c r="PFC252" s="1"/>
      <c r="PFD252" s="1"/>
      <c r="PFE252" s="1"/>
      <c r="PFF252" s="1"/>
      <c r="PFG252" s="1"/>
      <c r="PFH252" s="1"/>
      <c r="PFI252" s="1"/>
      <c r="PFJ252" s="1"/>
      <c r="PFK252" s="1"/>
      <c r="PFL252" s="1"/>
      <c r="PFM252" s="1"/>
      <c r="PFN252" s="1"/>
      <c r="PFO252" s="1"/>
      <c r="PFP252" s="1"/>
      <c r="PFQ252" s="1"/>
      <c r="PFR252" s="1"/>
      <c r="PFS252" s="1"/>
      <c r="PFT252" s="1"/>
      <c r="PFU252" s="1"/>
      <c r="PFV252" s="1"/>
      <c r="PFW252" s="1"/>
      <c r="PFX252" s="1"/>
      <c r="PFY252" s="1"/>
      <c r="PFZ252" s="1"/>
      <c r="PGA252" s="1"/>
      <c r="PGB252" s="1"/>
      <c r="PGC252" s="1"/>
      <c r="PGD252" s="1"/>
      <c r="PGE252" s="1"/>
      <c r="PGF252" s="1"/>
      <c r="PGG252" s="1"/>
      <c r="PGH252" s="1"/>
      <c r="PGI252" s="1"/>
      <c r="PGJ252" s="1"/>
      <c r="PGK252" s="1"/>
      <c r="PGL252" s="1"/>
      <c r="PGM252" s="1"/>
      <c r="PGN252" s="1"/>
      <c r="PGO252" s="1"/>
      <c r="PGP252" s="1"/>
      <c r="PGQ252" s="1"/>
      <c r="PGR252" s="1"/>
      <c r="PGS252" s="1"/>
      <c r="PGT252" s="1"/>
      <c r="PGU252" s="1"/>
      <c r="PGV252" s="1"/>
      <c r="PGW252" s="1"/>
      <c r="PGX252" s="1"/>
      <c r="PGY252" s="1"/>
      <c r="PGZ252" s="1"/>
      <c r="PHA252" s="1"/>
      <c r="PHB252" s="1"/>
      <c r="PHC252" s="1"/>
      <c r="PHD252" s="1"/>
      <c r="PHE252" s="1"/>
      <c r="PHF252" s="1"/>
      <c r="PHG252" s="1"/>
      <c r="PHH252" s="1"/>
      <c r="PHI252" s="1"/>
      <c r="PHJ252" s="1"/>
      <c r="PHK252" s="1"/>
      <c r="PHL252" s="1"/>
      <c r="PHM252" s="1"/>
      <c r="PHN252" s="1"/>
      <c r="PHO252" s="1"/>
      <c r="PHP252" s="1"/>
      <c r="PHQ252" s="1"/>
      <c r="PHR252" s="1"/>
      <c r="PHS252" s="1"/>
      <c r="PHT252" s="1"/>
      <c r="PHU252" s="1"/>
      <c r="PHV252" s="1"/>
      <c r="PHW252" s="1"/>
      <c r="PHX252" s="1"/>
      <c r="PHY252" s="1"/>
      <c r="PHZ252" s="1"/>
      <c r="PIA252" s="1"/>
      <c r="PIB252" s="1"/>
      <c r="PIC252" s="1"/>
      <c r="PID252" s="1"/>
      <c r="PIE252" s="1"/>
      <c r="PIF252" s="1"/>
      <c r="PIG252" s="1"/>
      <c r="PIH252" s="1"/>
      <c r="PII252" s="1"/>
      <c r="PIJ252" s="1"/>
      <c r="PIK252" s="1"/>
      <c r="PIL252" s="1"/>
      <c r="PIM252" s="1"/>
      <c r="PIN252" s="1"/>
      <c r="PIO252" s="1"/>
      <c r="PIP252" s="1"/>
      <c r="PIQ252" s="1"/>
      <c r="PIR252" s="1"/>
      <c r="PIS252" s="1"/>
      <c r="PIT252" s="1"/>
      <c r="PIU252" s="1"/>
      <c r="PIV252" s="1"/>
      <c r="PIW252" s="1"/>
      <c r="PIX252" s="1"/>
      <c r="PIY252" s="1"/>
      <c r="PIZ252" s="1"/>
      <c r="PJA252" s="1"/>
      <c r="PJB252" s="1"/>
      <c r="PJC252" s="1"/>
      <c r="PJD252" s="1"/>
      <c r="PJE252" s="1"/>
      <c r="PJF252" s="1"/>
      <c r="PJG252" s="1"/>
      <c r="PJH252" s="1"/>
      <c r="PJI252" s="1"/>
      <c r="PJJ252" s="1"/>
      <c r="PJK252" s="1"/>
      <c r="PJL252" s="1"/>
      <c r="PJM252" s="1"/>
      <c r="PJN252" s="1"/>
      <c r="PJO252" s="1"/>
      <c r="PJP252" s="1"/>
      <c r="PJQ252" s="1"/>
      <c r="PJR252" s="1"/>
      <c r="PJS252" s="1"/>
      <c r="PJT252" s="1"/>
      <c r="PJU252" s="1"/>
      <c r="PJV252" s="1"/>
      <c r="PJW252" s="1"/>
      <c r="PJX252" s="1"/>
      <c r="PJY252" s="1"/>
      <c r="PJZ252" s="1"/>
      <c r="PKA252" s="1"/>
      <c r="PKB252" s="1"/>
      <c r="PKC252" s="1"/>
      <c r="PKD252" s="1"/>
      <c r="PKE252" s="1"/>
      <c r="PKF252" s="1"/>
      <c r="PKG252" s="1"/>
      <c r="PKH252" s="1"/>
      <c r="PKI252" s="1"/>
      <c r="PKJ252" s="1"/>
      <c r="PKK252" s="1"/>
      <c r="PKL252" s="1"/>
      <c r="PKM252" s="1"/>
      <c r="PKN252" s="1"/>
      <c r="PKO252" s="1"/>
      <c r="PKP252" s="1"/>
      <c r="PKQ252" s="1"/>
      <c r="PKR252" s="1"/>
      <c r="PKS252" s="1"/>
      <c r="PKT252" s="1"/>
      <c r="PKU252" s="1"/>
      <c r="PKV252" s="1"/>
      <c r="PKW252" s="1"/>
      <c r="PKX252" s="1"/>
      <c r="PKY252" s="1"/>
      <c r="PKZ252" s="1"/>
      <c r="PLA252" s="1"/>
      <c r="PLB252" s="1"/>
      <c r="PLC252" s="1"/>
      <c r="PLD252" s="1"/>
      <c r="PLE252" s="1"/>
      <c r="PLF252" s="1"/>
      <c r="PLG252" s="1"/>
      <c r="PLH252" s="1"/>
      <c r="PLI252" s="1"/>
      <c r="PLJ252" s="1"/>
      <c r="PLK252" s="1"/>
      <c r="PLL252" s="1"/>
      <c r="PLM252" s="1"/>
      <c r="PLN252" s="1"/>
      <c r="PLO252" s="1"/>
      <c r="PLP252" s="1"/>
      <c r="PLQ252" s="1"/>
      <c r="PLR252" s="1"/>
      <c r="PLS252" s="1"/>
      <c r="PLT252" s="1"/>
      <c r="PLU252" s="1"/>
      <c r="PLV252" s="1"/>
      <c r="PLW252" s="1"/>
      <c r="PLX252" s="1"/>
      <c r="PLY252" s="1"/>
      <c r="PLZ252" s="1"/>
      <c r="PMA252" s="1"/>
      <c r="PMB252" s="1"/>
      <c r="PMC252" s="1"/>
      <c r="PMD252" s="1"/>
      <c r="PME252" s="1"/>
      <c r="PMF252" s="1"/>
      <c r="PMG252" s="1"/>
      <c r="PMH252" s="1"/>
      <c r="PMI252" s="1"/>
      <c r="PMJ252" s="1"/>
      <c r="PMK252" s="1"/>
      <c r="PML252" s="1"/>
      <c r="PMM252" s="1"/>
      <c r="PMN252" s="1"/>
      <c r="PMO252" s="1"/>
      <c r="PMP252" s="1"/>
      <c r="PMQ252" s="1"/>
      <c r="PMR252" s="1"/>
      <c r="PMS252" s="1"/>
      <c r="PMT252" s="1"/>
      <c r="PMU252" s="1"/>
      <c r="PMV252" s="1"/>
      <c r="PMW252" s="1"/>
      <c r="PMX252" s="1"/>
      <c r="PMY252" s="1"/>
      <c r="PMZ252" s="1"/>
      <c r="PNA252" s="1"/>
      <c r="PNB252" s="1"/>
      <c r="PNC252" s="1"/>
      <c r="PND252" s="1"/>
      <c r="PNE252" s="1"/>
      <c r="PNF252" s="1"/>
      <c r="PNG252" s="1"/>
      <c r="PNH252" s="1"/>
      <c r="PNI252" s="1"/>
      <c r="PNJ252" s="1"/>
      <c r="PNK252" s="1"/>
      <c r="PNL252" s="1"/>
      <c r="PNM252" s="1"/>
      <c r="PNN252" s="1"/>
      <c r="PNO252" s="1"/>
      <c r="PNP252" s="1"/>
      <c r="PNQ252" s="1"/>
      <c r="PNR252" s="1"/>
      <c r="PNS252" s="1"/>
      <c r="PNT252" s="1"/>
      <c r="PNU252" s="1"/>
      <c r="PNV252" s="1"/>
      <c r="PNW252" s="1"/>
      <c r="PNX252" s="1"/>
      <c r="PNY252" s="1"/>
      <c r="PNZ252" s="1"/>
      <c r="POA252" s="1"/>
      <c r="POB252" s="1"/>
      <c r="POC252" s="1"/>
      <c r="POD252" s="1"/>
      <c r="POE252" s="1"/>
      <c r="POF252" s="1"/>
      <c r="POG252" s="1"/>
      <c r="POH252" s="1"/>
      <c r="POI252" s="1"/>
      <c r="POJ252" s="1"/>
      <c r="POK252" s="1"/>
      <c r="POL252" s="1"/>
      <c r="POM252" s="1"/>
      <c r="PON252" s="1"/>
      <c r="POO252" s="1"/>
      <c r="POP252" s="1"/>
      <c r="POQ252" s="1"/>
      <c r="POR252" s="1"/>
      <c r="POS252" s="1"/>
      <c r="POT252" s="1"/>
      <c r="POU252" s="1"/>
      <c r="POV252" s="1"/>
      <c r="POW252" s="1"/>
      <c r="POX252" s="1"/>
      <c r="POY252" s="1"/>
      <c r="POZ252" s="1"/>
      <c r="PPA252" s="1"/>
      <c r="PPB252" s="1"/>
      <c r="PPC252" s="1"/>
      <c r="PPD252" s="1"/>
      <c r="PPE252" s="1"/>
      <c r="PPF252" s="1"/>
      <c r="PPG252" s="1"/>
      <c r="PPH252" s="1"/>
      <c r="PPI252" s="1"/>
      <c r="PPJ252" s="1"/>
      <c r="PPK252" s="1"/>
      <c r="PPL252" s="1"/>
      <c r="PPM252" s="1"/>
      <c r="PPN252" s="1"/>
      <c r="PPO252" s="1"/>
      <c r="PPP252" s="1"/>
      <c r="PPQ252" s="1"/>
      <c r="PPR252" s="1"/>
      <c r="PPS252" s="1"/>
      <c r="PPT252" s="1"/>
      <c r="PPU252" s="1"/>
      <c r="PPV252" s="1"/>
      <c r="PPW252" s="1"/>
      <c r="PPX252" s="1"/>
      <c r="PPY252" s="1"/>
      <c r="PPZ252" s="1"/>
      <c r="PQA252" s="1"/>
      <c r="PQB252" s="1"/>
      <c r="PQC252" s="1"/>
      <c r="PQD252" s="1"/>
      <c r="PQE252" s="1"/>
      <c r="PQF252" s="1"/>
      <c r="PQG252" s="1"/>
      <c r="PQH252" s="1"/>
      <c r="PQI252" s="1"/>
      <c r="PQJ252" s="1"/>
      <c r="PQK252" s="1"/>
      <c r="PQL252" s="1"/>
      <c r="PQM252" s="1"/>
      <c r="PQN252" s="1"/>
      <c r="PQO252" s="1"/>
      <c r="PQP252" s="1"/>
      <c r="PQQ252" s="1"/>
      <c r="PQR252" s="1"/>
      <c r="PQS252" s="1"/>
      <c r="PQT252" s="1"/>
      <c r="PQU252" s="1"/>
      <c r="PQV252" s="1"/>
      <c r="PQW252" s="1"/>
      <c r="PQX252" s="1"/>
      <c r="PQY252" s="1"/>
      <c r="PQZ252" s="1"/>
      <c r="PRA252" s="1"/>
      <c r="PRB252" s="1"/>
      <c r="PRC252" s="1"/>
      <c r="PRD252" s="1"/>
      <c r="PRE252" s="1"/>
      <c r="PRF252" s="1"/>
      <c r="PRG252" s="1"/>
      <c r="PRH252" s="1"/>
      <c r="PRI252" s="1"/>
      <c r="PRJ252" s="1"/>
      <c r="PRK252" s="1"/>
      <c r="PRL252" s="1"/>
      <c r="PRM252" s="1"/>
      <c r="PRN252" s="1"/>
      <c r="PRO252" s="1"/>
      <c r="PRP252" s="1"/>
      <c r="PRQ252" s="1"/>
      <c r="PRR252" s="1"/>
      <c r="PRS252" s="1"/>
      <c r="PRT252" s="1"/>
      <c r="PRU252" s="1"/>
      <c r="PRV252" s="1"/>
      <c r="PRW252" s="1"/>
      <c r="PRX252" s="1"/>
      <c r="PRY252" s="1"/>
      <c r="PRZ252" s="1"/>
      <c r="PSA252" s="1"/>
      <c r="PSB252" s="1"/>
      <c r="PSC252" s="1"/>
      <c r="PSD252" s="1"/>
      <c r="PSE252" s="1"/>
      <c r="PSF252" s="1"/>
      <c r="PSG252" s="1"/>
      <c r="PSH252" s="1"/>
      <c r="PSI252" s="1"/>
      <c r="PSJ252" s="1"/>
      <c r="PSK252" s="1"/>
      <c r="PSL252" s="1"/>
      <c r="PSM252" s="1"/>
      <c r="PSN252" s="1"/>
      <c r="PSO252" s="1"/>
      <c r="PSP252" s="1"/>
      <c r="PSQ252" s="1"/>
      <c r="PSR252" s="1"/>
      <c r="PSS252" s="1"/>
      <c r="PST252" s="1"/>
      <c r="PSU252" s="1"/>
      <c r="PSV252" s="1"/>
      <c r="PSW252" s="1"/>
      <c r="PSX252" s="1"/>
      <c r="PSY252" s="1"/>
      <c r="PSZ252" s="1"/>
      <c r="PTA252" s="1"/>
      <c r="PTB252" s="1"/>
      <c r="PTC252" s="1"/>
      <c r="PTD252" s="1"/>
      <c r="PTE252" s="1"/>
      <c r="PTF252" s="1"/>
      <c r="PTG252" s="1"/>
      <c r="PTH252" s="1"/>
      <c r="PTI252" s="1"/>
      <c r="PTJ252" s="1"/>
      <c r="PTK252" s="1"/>
      <c r="PTL252" s="1"/>
      <c r="PTM252" s="1"/>
      <c r="PTN252" s="1"/>
      <c r="PTO252" s="1"/>
      <c r="PTP252" s="1"/>
      <c r="PTQ252" s="1"/>
      <c r="PTR252" s="1"/>
      <c r="PTS252" s="1"/>
      <c r="PTT252" s="1"/>
      <c r="PTU252" s="1"/>
      <c r="PTV252" s="1"/>
      <c r="PTW252" s="1"/>
      <c r="PTX252" s="1"/>
      <c r="PTY252" s="1"/>
      <c r="PTZ252" s="1"/>
      <c r="PUA252" s="1"/>
      <c r="PUB252" s="1"/>
      <c r="PUC252" s="1"/>
      <c r="PUD252" s="1"/>
      <c r="PUE252" s="1"/>
      <c r="PUF252" s="1"/>
      <c r="PUG252" s="1"/>
      <c r="PUH252" s="1"/>
      <c r="PUI252" s="1"/>
      <c r="PUJ252" s="1"/>
      <c r="PUK252" s="1"/>
      <c r="PUL252" s="1"/>
      <c r="PUM252" s="1"/>
      <c r="PUN252" s="1"/>
      <c r="PUO252" s="1"/>
      <c r="PUP252" s="1"/>
      <c r="PUQ252" s="1"/>
      <c r="PUR252" s="1"/>
      <c r="PUS252" s="1"/>
      <c r="PUT252" s="1"/>
      <c r="PUU252" s="1"/>
      <c r="PUV252" s="1"/>
      <c r="PUW252" s="1"/>
      <c r="PUX252" s="1"/>
      <c r="PUY252" s="1"/>
      <c r="PUZ252" s="1"/>
      <c r="PVA252" s="1"/>
      <c r="PVB252" s="1"/>
      <c r="PVC252" s="1"/>
      <c r="PVD252" s="1"/>
      <c r="PVE252" s="1"/>
      <c r="PVF252" s="1"/>
      <c r="PVG252" s="1"/>
      <c r="PVH252" s="1"/>
      <c r="PVI252" s="1"/>
      <c r="PVJ252" s="1"/>
      <c r="PVK252" s="1"/>
      <c r="PVL252" s="1"/>
      <c r="PVM252" s="1"/>
      <c r="PVN252" s="1"/>
      <c r="PVO252" s="1"/>
      <c r="PVP252" s="1"/>
      <c r="PVQ252" s="1"/>
      <c r="PVR252" s="1"/>
      <c r="PVS252" s="1"/>
      <c r="PVT252" s="1"/>
      <c r="PVU252" s="1"/>
      <c r="PVV252" s="1"/>
      <c r="PVW252" s="1"/>
      <c r="PVX252" s="1"/>
      <c r="PVY252" s="1"/>
      <c r="PVZ252" s="1"/>
      <c r="PWA252" s="1"/>
      <c r="PWB252" s="1"/>
      <c r="PWC252" s="1"/>
      <c r="PWD252" s="1"/>
      <c r="PWE252" s="1"/>
      <c r="PWF252" s="1"/>
      <c r="PWG252" s="1"/>
      <c r="PWH252" s="1"/>
      <c r="PWI252" s="1"/>
      <c r="PWJ252" s="1"/>
      <c r="PWK252" s="1"/>
      <c r="PWL252" s="1"/>
      <c r="PWM252" s="1"/>
      <c r="PWN252" s="1"/>
      <c r="PWO252" s="1"/>
      <c r="PWP252" s="1"/>
      <c r="PWQ252" s="1"/>
      <c r="PWR252" s="1"/>
      <c r="PWS252" s="1"/>
      <c r="PWT252" s="1"/>
      <c r="PWU252" s="1"/>
      <c r="PWV252" s="1"/>
      <c r="PWW252" s="1"/>
      <c r="PWX252" s="1"/>
      <c r="PWY252" s="1"/>
      <c r="PWZ252" s="1"/>
      <c r="PXA252" s="1"/>
      <c r="PXB252" s="1"/>
      <c r="PXC252" s="1"/>
      <c r="PXD252" s="1"/>
      <c r="PXE252" s="1"/>
      <c r="PXF252" s="1"/>
      <c r="PXG252" s="1"/>
      <c r="PXH252" s="1"/>
      <c r="PXI252" s="1"/>
      <c r="PXJ252" s="1"/>
      <c r="PXK252" s="1"/>
      <c r="PXL252" s="1"/>
      <c r="PXM252" s="1"/>
      <c r="PXN252" s="1"/>
      <c r="PXO252" s="1"/>
      <c r="PXP252" s="1"/>
      <c r="PXQ252" s="1"/>
      <c r="PXR252" s="1"/>
      <c r="PXS252" s="1"/>
      <c r="PXT252" s="1"/>
      <c r="PXU252" s="1"/>
      <c r="PXV252" s="1"/>
      <c r="PXW252" s="1"/>
      <c r="PXX252" s="1"/>
      <c r="PXY252" s="1"/>
      <c r="PXZ252" s="1"/>
      <c r="PYA252" s="1"/>
      <c r="PYB252" s="1"/>
      <c r="PYC252" s="1"/>
      <c r="PYD252" s="1"/>
      <c r="PYE252" s="1"/>
      <c r="PYF252" s="1"/>
      <c r="PYG252" s="1"/>
      <c r="PYH252" s="1"/>
      <c r="PYI252" s="1"/>
      <c r="PYJ252" s="1"/>
      <c r="PYK252" s="1"/>
      <c r="PYL252" s="1"/>
      <c r="PYM252" s="1"/>
      <c r="PYN252" s="1"/>
      <c r="PYO252" s="1"/>
      <c r="PYP252" s="1"/>
      <c r="PYQ252" s="1"/>
      <c r="PYR252" s="1"/>
      <c r="PYS252" s="1"/>
      <c r="PYT252" s="1"/>
      <c r="PYU252" s="1"/>
      <c r="PYV252" s="1"/>
      <c r="PYW252" s="1"/>
      <c r="PYX252" s="1"/>
      <c r="PYY252" s="1"/>
      <c r="PYZ252" s="1"/>
      <c r="PZA252" s="1"/>
      <c r="PZB252" s="1"/>
      <c r="PZC252" s="1"/>
      <c r="PZD252" s="1"/>
      <c r="PZE252" s="1"/>
      <c r="PZF252" s="1"/>
      <c r="PZG252" s="1"/>
      <c r="PZH252" s="1"/>
      <c r="PZI252" s="1"/>
      <c r="PZJ252" s="1"/>
      <c r="PZK252" s="1"/>
      <c r="PZL252" s="1"/>
      <c r="PZM252" s="1"/>
      <c r="PZN252" s="1"/>
      <c r="PZO252" s="1"/>
      <c r="PZP252" s="1"/>
      <c r="PZQ252" s="1"/>
      <c r="PZR252" s="1"/>
      <c r="PZS252" s="1"/>
      <c r="PZT252" s="1"/>
      <c r="PZU252" s="1"/>
      <c r="PZV252" s="1"/>
      <c r="PZW252" s="1"/>
      <c r="PZX252" s="1"/>
      <c r="PZY252" s="1"/>
      <c r="PZZ252" s="1"/>
      <c r="QAA252" s="1"/>
      <c r="QAB252" s="1"/>
      <c r="QAC252" s="1"/>
      <c r="QAD252" s="1"/>
      <c r="QAE252" s="1"/>
      <c r="QAF252" s="1"/>
      <c r="QAG252" s="1"/>
      <c r="QAH252" s="1"/>
      <c r="QAI252" s="1"/>
      <c r="QAJ252" s="1"/>
      <c r="QAK252" s="1"/>
      <c r="QAL252" s="1"/>
      <c r="QAM252" s="1"/>
      <c r="QAN252" s="1"/>
      <c r="QAO252" s="1"/>
      <c r="QAP252" s="1"/>
      <c r="QAQ252" s="1"/>
      <c r="QAR252" s="1"/>
      <c r="QAS252" s="1"/>
      <c r="QAT252" s="1"/>
      <c r="QAU252" s="1"/>
      <c r="QAV252" s="1"/>
      <c r="QAW252" s="1"/>
      <c r="QAX252" s="1"/>
      <c r="QAY252" s="1"/>
      <c r="QAZ252" s="1"/>
      <c r="QBA252" s="1"/>
      <c r="QBB252" s="1"/>
      <c r="QBC252" s="1"/>
      <c r="QBD252" s="1"/>
      <c r="QBE252" s="1"/>
      <c r="QBF252" s="1"/>
      <c r="QBG252" s="1"/>
      <c r="QBH252" s="1"/>
      <c r="QBI252" s="1"/>
      <c r="QBJ252" s="1"/>
      <c r="QBK252" s="1"/>
      <c r="QBL252" s="1"/>
      <c r="QBM252" s="1"/>
      <c r="QBN252" s="1"/>
      <c r="QBO252" s="1"/>
      <c r="QBP252" s="1"/>
      <c r="QBQ252" s="1"/>
      <c r="QBR252" s="1"/>
      <c r="QBS252" s="1"/>
      <c r="QBT252" s="1"/>
      <c r="QBU252" s="1"/>
      <c r="QBV252" s="1"/>
      <c r="QBW252" s="1"/>
      <c r="QBX252" s="1"/>
      <c r="QBY252" s="1"/>
      <c r="QBZ252" s="1"/>
      <c r="QCA252" s="1"/>
      <c r="QCB252" s="1"/>
      <c r="QCC252" s="1"/>
      <c r="QCD252" s="1"/>
      <c r="QCE252" s="1"/>
      <c r="QCF252" s="1"/>
      <c r="QCG252" s="1"/>
      <c r="QCH252" s="1"/>
      <c r="QCI252" s="1"/>
      <c r="QCJ252" s="1"/>
      <c r="QCK252" s="1"/>
      <c r="QCL252" s="1"/>
      <c r="QCM252" s="1"/>
      <c r="QCN252" s="1"/>
      <c r="QCO252" s="1"/>
      <c r="QCP252" s="1"/>
      <c r="QCQ252" s="1"/>
      <c r="QCR252" s="1"/>
      <c r="QCS252" s="1"/>
      <c r="QCT252" s="1"/>
      <c r="QCU252" s="1"/>
      <c r="QCV252" s="1"/>
      <c r="QCW252" s="1"/>
      <c r="QCX252" s="1"/>
      <c r="QCY252" s="1"/>
      <c r="QCZ252" s="1"/>
      <c r="QDA252" s="1"/>
      <c r="QDB252" s="1"/>
      <c r="QDC252" s="1"/>
      <c r="QDD252" s="1"/>
      <c r="QDE252" s="1"/>
      <c r="QDF252" s="1"/>
      <c r="QDG252" s="1"/>
      <c r="QDH252" s="1"/>
      <c r="QDI252" s="1"/>
      <c r="QDJ252" s="1"/>
      <c r="QDK252" s="1"/>
      <c r="QDL252" s="1"/>
      <c r="QDM252" s="1"/>
      <c r="QDN252" s="1"/>
      <c r="QDO252" s="1"/>
      <c r="QDP252" s="1"/>
      <c r="QDQ252" s="1"/>
      <c r="QDR252" s="1"/>
      <c r="QDS252" s="1"/>
      <c r="QDT252" s="1"/>
      <c r="QDU252" s="1"/>
      <c r="QDV252" s="1"/>
      <c r="QDW252" s="1"/>
      <c r="QDX252" s="1"/>
      <c r="QDY252" s="1"/>
      <c r="QDZ252" s="1"/>
      <c r="QEA252" s="1"/>
      <c r="QEB252" s="1"/>
      <c r="QEC252" s="1"/>
      <c r="QED252" s="1"/>
      <c r="QEE252" s="1"/>
      <c r="QEF252" s="1"/>
      <c r="QEG252" s="1"/>
      <c r="QEH252" s="1"/>
      <c r="QEI252" s="1"/>
      <c r="QEJ252" s="1"/>
      <c r="QEK252" s="1"/>
      <c r="QEL252" s="1"/>
      <c r="QEM252" s="1"/>
      <c r="QEN252" s="1"/>
      <c r="QEO252" s="1"/>
      <c r="QEP252" s="1"/>
      <c r="QEQ252" s="1"/>
      <c r="QER252" s="1"/>
      <c r="QES252" s="1"/>
      <c r="QET252" s="1"/>
      <c r="QEU252" s="1"/>
      <c r="QEV252" s="1"/>
      <c r="QEW252" s="1"/>
      <c r="QEX252" s="1"/>
      <c r="QEY252" s="1"/>
      <c r="QEZ252" s="1"/>
      <c r="QFA252" s="1"/>
      <c r="QFB252" s="1"/>
      <c r="QFC252" s="1"/>
      <c r="QFD252" s="1"/>
      <c r="QFE252" s="1"/>
      <c r="QFF252" s="1"/>
      <c r="QFG252" s="1"/>
      <c r="QFH252" s="1"/>
      <c r="QFI252" s="1"/>
      <c r="QFJ252" s="1"/>
      <c r="QFK252" s="1"/>
      <c r="QFL252" s="1"/>
      <c r="QFM252" s="1"/>
      <c r="QFN252" s="1"/>
      <c r="QFO252" s="1"/>
      <c r="QFP252" s="1"/>
      <c r="QFQ252" s="1"/>
      <c r="QFR252" s="1"/>
      <c r="QFS252" s="1"/>
      <c r="QFT252" s="1"/>
      <c r="QFU252" s="1"/>
      <c r="QFV252" s="1"/>
      <c r="QFW252" s="1"/>
      <c r="QFX252" s="1"/>
      <c r="QFY252" s="1"/>
      <c r="QFZ252" s="1"/>
      <c r="QGA252" s="1"/>
      <c r="QGB252" s="1"/>
      <c r="QGC252" s="1"/>
      <c r="QGD252" s="1"/>
      <c r="QGE252" s="1"/>
      <c r="QGF252" s="1"/>
      <c r="QGG252" s="1"/>
      <c r="QGH252" s="1"/>
      <c r="QGI252" s="1"/>
      <c r="QGJ252" s="1"/>
      <c r="QGK252" s="1"/>
      <c r="QGL252" s="1"/>
      <c r="QGM252" s="1"/>
      <c r="QGN252" s="1"/>
      <c r="QGO252" s="1"/>
      <c r="QGP252" s="1"/>
      <c r="QGQ252" s="1"/>
      <c r="QGR252" s="1"/>
      <c r="QGS252" s="1"/>
      <c r="QGT252" s="1"/>
      <c r="QGU252" s="1"/>
      <c r="QGV252" s="1"/>
      <c r="QGW252" s="1"/>
      <c r="QGX252" s="1"/>
      <c r="QGY252" s="1"/>
      <c r="QGZ252" s="1"/>
      <c r="QHA252" s="1"/>
      <c r="QHB252" s="1"/>
      <c r="QHC252" s="1"/>
      <c r="QHD252" s="1"/>
      <c r="QHE252" s="1"/>
      <c r="QHF252" s="1"/>
      <c r="QHG252" s="1"/>
      <c r="QHH252" s="1"/>
      <c r="QHI252" s="1"/>
      <c r="QHJ252" s="1"/>
      <c r="QHK252" s="1"/>
      <c r="QHL252" s="1"/>
      <c r="QHM252" s="1"/>
      <c r="QHN252" s="1"/>
      <c r="QHO252" s="1"/>
      <c r="QHP252" s="1"/>
      <c r="QHQ252" s="1"/>
      <c r="QHR252" s="1"/>
      <c r="QHS252" s="1"/>
      <c r="QHT252" s="1"/>
      <c r="QHU252" s="1"/>
      <c r="QHV252" s="1"/>
      <c r="QHW252" s="1"/>
      <c r="QHX252" s="1"/>
      <c r="QHY252" s="1"/>
      <c r="QHZ252" s="1"/>
      <c r="QIA252" s="1"/>
      <c r="QIB252" s="1"/>
      <c r="QIC252" s="1"/>
      <c r="QID252" s="1"/>
      <c r="QIE252" s="1"/>
      <c r="QIF252" s="1"/>
      <c r="QIG252" s="1"/>
      <c r="QIH252" s="1"/>
      <c r="QII252" s="1"/>
      <c r="QIJ252" s="1"/>
      <c r="QIK252" s="1"/>
      <c r="QIL252" s="1"/>
      <c r="QIM252" s="1"/>
      <c r="QIN252" s="1"/>
      <c r="QIO252" s="1"/>
      <c r="QIP252" s="1"/>
      <c r="QIQ252" s="1"/>
      <c r="QIR252" s="1"/>
      <c r="QIS252" s="1"/>
      <c r="QIT252" s="1"/>
      <c r="QIU252" s="1"/>
      <c r="QIV252" s="1"/>
      <c r="QIW252" s="1"/>
      <c r="QIX252" s="1"/>
      <c r="QIY252" s="1"/>
      <c r="QIZ252" s="1"/>
      <c r="QJA252" s="1"/>
      <c r="QJB252" s="1"/>
      <c r="QJC252" s="1"/>
      <c r="QJD252" s="1"/>
      <c r="QJE252" s="1"/>
      <c r="QJF252" s="1"/>
      <c r="QJG252" s="1"/>
      <c r="QJH252" s="1"/>
      <c r="QJI252" s="1"/>
      <c r="QJJ252" s="1"/>
      <c r="QJK252" s="1"/>
      <c r="QJL252" s="1"/>
      <c r="QJM252" s="1"/>
      <c r="QJN252" s="1"/>
      <c r="QJO252" s="1"/>
      <c r="QJP252" s="1"/>
      <c r="QJQ252" s="1"/>
      <c r="QJR252" s="1"/>
      <c r="QJS252" s="1"/>
      <c r="QJT252" s="1"/>
      <c r="QJU252" s="1"/>
      <c r="QJV252" s="1"/>
      <c r="QJW252" s="1"/>
      <c r="QJX252" s="1"/>
      <c r="QJY252" s="1"/>
      <c r="QJZ252" s="1"/>
      <c r="QKA252" s="1"/>
      <c r="QKB252" s="1"/>
      <c r="QKC252" s="1"/>
      <c r="QKD252" s="1"/>
      <c r="QKE252" s="1"/>
      <c r="QKF252" s="1"/>
      <c r="QKG252" s="1"/>
      <c r="QKH252" s="1"/>
      <c r="QKI252" s="1"/>
      <c r="QKJ252" s="1"/>
      <c r="QKK252" s="1"/>
      <c r="QKL252" s="1"/>
      <c r="QKM252" s="1"/>
      <c r="QKN252" s="1"/>
      <c r="QKO252" s="1"/>
      <c r="QKP252" s="1"/>
      <c r="QKQ252" s="1"/>
      <c r="QKR252" s="1"/>
      <c r="QKS252" s="1"/>
      <c r="QKT252" s="1"/>
      <c r="QKU252" s="1"/>
      <c r="QKV252" s="1"/>
      <c r="QKW252" s="1"/>
      <c r="QKX252" s="1"/>
      <c r="QKY252" s="1"/>
      <c r="QKZ252" s="1"/>
      <c r="QLA252" s="1"/>
      <c r="QLB252" s="1"/>
      <c r="QLC252" s="1"/>
      <c r="QLD252" s="1"/>
      <c r="QLE252" s="1"/>
      <c r="QLF252" s="1"/>
      <c r="QLG252" s="1"/>
      <c r="QLH252" s="1"/>
      <c r="QLI252" s="1"/>
      <c r="QLJ252" s="1"/>
      <c r="QLK252" s="1"/>
      <c r="QLL252" s="1"/>
      <c r="QLM252" s="1"/>
      <c r="QLN252" s="1"/>
      <c r="QLO252" s="1"/>
      <c r="QLP252" s="1"/>
      <c r="QLQ252" s="1"/>
      <c r="QLR252" s="1"/>
      <c r="QLS252" s="1"/>
      <c r="QLT252" s="1"/>
      <c r="QLU252" s="1"/>
      <c r="QLV252" s="1"/>
      <c r="QLW252" s="1"/>
      <c r="QLX252" s="1"/>
      <c r="QLY252" s="1"/>
      <c r="QLZ252" s="1"/>
      <c r="QMA252" s="1"/>
      <c r="QMB252" s="1"/>
      <c r="QMC252" s="1"/>
      <c r="QMD252" s="1"/>
      <c r="QME252" s="1"/>
      <c r="QMF252" s="1"/>
      <c r="QMG252" s="1"/>
      <c r="QMH252" s="1"/>
      <c r="QMI252" s="1"/>
      <c r="QMJ252" s="1"/>
      <c r="QMK252" s="1"/>
      <c r="QML252" s="1"/>
      <c r="QMM252" s="1"/>
      <c r="QMN252" s="1"/>
      <c r="QMO252" s="1"/>
      <c r="QMP252" s="1"/>
      <c r="QMQ252" s="1"/>
      <c r="QMR252" s="1"/>
      <c r="QMS252" s="1"/>
      <c r="QMT252" s="1"/>
      <c r="QMU252" s="1"/>
      <c r="QMV252" s="1"/>
      <c r="QMW252" s="1"/>
      <c r="QMX252" s="1"/>
      <c r="QMY252" s="1"/>
      <c r="QMZ252" s="1"/>
      <c r="QNA252" s="1"/>
      <c r="QNB252" s="1"/>
      <c r="QNC252" s="1"/>
      <c r="QND252" s="1"/>
      <c r="QNE252" s="1"/>
      <c r="QNF252" s="1"/>
      <c r="QNG252" s="1"/>
      <c r="QNH252" s="1"/>
      <c r="QNI252" s="1"/>
      <c r="QNJ252" s="1"/>
      <c r="QNK252" s="1"/>
      <c r="QNL252" s="1"/>
      <c r="QNM252" s="1"/>
      <c r="QNN252" s="1"/>
      <c r="QNO252" s="1"/>
      <c r="QNP252" s="1"/>
      <c r="QNQ252" s="1"/>
      <c r="QNR252" s="1"/>
      <c r="QNS252" s="1"/>
      <c r="QNT252" s="1"/>
      <c r="QNU252" s="1"/>
      <c r="QNV252" s="1"/>
      <c r="QNW252" s="1"/>
      <c r="QNX252" s="1"/>
      <c r="QNY252" s="1"/>
      <c r="QNZ252" s="1"/>
      <c r="QOA252" s="1"/>
      <c r="QOB252" s="1"/>
      <c r="QOC252" s="1"/>
      <c r="QOD252" s="1"/>
      <c r="QOE252" s="1"/>
      <c r="QOF252" s="1"/>
      <c r="QOG252" s="1"/>
      <c r="QOH252" s="1"/>
      <c r="QOI252" s="1"/>
      <c r="QOJ252" s="1"/>
      <c r="QOK252" s="1"/>
      <c r="QOL252" s="1"/>
      <c r="QOM252" s="1"/>
      <c r="QON252" s="1"/>
      <c r="QOO252" s="1"/>
      <c r="QOP252" s="1"/>
      <c r="QOQ252" s="1"/>
      <c r="QOR252" s="1"/>
      <c r="QOS252" s="1"/>
      <c r="QOT252" s="1"/>
      <c r="QOU252" s="1"/>
      <c r="QOV252" s="1"/>
      <c r="QOW252" s="1"/>
      <c r="QOX252" s="1"/>
      <c r="QOY252" s="1"/>
      <c r="QOZ252" s="1"/>
      <c r="QPA252" s="1"/>
      <c r="QPB252" s="1"/>
      <c r="QPC252" s="1"/>
      <c r="QPD252" s="1"/>
      <c r="QPE252" s="1"/>
      <c r="QPF252" s="1"/>
      <c r="QPG252" s="1"/>
      <c r="QPH252" s="1"/>
      <c r="QPI252" s="1"/>
      <c r="QPJ252" s="1"/>
      <c r="QPK252" s="1"/>
      <c r="QPL252" s="1"/>
      <c r="QPM252" s="1"/>
      <c r="QPN252" s="1"/>
      <c r="QPO252" s="1"/>
      <c r="QPP252" s="1"/>
      <c r="QPQ252" s="1"/>
      <c r="QPR252" s="1"/>
      <c r="QPS252" s="1"/>
      <c r="QPT252" s="1"/>
      <c r="QPU252" s="1"/>
      <c r="QPV252" s="1"/>
      <c r="QPW252" s="1"/>
      <c r="QPX252" s="1"/>
      <c r="QPY252" s="1"/>
      <c r="QPZ252" s="1"/>
      <c r="QQA252" s="1"/>
      <c r="QQB252" s="1"/>
      <c r="QQC252" s="1"/>
      <c r="QQD252" s="1"/>
      <c r="QQE252" s="1"/>
      <c r="QQF252" s="1"/>
      <c r="QQG252" s="1"/>
      <c r="QQH252" s="1"/>
      <c r="QQI252" s="1"/>
      <c r="QQJ252" s="1"/>
      <c r="QQK252" s="1"/>
      <c r="QQL252" s="1"/>
      <c r="QQM252" s="1"/>
      <c r="QQN252" s="1"/>
      <c r="QQO252" s="1"/>
      <c r="QQP252" s="1"/>
      <c r="QQQ252" s="1"/>
      <c r="QQR252" s="1"/>
      <c r="QQS252" s="1"/>
      <c r="QQT252" s="1"/>
      <c r="QQU252" s="1"/>
      <c r="QQV252" s="1"/>
      <c r="QQW252" s="1"/>
      <c r="QQX252" s="1"/>
      <c r="QQY252" s="1"/>
      <c r="QQZ252" s="1"/>
      <c r="QRA252" s="1"/>
      <c r="QRB252" s="1"/>
      <c r="QRC252" s="1"/>
      <c r="QRD252" s="1"/>
      <c r="QRE252" s="1"/>
      <c r="QRF252" s="1"/>
      <c r="QRG252" s="1"/>
      <c r="QRH252" s="1"/>
      <c r="QRI252" s="1"/>
      <c r="QRJ252" s="1"/>
      <c r="QRK252" s="1"/>
      <c r="QRL252" s="1"/>
      <c r="QRM252" s="1"/>
      <c r="QRN252" s="1"/>
      <c r="QRO252" s="1"/>
      <c r="QRP252" s="1"/>
      <c r="QRQ252" s="1"/>
      <c r="QRR252" s="1"/>
      <c r="QRS252" s="1"/>
      <c r="QRT252" s="1"/>
      <c r="QRU252" s="1"/>
      <c r="QRV252" s="1"/>
      <c r="QRW252" s="1"/>
      <c r="QRX252" s="1"/>
      <c r="QRY252" s="1"/>
      <c r="QRZ252" s="1"/>
      <c r="QSA252" s="1"/>
      <c r="QSB252" s="1"/>
      <c r="QSC252" s="1"/>
      <c r="QSD252" s="1"/>
      <c r="QSE252" s="1"/>
      <c r="QSF252" s="1"/>
      <c r="QSG252" s="1"/>
      <c r="QSH252" s="1"/>
      <c r="QSI252" s="1"/>
      <c r="QSJ252" s="1"/>
      <c r="QSK252" s="1"/>
      <c r="QSL252" s="1"/>
      <c r="QSM252" s="1"/>
      <c r="QSN252" s="1"/>
      <c r="QSO252" s="1"/>
      <c r="QSP252" s="1"/>
      <c r="QSQ252" s="1"/>
      <c r="QSR252" s="1"/>
      <c r="QSS252" s="1"/>
      <c r="QST252" s="1"/>
      <c r="QSU252" s="1"/>
      <c r="QSV252" s="1"/>
      <c r="QSW252" s="1"/>
      <c r="QSX252" s="1"/>
      <c r="QSY252" s="1"/>
      <c r="QSZ252" s="1"/>
      <c r="QTA252" s="1"/>
      <c r="QTB252" s="1"/>
      <c r="QTC252" s="1"/>
      <c r="QTD252" s="1"/>
      <c r="QTE252" s="1"/>
      <c r="QTF252" s="1"/>
      <c r="QTG252" s="1"/>
      <c r="QTH252" s="1"/>
      <c r="QTI252" s="1"/>
      <c r="QTJ252" s="1"/>
      <c r="QTK252" s="1"/>
      <c r="QTL252" s="1"/>
      <c r="QTM252" s="1"/>
      <c r="QTN252" s="1"/>
      <c r="QTO252" s="1"/>
      <c r="QTP252" s="1"/>
      <c r="QTQ252" s="1"/>
      <c r="QTR252" s="1"/>
      <c r="QTS252" s="1"/>
      <c r="QTT252" s="1"/>
      <c r="QTU252" s="1"/>
      <c r="QTV252" s="1"/>
      <c r="QTW252" s="1"/>
      <c r="QTX252" s="1"/>
      <c r="QTY252" s="1"/>
      <c r="QTZ252" s="1"/>
      <c r="QUA252" s="1"/>
      <c r="QUB252" s="1"/>
      <c r="QUC252" s="1"/>
      <c r="QUD252" s="1"/>
      <c r="QUE252" s="1"/>
      <c r="QUF252" s="1"/>
      <c r="QUG252" s="1"/>
      <c r="QUH252" s="1"/>
      <c r="QUI252" s="1"/>
      <c r="QUJ252" s="1"/>
      <c r="QUK252" s="1"/>
      <c r="QUL252" s="1"/>
      <c r="QUM252" s="1"/>
      <c r="QUN252" s="1"/>
      <c r="QUO252" s="1"/>
      <c r="QUP252" s="1"/>
      <c r="QUQ252" s="1"/>
      <c r="QUR252" s="1"/>
      <c r="QUS252" s="1"/>
      <c r="QUT252" s="1"/>
      <c r="QUU252" s="1"/>
      <c r="QUV252" s="1"/>
      <c r="QUW252" s="1"/>
      <c r="QUX252" s="1"/>
      <c r="QUY252" s="1"/>
      <c r="QUZ252" s="1"/>
      <c r="QVA252" s="1"/>
      <c r="QVB252" s="1"/>
      <c r="QVC252" s="1"/>
      <c r="QVD252" s="1"/>
      <c r="QVE252" s="1"/>
      <c r="QVF252" s="1"/>
      <c r="QVG252" s="1"/>
      <c r="QVH252" s="1"/>
      <c r="QVI252" s="1"/>
      <c r="QVJ252" s="1"/>
      <c r="QVK252" s="1"/>
      <c r="QVL252" s="1"/>
      <c r="QVM252" s="1"/>
      <c r="QVN252" s="1"/>
      <c r="QVO252" s="1"/>
      <c r="QVP252" s="1"/>
      <c r="QVQ252" s="1"/>
      <c r="QVR252" s="1"/>
      <c r="QVS252" s="1"/>
      <c r="QVT252" s="1"/>
      <c r="QVU252" s="1"/>
      <c r="QVV252" s="1"/>
      <c r="QVW252" s="1"/>
      <c r="QVX252" s="1"/>
      <c r="QVY252" s="1"/>
      <c r="QVZ252" s="1"/>
      <c r="QWA252" s="1"/>
      <c r="QWB252" s="1"/>
      <c r="QWC252" s="1"/>
      <c r="QWD252" s="1"/>
      <c r="QWE252" s="1"/>
      <c r="QWF252" s="1"/>
      <c r="QWG252" s="1"/>
      <c r="QWH252" s="1"/>
      <c r="QWI252" s="1"/>
      <c r="QWJ252" s="1"/>
      <c r="QWK252" s="1"/>
      <c r="QWL252" s="1"/>
      <c r="QWM252" s="1"/>
      <c r="QWN252" s="1"/>
      <c r="QWO252" s="1"/>
      <c r="QWP252" s="1"/>
      <c r="QWQ252" s="1"/>
      <c r="QWR252" s="1"/>
      <c r="QWS252" s="1"/>
      <c r="QWT252" s="1"/>
      <c r="QWU252" s="1"/>
      <c r="QWV252" s="1"/>
      <c r="QWW252" s="1"/>
      <c r="QWX252" s="1"/>
      <c r="QWY252" s="1"/>
      <c r="QWZ252" s="1"/>
      <c r="QXA252" s="1"/>
      <c r="QXB252" s="1"/>
      <c r="QXC252" s="1"/>
      <c r="QXD252" s="1"/>
      <c r="QXE252" s="1"/>
      <c r="QXF252" s="1"/>
      <c r="QXG252" s="1"/>
      <c r="QXH252" s="1"/>
      <c r="QXI252" s="1"/>
      <c r="QXJ252" s="1"/>
      <c r="QXK252" s="1"/>
      <c r="QXL252" s="1"/>
      <c r="QXM252" s="1"/>
      <c r="QXN252" s="1"/>
      <c r="QXO252" s="1"/>
      <c r="QXP252" s="1"/>
      <c r="QXQ252" s="1"/>
      <c r="QXR252" s="1"/>
      <c r="QXS252" s="1"/>
      <c r="QXT252" s="1"/>
      <c r="QXU252" s="1"/>
      <c r="QXV252" s="1"/>
      <c r="QXW252" s="1"/>
      <c r="QXX252" s="1"/>
      <c r="QXY252" s="1"/>
      <c r="QXZ252" s="1"/>
      <c r="QYA252" s="1"/>
      <c r="QYB252" s="1"/>
      <c r="QYC252" s="1"/>
      <c r="QYD252" s="1"/>
      <c r="QYE252" s="1"/>
      <c r="QYF252" s="1"/>
      <c r="QYG252" s="1"/>
      <c r="QYH252" s="1"/>
      <c r="QYI252" s="1"/>
      <c r="QYJ252" s="1"/>
      <c r="QYK252" s="1"/>
      <c r="QYL252" s="1"/>
      <c r="QYM252" s="1"/>
      <c r="QYN252" s="1"/>
      <c r="QYO252" s="1"/>
      <c r="QYP252" s="1"/>
      <c r="QYQ252" s="1"/>
      <c r="QYR252" s="1"/>
      <c r="QYS252" s="1"/>
      <c r="QYT252" s="1"/>
      <c r="QYU252" s="1"/>
      <c r="QYV252" s="1"/>
      <c r="QYW252" s="1"/>
      <c r="QYX252" s="1"/>
      <c r="QYY252" s="1"/>
      <c r="QYZ252" s="1"/>
      <c r="QZA252" s="1"/>
      <c r="QZB252" s="1"/>
      <c r="QZC252" s="1"/>
      <c r="QZD252" s="1"/>
      <c r="QZE252" s="1"/>
      <c r="QZF252" s="1"/>
      <c r="QZG252" s="1"/>
      <c r="QZH252" s="1"/>
      <c r="QZI252" s="1"/>
      <c r="QZJ252" s="1"/>
      <c r="QZK252" s="1"/>
      <c r="QZL252" s="1"/>
      <c r="QZM252" s="1"/>
      <c r="QZN252" s="1"/>
      <c r="QZO252" s="1"/>
      <c r="QZP252" s="1"/>
      <c r="QZQ252" s="1"/>
      <c r="QZR252" s="1"/>
      <c r="QZS252" s="1"/>
      <c r="QZT252" s="1"/>
      <c r="QZU252" s="1"/>
      <c r="QZV252" s="1"/>
      <c r="QZW252" s="1"/>
      <c r="QZX252" s="1"/>
      <c r="QZY252" s="1"/>
      <c r="QZZ252" s="1"/>
      <c r="RAA252" s="1"/>
      <c r="RAB252" s="1"/>
      <c r="RAC252" s="1"/>
      <c r="RAD252" s="1"/>
      <c r="RAE252" s="1"/>
      <c r="RAF252" s="1"/>
      <c r="RAG252" s="1"/>
      <c r="RAH252" s="1"/>
      <c r="RAI252" s="1"/>
      <c r="RAJ252" s="1"/>
      <c r="RAK252" s="1"/>
      <c r="RAL252" s="1"/>
      <c r="RAM252" s="1"/>
      <c r="RAN252" s="1"/>
      <c r="RAO252" s="1"/>
      <c r="RAP252" s="1"/>
      <c r="RAQ252" s="1"/>
      <c r="RAR252" s="1"/>
      <c r="RAS252" s="1"/>
      <c r="RAT252" s="1"/>
      <c r="RAU252" s="1"/>
      <c r="RAV252" s="1"/>
      <c r="RAW252" s="1"/>
      <c r="RAX252" s="1"/>
      <c r="RAY252" s="1"/>
      <c r="RAZ252" s="1"/>
      <c r="RBA252" s="1"/>
      <c r="RBB252" s="1"/>
      <c r="RBC252" s="1"/>
      <c r="RBD252" s="1"/>
      <c r="RBE252" s="1"/>
      <c r="RBF252" s="1"/>
      <c r="RBG252" s="1"/>
      <c r="RBH252" s="1"/>
      <c r="RBI252" s="1"/>
      <c r="RBJ252" s="1"/>
      <c r="RBK252" s="1"/>
      <c r="RBL252" s="1"/>
      <c r="RBM252" s="1"/>
      <c r="RBN252" s="1"/>
      <c r="RBO252" s="1"/>
      <c r="RBP252" s="1"/>
      <c r="RBQ252" s="1"/>
      <c r="RBR252" s="1"/>
      <c r="RBS252" s="1"/>
      <c r="RBT252" s="1"/>
      <c r="RBU252" s="1"/>
      <c r="RBV252" s="1"/>
      <c r="RBW252" s="1"/>
      <c r="RBX252" s="1"/>
      <c r="RBY252" s="1"/>
      <c r="RBZ252" s="1"/>
      <c r="RCA252" s="1"/>
      <c r="RCB252" s="1"/>
      <c r="RCC252" s="1"/>
      <c r="RCD252" s="1"/>
      <c r="RCE252" s="1"/>
      <c r="RCF252" s="1"/>
      <c r="RCG252" s="1"/>
      <c r="RCH252" s="1"/>
      <c r="RCI252" s="1"/>
      <c r="RCJ252" s="1"/>
      <c r="RCK252" s="1"/>
      <c r="RCL252" s="1"/>
      <c r="RCM252" s="1"/>
      <c r="RCN252" s="1"/>
      <c r="RCO252" s="1"/>
      <c r="RCP252" s="1"/>
      <c r="RCQ252" s="1"/>
      <c r="RCR252" s="1"/>
      <c r="RCS252" s="1"/>
      <c r="RCT252" s="1"/>
      <c r="RCU252" s="1"/>
      <c r="RCV252" s="1"/>
      <c r="RCW252" s="1"/>
      <c r="RCX252" s="1"/>
      <c r="RCY252" s="1"/>
      <c r="RCZ252" s="1"/>
      <c r="RDA252" s="1"/>
      <c r="RDB252" s="1"/>
      <c r="RDC252" s="1"/>
      <c r="RDD252" s="1"/>
      <c r="RDE252" s="1"/>
      <c r="RDF252" s="1"/>
      <c r="RDG252" s="1"/>
      <c r="RDH252" s="1"/>
      <c r="RDI252" s="1"/>
      <c r="RDJ252" s="1"/>
      <c r="RDK252" s="1"/>
      <c r="RDL252" s="1"/>
      <c r="RDM252" s="1"/>
      <c r="RDN252" s="1"/>
      <c r="RDO252" s="1"/>
      <c r="RDP252" s="1"/>
      <c r="RDQ252" s="1"/>
      <c r="RDR252" s="1"/>
      <c r="RDS252" s="1"/>
      <c r="RDT252" s="1"/>
      <c r="RDU252" s="1"/>
      <c r="RDV252" s="1"/>
      <c r="RDW252" s="1"/>
      <c r="RDX252" s="1"/>
      <c r="RDY252" s="1"/>
      <c r="RDZ252" s="1"/>
      <c r="REA252" s="1"/>
      <c r="REB252" s="1"/>
      <c r="REC252" s="1"/>
      <c r="RED252" s="1"/>
      <c r="REE252" s="1"/>
      <c r="REF252" s="1"/>
      <c r="REG252" s="1"/>
      <c r="REH252" s="1"/>
      <c r="REI252" s="1"/>
      <c r="REJ252" s="1"/>
      <c r="REK252" s="1"/>
      <c r="REL252" s="1"/>
      <c r="REM252" s="1"/>
      <c r="REN252" s="1"/>
      <c r="REO252" s="1"/>
      <c r="REP252" s="1"/>
      <c r="REQ252" s="1"/>
      <c r="RER252" s="1"/>
      <c r="RES252" s="1"/>
      <c r="RET252" s="1"/>
      <c r="REU252" s="1"/>
      <c r="REV252" s="1"/>
      <c r="REW252" s="1"/>
      <c r="REX252" s="1"/>
      <c r="REY252" s="1"/>
      <c r="REZ252" s="1"/>
      <c r="RFA252" s="1"/>
      <c r="RFB252" s="1"/>
      <c r="RFC252" s="1"/>
      <c r="RFD252" s="1"/>
      <c r="RFE252" s="1"/>
      <c r="RFF252" s="1"/>
      <c r="RFG252" s="1"/>
      <c r="RFH252" s="1"/>
      <c r="RFI252" s="1"/>
      <c r="RFJ252" s="1"/>
      <c r="RFK252" s="1"/>
      <c r="RFL252" s="1"/>
      <c r="RFM252" s="1"/>
      <c r="RFN252" s="1"/>
      <c r="RFO252" s="1"/>
      <c r="RFP252" s="1"/>
      <c r="RFQ252" s="1"/>
      <c r="RFR252" s="1"/>
      <c r="RFS252" s="1"/>
      <c r="RFT252" s="1"/>
      <c r="RFU252" s="1"/>
      <c r="RFV252" s="1"/>
      <c r="RFW252" s="1"/>
      <c r="RFX252" s="1"/>
      <c r="RFY252" s="1"/>
      <c r="RFZ252" s="1"/>
      <c r="RGA252" s="1"/>
      <c r="RGB252" s="1"/>
      <c r="RGC252" s="1"/>
      <c r="RGD252" s="1"/>
      <c r="RGE252" s="1"/>
      <c r="RGF252" s="1"/>
      <c r="RGG252" s="1"/>
      <c r="RGH252" s="1"/>
      <c r="RGI252" s="1"/>
      <c r="RGJ252" s="1"/>
      <c r="RGK252" s="1"/>
      <c r="RGL252" s="1"/>
      <c r="RGM252" s="1"/>
      <c r="RGN252" s="1"/>
      <c r="RGO252" s="1"/>
      <c r="RGP252" s="1"/>
      <c r="RGQ252" s="1"/>
      <c r="RGR252" s="1"/>
      <c r="RGS252" s="1"/>
      <c r="RGT252" s="1"/>
      <c r="RGU252" s="1"/>
      <c r="RGV252" s="1"/>
      <c r="RGW252" s="1"/>
      <c r="RGX252" s="1"/>
      <c r="RGY252" s="1"/>
      <c r="RGZ252" s="1"/>
      <c r="RHA252" s="1"/>
      <c r="RHB252" s="1"/>
      <c r="RHC252" s="1"/>
      <c r="RHD252" s="1"/>
      <c r="RHE252" s="1"/>
      <c r="RHF252" s="1"/>
      <c r="RHG252" s="1"/>
      <c r="RHH252" s="1"/>
      <c r="RHI252" s="1"/>
      <c r="RHJ252" s="1"/>
      <c r="RHK252" s="1"/>
      <c r="RHL252" s="1"/>
      <c r="RHM252" s="1"/>
      <c r="RHN252" s="1"/>
      <c r="RHO252" s="1"/>
      <c r="RHP252" s="1"/>
      <c r="RHQ252" s="1"/>
      <c r="RHR252" s="1"/>
      <c r="RHS252" s="1"/>
      <c r="RHT252" s="1"/>
      <c r="RHU252" s="1"/>
      <c r="RHV252" s="1"/>
      <c r="RHW252" s="1"/>
      <c r="RHX252" s="1"/>
      <c r="RHY252" s="1"/>
      <c r="RHZ252" s="1"/>
      <c r="RIA252" s="1"/>
      <c r="RIB252" s="1"/>
      <c r="RIC252" s="1"/>
      <c r="RID252" s="1"/>
      <c r="RIE252" s="1"/>
      <c r="RIF252" s="1"/>
      <c r="RIG252" s="1"/>
      <c r="RIH252" s="1"/>
      <c r="RII252" s="1"/>
      <c r="RIJ252" s="1"/>
      <c r="RIK252" s="1"/>
      <c r="RIL252" s="1"/>
      <c r="RIM252" s="1"/>
      <c r="RIN252" s="1"/>
      <c r="RIO252" s="1"/>
      <c r="RIP252" s="1"/>
      <c r="RIQ252" s="1"/>
      <c r="RIR252" s="1"/>
      <c r="RIS252" s="1"/>
      <c r="RIT252" s="1"/>
      <c r="RIU252" s="1"/>
      <c r="RIV252" s="1"/>
      <c r="RIW252" s="1"/>
      <c r="RIX252" s="1"/>
      <c r="RIY252" s="1"/>
      <c r="RIZ252" s="1"/>
      <c r="RJA252" s="1"/>
      <c r="RJB252" s="1"/>
      <c r="RJC252" s="1"/>
      <c r="RJD252" s="1"/>
      <c r="RJE252" s="1"/>
      <c r="RJF252" s="1"/>
      <c r="RJG252" s="1"/>
      <c r="RJH252" s="1"/>
      <c r="RJI252" s="1"/>
      <c r="RJJ252" s="1"/>
      <c r="RJK252" s="1"/>
      <c r="RJL252" s="1"/>
      <c r="RJM252" s="1"/>
      <c r="RJN252" s="1"/>
      <c r="RJO252" s="1"/>
      <c r="RJP252" s="1"/>
      <c r="RJQ252" s="1"/>
      <c r="RJR252" s="1"/>
      <c r="RJS252" s="1"/>
      <c r="RJT252" s="1"/>
      <c r="RJU252" s="1"/>
      <c r="RJV252" s="1"/>
      <c r="RJW252" s="1"/>
      <c r="RJX252" s="1"/>
      <c r="RJY252" s="1"/>
      <c r="RJZ252" s="1"/>
      <c r="RKA252" s="1"/>
      <c r="RKB252" s="1"/>
      <c r="RKC252" s="1"/>
      <c r="RKD252" s="1"/>
      <c r="RKE252" s="1"/>
      <c r="RKF252" s="1"/>
      <c r="RKG252" s="1"/>
      <c r="RKH252" s="1"/>
      <c r="RKI252" s="1"/>
      <c r="RKJ252" s="1"/>
      <c r="RKK252" s="1"/>
      <c r="RKL252" s="1"/>
      <c r="RKM252" s="1"/>
      <c r="RKN252" s="1"/>
      <c r="RKO252" s="1"/>
      <c r="RKP252" s="1"/>
      <c r="RKQ252" s="1"/>
      <c r="RKR252" s="1"/>
      <c r="RKS252" s="1"/>
      <c r="RKT252" s="1"/>
      <c r="RKU252" s="1"/>
      <c r="RKV252" s="1"/>
      <c r="RKW252" s="1"/>
      <c r="RKX252" s="1"/>
      <c r="RKY252" s="1"/>
      <c r="RKZ252" s="1"/>
      <c r="RLA252" s="1"/>
      <c r="RLB252" s="1"/>
      <c r="RLC252" s="1"/>
      <c r="RLD252" s="1"/>
      <c r="RLE252" s="1"/>
      <c r="RLF252" s="1"/>
      <c r="RLG252" s="1"/>
      <c r="RLH252" s="1"/>
      <c r="RLI252" s="1"/>
      <c r="RLJ252" s="1"/>
      <c r="RLK252" s="1"/>
      <c r="RLL252" s="1"/>
      <c r="RLM252" s="1"/>
      <c r="RLN252" s="1"/>
      <c r="RLO252" s="1"/>
      <c r="RLP252" s="1"/>
      <c r="RLQ252" s="1"/>
      <c r="RLR252" s="1"/>
      <c r="RLS252" s="1"/>
      <c r="RLT252" s="1"/>
      <c r="RLU252" s="1"/>
      <c r="RLV252" s="1"/>
      <c r="RLW252" s="1"/>
      <c r="RLX252" s="1"/>
      <c r="RLY252" s="1"/>
      <c r="RLZ252" s="1"/>
      <c r="RMA252" s="1"/>
      <c r="RMB252" s="1"/>
      <c r="RMC252" s="1"/>
      <c r="RMD252" s="1"/>
      <c r="RME252" s="1"/>
      <c r="RMF252" s="1"/>
      <c r="RMG252" s="1"/>
      <c r="RMH252" s="1"/>
      <c r="RMI252" s="1"/>
      <c r="RMJ252" s="1"/>
      <c r="RMK252" s="1"/>
      <c r="RML252" s="1"/>
      <c r="RMM252" s="1"/>
      <c r="RMN252" s="1"/>
      <c r="RMO252" s="1"/>
      <c r="RMP252" s="1"/>
      <c r="RMQ252" s="1"/>
      <c r="RMR252" s="1"/>
      <c r="RMS252" s="1"/>
      <c r="RMT252" s="1"/>
      <c r="RMU252" s="1"/>
      <c r="RMV252" s="1"/>
      <c r="RMW252" s="1"/>
      <c r="RMX252" s="1"/>
      <c r="RMY252" s="1"/>
      <c r="RMZ252" s="1"/>
      <c r="RNA252" s="1"/>
      <c r="RNB252" s="1"/>
      <c r="RNC252" s="1"/>
      <c r="RND252" s="1"/>
      <c r="RNE252" s="1"/>
      <c r="RNF252" s="1"/>
      <c r="RNG252" s="1"/>
      <c r="RNH252" s="1"/>
      <c r="RNI252" s="1"/>
      <c r="RNJ252" s="1"/>
      <c r="RNK252" s="1"/>
      <c r="RNL252" s="1"/>
      <c r="RNM252" s="1"/>
      <c r="RNN252" s="1"/>
      <c r="RNO252" s="1"/>
      <c r="RNP252" s="1"/>
      <c r="RNQ252" s="1"/>
      <c r="RNR252" s="1"/>
      <c r="RNS252" s="1"/>
      <c r="RNT252" s="1"/>
      <c r="RNU252" s="1"/>
      <c r="RNV252" s="1"/>
      <c r="RNW252" s="1"/>
      <c r="RNX252" s="1"/>
      <c r="RNY252" s="1"/>
      <c r="RNZ252" s="1"/>
      <c r="ROA252" s="1"/>
      <c r="ROB252" s="1"/>
      <c r="ROC252" s="1"/>
      <c r="ROD252" s="1"/>
      <c r="ROE252" s="1"/>
      <c r="ROF252" s="1"/>
      <c r="ROG252" s="1"/>
      <c r="ROH252" s="1"/>
      <c r="ROI252" s="1"/>
      <c r="ROJ252" s="1"/>
      <c r="ROK252" s="1"/>
      <c r="ROL252" s="1"/>
      <c r="ROM252" s="1"/>
      <c r="RON252" s="1"/>
      <c r="ROO252" s="1"/>
      <c r="ROP252" s="1"/>
      <c r="ROQ252" s="1"/>
      <c r="ROR252" s="1"/>
      <c r="ROS252" s="1"/>
      <c r="ROT252" s="1"/>
      <c r="ROU252" s="1"/>
      <c r="ROV252" s="1"/>
      <c r="ROW252" s="1"/>
      <c r="ROX252" s="1"/>
      <c r="ROY252" s="1"/>
      <c r="ROZ252" s="1"/>
      <c r="RPA252" s="1"/>
      <c r="RPB252" s="1"/>
      <c r="RPC252" s="1"/>
      <c r="RPD252" s="1"/>
      <c r="RPE252" s="1"/>
      <c r="RPF252" s="1"/>
      <c r="RPG252" s="1"/>
      <c r="RPH252" s="1"/>
      <c r="RPI252" s="1"/>
      <c r="RPJ252" s="1"/>
      <c r="RPK252" s="1"/>
      <c r="RPL252" s="1"/>
      <c r="RPM252" s="1"/>
      <c r="RPN252" s="1"/>
      <c r="RPO252" s="1"/>
      <c r="RPP252" s="1"/>
      <c r="RPQ252" s="1"/>
      <c r="RPR252" s="1"/>
      <c r="RPS252" s="1"/>
      <c r="RPT252" s="1"/>
      <c r="RPU252" s="1"/>
      <c r="RPV252" s="1"/>
      <c r="RPW252" s="1"/>
      <c r="RPX252" s="1"/>
      <c r="RPY252" s="1"/>
      <c r="RPZ252" s="1"/>
      <c r="RQA252" s="1"/>
      <c r="RQB252" s="1"/>
      <c r="RQC252" s="1"/>
      <c r="RQD252" s="1"/>
      <c r="RQE252" s="1"/>
      <c r="RQF252" s="1"/>
      <c r="RQG252" s="1"/>
      <c r="RQH252" s="1"/>
      <c r="RQI252" s="1"/>
      <c r="RQJ252" s="1"/>
      <c r="RQK252" s="1"/>
      <c r="RQL252" s="1"/>
      <c r="RQM252" s="1"/>
      <c r="RQN252" s="1"/>
      <c r="RQO252" s="1"/>
      <c r="RQP252" s="1"/>
      <c r="RQQ252" s="1"/>
      <c r="RQR252" s="1"/>
      <c r="RQS252" s="1"/>
      <c r="RQT252" s="1"/>
      <c r="RQU252" s="1"/>
      <c r="RQV252" s="1"/>
      <c r="RQW252" s="1"/>
      <c r="RQX252" s="1"/>
      <c r="RQY252" s="1"/>
      <c r="RQZ252" s="1"/>
      <c r="RRA252" s="1"/>
      <c r="RRB252" s="1"/>
      <c r="RRC252" s="1"/>
      <c r="RRD252" s="1"/>
      <c r="RRE252" s="1"/>
      <c r="RRF252" s="1"/>
      <c r="RRG252" s="1"/>
      <c r="RRH252" s="1"/>
      <c r="RRI252" s="1"/>
      <c r="RRJ252" s="1"/>
      <c r="RRK252" s="1"/>
      <c r="RRL252" s="1"/>
      <c r="RRM252" s="1"/>
      <c r="RRN252" s="1"/>
      <c r="RRO252" s="1"/>
      <c r="RRP252" s="1"/>
      <c r="RRQ252" s="1"/>
      <c r="RRR252" s="1"/>
      <c r="RRS252" s="1"/>
      <c r="RRT252" s="1"/>
      <c r="RRU252" s="1"/>
      <c r="RRV252" s="1"/>
      <c r="RRW252" s="1"/>
      <c r="RRX252" s="1"/>
      <c r="RRY252" s="1"/>
      <c r="RRZ252" s="1"/>
      <c r="RSA252" s="1"/>
      <c r="RSB252" s="1"/>
      <c r="RSC252" s="1"/>
      <c r="RSD252" s="1"/>
      <c r="RSE252" s="1"/>
      <c r="RSF252" s="1"/>
      <c r="RSG252" s="1"/>
      <c r="RSH252" s="1"/>
      <c r="RSI252" s="1"/>
      <c r="RSJ252" s="1"/>
      <c r="RSK252" s="1"/>
      <c r="RSL252" s="1"/>
      <c r="RSM252" s="1"/>
      <c r="RSN252" s="1"/>
      <c r="RSO252" s="1"/>
      <c r="RSP252" s="1"/>
      <c r="RSQ252" s="1"/>
      <c r="RSR252" s="1"/>
      <c r="RSS252" s="1"/>
      <c r="RST252" s="1"/>
      <c r="RSU252" s="1"/>
      <c r="RSV252" s="1"/>
      <c r="RSW252" s="1"/>
      <c r="RSX252" s="1"/>
      <c r="RSY252" s="1"/>
      <c r="RSZ252" s="1"/>
      <c r="RTA252" s="1"/>
      <c r="RTB252" s="1"/>
      <c r="RTC252" s="1"/>
      <c r="RTD252" s="1"/>
      <c r="RTE252" s="1"/>
      <c r="RTF252" s="1"/>
      <c r="RTG252" s="1"/>
      <c r="RTH252" s="1"/>
      <c r="RTI252" s="1"/>
      <c r="RTJ252" s="1"/>
      <c r="RTK252" s="1"/>
      <c r="RTL252" s="1"/>
      <c r="RTM252" s="1"/>
      <c r="RTN252" s="1"/>
      <c r="RTO252" s="1"/>
      <c r="RTP252" s="1"/>
      <c r="RTQ252" s="1"/>
      <c r="RTR252" s="1"/>
      <c r="RTS252" s="1"/>
      <c r="RTT252" s="1"/>
      <c r="RTU252" s="1"/>
      <c r="RTV252" s="1"/>
      <c r="RTW252" s="1"/>
      <c r="RTX252" s="1"/>
      <c r="RTY252" s="1"/>
      <c r="RTZ252" s="1"/>
      <c r="RUA252" s="1"/>
      <c r="RUB252" s="1"/>
      <c r="RUC252" s="1"/>
      <c r="RUD252" s="1"/>
      <c r="RUE252" s="1"/>
      <c r="RUF252" s="1"/>
      <c r="RUG252" s="1"/>
      <c r="RUH252" s="1"/>
      <c r="RUI252" s="1"/>
      <c r="RUJ252" s="1"/>
      <c r="RUK252" s="1"/>
      <c r="RUL252" s="1"/>
      <c r="RUM252" s="1"/>
      <c r="RUN252" s="1"/>
      <c r="RUO252" s="1"/>
      <c r="RUP252" s="1"/>
      <c r="RUQ252" s="1"/>
      <c r="RUR252" s="1"/>
      <c r="RUS252" s="1"/>
      <c r="RUT252" s="1"/>
      <c r="RUU252" s="1"/>
      <c r="RUV252" s="1"/>
      <c r="RUW252" s="1"/>
      <c r="RUX252" s="1"/>
      <c r="RUY252" s="1"/>
      <c r="RUZ252" s="1"/>
      <c r="RVA252" s="1"/>
      <c r="RVB252" s="1"/>
      <c r="RVC252" s="1"/>
      <c r="RVD252" s="1"/>
      <c r="RVE252" s="1"/>
      <c r="RVF252" s="1"/>
      <c r="RVG252" s="1"/>
      <c r="RVH252" s="1"/>
      <c r="RVI252" s="1"/>
      <c r="RVJ252" s="1"/>
      <c r="RVK252" s="1"/>
      <c r="RVL252" s="1"/>
      <c r="RVM252" s="1"/>
      <c r="RVN252" s="1"/>
      <c r="RVO252" s="1"/>
      <c r="RVP252" s="1"/>
      <c r="RVQ252" s="1"/>
      <c r="RVR252" s="1"/>
      <c r="RVS252" s="1"/>
      <c r="RVT252" s="1"/>
      <c r="RVU252" s="1"/>
      <c r="RVV252" s="1"/>
      <c r="RVW252" s="1"/>
      <c r="RVX252" s="1"/>
      <c r="RVY252" s="1"/>
      <c r="RVZ252" s="1"/>
      <c r="RWA252" s="1"/>
      <c r="RWB252" s="1"/>
      <c r="RWC252" s="1"/>
      <c r="RWD252" s="1"/>
      <c r="RWE252" s="1"/>
      <c r="RWF252" s="1"/>
      <c r="RWG252" s="1"/>
      <c r="RWH252" s="1"/>
      <c r="RWI252" s="1"/>
      <c r="RWJ252" s="1"/>
      <c r="RWK252" s="1"/>
      <c r="RWL252" s="1"/>
      <c r="RWM252" s="1"/>
      <c r="RWN252" s="1"/>
      <c r="RWO252" s="1"/>
      <c r="RWP252" s="1"/>
      <c r="RWQ252" s="1"/>
      <c r="RWR252" s="1"/>
      <c r="RWS252" s="1"/>
      <c r="RWT252" s="1"/>
      <c r="RWU252" s="1"/>
      <c r="RWV252" s="1"/>
      <c r="RWW252" s="1"/>
      <c r="RWX252" s="1"/>
      <c r="RWY252" s="1"/>
      <c r="RWZ252" s="1"/>
      <c r="RXA252" s="1"/>
      <c r="RXB252" s="1"/>
      <c r="RXC252" s="1"/>
      <c r="RXD252" s="1"/>
      <c r="RXE252" s="1"/>
      <c r="RXF252" s="1"/>
      <c r="RXG252" s="1"/>
      <c r="RXH252" s="1"/>
      <c r="RXI252" s="1"/>
      <c r="RXJ252" s="1"/>
      <c r="RXK252" s="1"/>
      <c r="RXL252" s="1"/>
      <c r="RXM252" s="1"/>
      <c r="RXN252" s="1"/>
      <c r="RXO252" s="1"/>
      <c r="RXP252" s="1"/>
      <c r="RXQ252" s="1"/>
      <c r="RXR252" s="1"/>
      <c r="RXS252" s="1"/>
      <c r="RXT252" s="1"/>
      <c r="RXU252" s="1"/>
      <c r="RXV252" s="1"/>
      <c r="RXW252" s="1"/>
      <c r="RXX252" s="1"/>
      <c r="RXY252" s="1"/>
      <c r="RXZ252" s="1"/>
      <c r="RYA252" s="1"/>
      <c r="RYB252" s="1"/>
      <c r="RYC252" s="1"/>
      <c r="RYD252" s="1"/>
      <c r="RYE252" s="1"/>
      <c r="RYF252" s="1"/>
      <c r="RYG252" s="1"/>
      <c r="RYH252" s="1"/>
      <c r="RYI252" s="1"/>
      <c r="RYJ252" s="1"/>
      <c r="RYK252" s="1"/>
      <c r="RYL252" s="1"/>
      <c r="RYM252" s="1"/>
      <c r="RYN252" s="1"/>
      <c r="RYO252" s="1"/>
      <c r="RYP252" s="1"/>
      <c r="RYQ252" s="1"/>
      <c r="RYR252" s="1"/>
      <c r="RYS252" s="1"/>
      <c r="RYT252" s="1"/>
      <c r="RYU252" s="1"/>
      <c r="RYV252" s="1"/>
      <c r="RYW252" s="1"/>
      <c r="RYX252" s="1"/>
      <c r="RYY252" s="1"/>
      <c r="RYZ252" s="1"/>
      <c r="RZA252" s="1"/>
      <c r="RZB252" s="1"/>
      <c r="RZC252" s="1"/>
      <c r="RZD252" s="1"/>
      <c r="RZE252" s="1"/>
      <c r="RZF252" s="1"/>
      <c r="RZG252" s="1"/>
      <c r="RZH252" s="1"/>
      <c r="RZI252" s="1"/>
      <c r="RZJ252" s="1"/>
      <c r="RZK252" s="1"/>
      <c r="RZL252" s="1"/>
      <c r="RZM252" s="1"/>
      <c r="RZN252" s="1"/>
      <c r="RZO252" s="1"/>
      <c r="RZP252" s="1"/>
      <c r="RZQ252" s="1"/>
      <c r="RZR252" s="1"/>
      <c r="RZS252" s="1"/>
      <c r="RZT252" s="1"/>
      <c r="RZU252" s="1"/>
      <c r="RZV252" s="1"/>
      <c r="RZW252" s="1"/>
      <c r="RZX252" s="1"/>
      <c r="RZY252" s="1"/>
      <c r="RZZ252" s="1"/>
      <c r="SAA252" s="1"/>
      <c r="SAB252" s="1"/>
      <c r="SAC252" s="1"/>
      <c r="SAD252" s="1"/>
      <c r="SAE252" s="1"/>
      <c r="SAF252" s="1"/>
      <c r="SAG252" s="1"/>
      <c r="SAH252" s="1"/>
      <c r="SAI252" s="1"/>
      <c r="SAJ252" s="1"/>
      <c r="SAK252" s="1"/>
      <c r="SAL252" s="1"/>
      <c r="SAM252" s="1"/>
      <c r="SAN252" s="1"/>
      <c r="SAO252" s="1"/>
      <c r="SAP252" s="1"/>
      <c r="SAQ252" s="1"/>
      <c r="SAR252" s="1"/>
      <c r="SAS252" s="1"/>
      <c r="SAT252" s="1"/>
      <c r="SAU252" s="1"/>
      <c r="SAV252" s="1"/>
      <c r="SAW252" s="1"/>
      <c r="SAX252" s="1"/>
      <c r="SAY252" s="1"/>
      <c r="SAZ252" s="1"/>
      <c r="SBA252" s="1"/>
      <c r="SBB252" s="1"/>
      <c r="SBC252" s="1"/>
      <c r="SBD252" s="1"/>
      <c r="SBE252" s="1"/>
      <c r="SBF252" s="1"/>
      <c r="SBG252" s="1"/>
      <c r="SBH252" s="1"/>
      <c r="SBI252" s="1"/>
      <c r="SBJ252" s="1"/>
      <c r="SBK252" s="1"/>
      <c r="SBL252" s="1"/>
      <c r="SBM252" s="1"/>
      <c r="SBN252" s="1"/>
      <c r="SBO252" s="1"/>
      <c r="SBP252" s="1"/>
      <c r="SBQ252" s="1"/>
      <c r="SBR252" s="1"/>
      <c r="SBS252" s="1"/>
      <c r="SBT252" s="1"/>
      <c r="SBU252" s="1"/>
      <c r="SBV252" s="1"/>
      <c r="SBW252" s="1"/>
      <c r="SBX252" s="1"/>
      <c r="SBY252" s="1"/>
      <c r="SBZ252" s="1"/>
      <c r="SCA252" s="1"/>
      <c r="SCB252" s="1"/>
      <c r="SCC252" s="1"/>
      <c r="SCD252" s="1"/>
      <c r="SCE252" s="1"/>
      <c r="SCF252" s="1"/>
      <c r="SCG252" s="1"/>
      <c r="SCH252" s="1"/>
      <c r="SCI252" s="1"/>
      <c r="SCJ252" s="1"/>
      <c r="SCK252" s="1"/>
      <c r="SCL252" s="1"/>
      <c r="SCM252" s="1"/>
      <c r="SCN252" s="1"/>
      <c r="SCO252" s="1"/>
      <c r="SCP252" s="1"/>
      <c r="SCQ252" s="1"/>
      <c r="SCR252" s="1"/>
      <c r="SCS252" s="1"/>
      <c r="SCT252" s="1"/>
      <c r="SCU252" s="1"/>
      <c r="SCV252" s="1"/>
      <c r="SCW252" s="1"/>
      <c r="SCX252" s="1"/>
      <c r="SCY252" s="1"/>
      <c r="SCZ252" s="1"/>
      <c r="SDA252" s="1"/>
      <c r="SDB252" s="1"/>
      <c r="SDC252" s="1"/>
      <c r="SDD252" s="1"/>
      <c r="SDE252" s="1"/>
      <c r="SDF252" s="1"/>
      <c r="SDG252" s="1"/>
      <c r="SDH252" s="1"/>
      <c r="SDI252" s="1"/>
      <c r="SDJ252" s="1"/>
      <c r="SDK252" s="1"/>
      <c r="SDL252" s="1"/>
      <c r="SDM252" s="1"/>
      <c r="SDN252" s="1"/>
      <c r="SDO252" s="1"/>
      <c r="SDP252" s="1"/>
      <c r="SDQ252" s="1"/>
      <c r="SDR252" s="1"/>
      <c r="SDS252" s="1"/>
      <c r="SDT252" s="1"/>
      <c r="SDU252" s="1"/>
      <c r="SDV252" s="1"/>
      <c r="SDW252" s="1"/>
      <c r="SDX252" s="1"/>
      <c r="SDY252" s="1"/>
      <c r="SDZ252" s="1"/>
      <c r="SEA252" s="1"/>
      <c r="SEB252" s="1"/>
      <c r="SEC252" s="1"/>
      <c r="SED252" s="1"/>
      <c r="SEE252" s="1"/>
      <c r="SEF252" s="1"/>
      <c r="SEG252" s="1"/>
      <c r="SEH252" s="1"/>
      <c r="SEI252" s="1"/>
      <c r="SEJ252" s="1"/>
      <c r="SEK252" s="1"/>
      <c r="SEL252" s="1"/>
      <c r="SEM252" s="1"/>
      <c r="SEN252" s="1"/>
      <c r="SEO252" s="1"/>
      <c r="SEP252" s="1"/>
      <c r="SEQ252" s="1"/>
      <c r="SER252" s="1"/>
      <c r="SES252" s="1"/>
      <c r="SET252" s="1"/>
      <c r="SEU252" s="1"/>
      <c r="SEV252" s="1"/>
      <c r="SEW252" s="1"/>
      <c r="SEX252" s="1"/>
      <c r="SEY252" s="1"/>
      <c r="SEZ252" s="1"/>
      <c r="SFA252" s="1"/>
      <c r="SFB252" s="1"/>
      <c r="SFC252" s="1"/>
      <c r="SFD252" s="1"/>
      <c r="SFE252" s="1"/>
      <c r="SFF252" s="1"/>
      <c r="SFG252" s="1"/>
      <c r="SFH252" s="1"/>
      <c r="SFI252" s="1"/>
      <c r="SFJ252" s="1"/>
      <c r="SFK252" s="1"/>
      <c r="SFL252" s="1"/>
      <c r="SFM252" s="1"/>
      <c r="SFN252" s="1"/>
      <c r="SFO252" s="1"/>
      <c r="SFP252" s="1"/>
      <c r="SFQ252" s="1"/>
      <c r="SFR252" s="1"/>
      <c r="SFS252" s="1"/>
      <c r="SFT252" s="1"/>
      <c r="SFU252" s="1"/>
      <c r="SFV252" s="1"/>
      <c r="SFW252" s="1"/>
      <c r="SFX252" s="1"/>
      <c r="SFY252" s="1"/>
      <c r="SFZ252" s="1"/>
      <c r="SGA252" s="1"/>
      <c r="SGB252" s="1"/>
      <c r="SGC252" s="1"/>
      <c r="SGD252" s="1"/>
      <c r="SGE252" s="1"/>
      <c r="SGF252" s="1"/>
      <c r="SGG252" s="1"/>
      <c r="SGH252" s="1"/>
      <c r="SGI252" s="1"/>
      <c r="SGJ252" s="1"/>
      <c r="SGK252" s="1"/>
      <c r="SGL252" s="1"/>
      <c r="SGM252" s="1"/>
      <c r="SGN252" s="1"/>
      <c r="SGO252" s="1"/>
      <c r="SGP252" s="1"/>
      <c r="SGQ252" s="1"/>
      <c r="SGR252" s="1"/>
      <c r="SGS252" s="1"/>
      <c r="SGT252" s="1"/>
      <c r="SGU252" s="1"/>
      <c r="SGV252" s="1"/>
      <c r="SGW252" s="1"/>
      <c r="SGX252" s="1"/>
      <c r="SGY252" s="1"/>
      <c r="SGZ252" s="1"/>
      <c r="SHA252" s="1"/>
      <c r="SHB252" s="1"/>
      <c r="SHC252" s="1"/>
      <c r="SHD252" s="1"/>
      <c r="SHE252" s="1"/>
      <c r="SHF252" s="1"/>
      <c r="SHG252" s="1"/>
      <c r="SHH252" s="1"/>
      <c r="SHI252" s="1"/>
      <c r="SHJ252" s="1"/>
      <c r="SHK252" s="1"/>
      <c r="SHL252" s="1"/>
      <c r="SHM252" s="1"/>
      <c r="SHN252" s="1"/>
      <c r="SHO252" s="1"/>
      <c r="SHP252" s="1"/>
      <c r="SHQ252" s="1"/>
      <c r="SHR252" s="1"/>
      <c r="SHS252" s="1"/>
      <c r="SHT252" s="1"/>
      <c r="SHU252" s="1"/>
      <c r="SHV252" s="1"/>
      <c r="SHW252" s="1"/>
      <c r="SHX252" s="1"/>
      <c r="SHY252" s="1"/>
      <c r="SHZ252" s="1"/>
      <c r="SIA252" s="1"/>
      <c r="SIB252" s="1"/>
      <c r="SIC252" s="1"/>
      <c r="SID252" s="1"/>
      <c r="SIE252" s="1"/>
      <c r="SIF252" s="1"/>
      <c r="SIG252" s="1"/>
      <c r="SIH252" s="1"/>
      <c r="SII252" s="1"/>
      <c r="SIJ252" s="1"/>
      <c r="SIK252" s="1"/>
      <c r="SIL252" s="1"/>
      <c r="SIM252" s="1"/>
      <c r="SIN252" s="1"/>
      <c r="SIO252" s="1"/>
      <c r="SIP252" s="1"/>
      <c r="SIQ252" s="1"/>
      <c r="SIR252" s="1"/>
      <c r="SIS252" s="1"/>
      <c r="SIT252" s="1"/>
      <c r="SIU252" s="1"/>
      <c r="SIV252" s="1"/>
      <c r="SIW252" s="1"/>
      <c r="SIX252" s="1"/>
      <c r="SIY252" s="1"/>
      <c r="SIZ252" s="1"/>
      <c r="SJA252" s="1"/>
      <c r="SJB252" s="1"/>
      <c r="SJC252" s="1"/>
      <c r="SJD252" s="1"/>
      <c r="SJE252" s="1"/>
      <c r="SJF252" s="1"/>
      <c r="SJG252" s="1"/>
      <c r="SJH252" s="1"/>
      <c r="SJI252" s="1"/>
      <c r="SJJ252" s="1"/>
      <c r="SJK252" s="1"/>
      <c r="SJL252" s="1"/>
      <c r="SJM252" s="1"/>
      <c r="SJN252" s="1"/>
      <c r="SJO252" s="1"/>
      <c r="SJP252" s="1"/>
      <c r="SJQ252" s="1"/>
      <c r="SJR252" s="1"/>
      <c r="SJS252" s="1"/>
      <c r="SJT252" s="1"/>
      <c r="SJU252" s="1"/>
      <c r="SJV252" s="1"/>
      <c r="SJW252" s="1"/>
      <c r="SJX252" s="1"/>
      <c r="SJY252" s="1"/>
      <c r="SJZ252" s="1"/>
      <c r="SKA252" s="1"/>
      <c r="SKB252" s="1"/>
      <c r="SKC252" s="1"/>
      <c r="SKD252" s="1"/>
      <c r="SKE252" s="1"/>
      <c r="SKF252" s="1"/>
      <c r="SKG252" s="1"/>
      <c r="SKH252" s="1"/>
      <c r="SKI252" s="1"/>
      <c r="SKJ252" s="1"/>
      <c r="SKK252" s="1"/>
      <c r="SKL252" s="1"/>
      <c r="SKM252" s="1"/>
      <c r="SKN252" s="1"/>
      <c r="SKO252" s="1"/>
      <c r="SKP252" s="1"/>
      <c r="SKQ252" s="1"/>
      <c r="SKR252" s="1"/>
      <c r="SKS252" s="1"/>
      <c r="SKT252" s="1"/>
      <c r="SKU252" s="1"/>
      <c r="SKV252" s="1"/>
      <c r="SKW252" s="1"/>
      <c r="SKX252" s="1"/>
      <c r="SKY252" s="1"/>
      <c r="SKZ252" s="1"/>
      <c r="SLA252" s="1"/>
      <c r="SLB252" s="1"/>
      <c r="SLC252" s="1"/>
      <c r="SLD252" s="1"/>
      <c r="SLE252" s="1"/>
      <c r="SLF252" s="1"/>
      <c r="SLG252" s="1"/>
      <c r="SLH252" s="1"/>
      <c r="SLI252" s="1"/>
      <c r="SLJ252" s="1"/>
      <c r="SLK252" s="1"/>
      <c r="SLL252" s="1"/>
      <c r="SLM252" s="1"/>
      <c r="SLN252" s="1"/>
      <c r="SLO252" s="1"/>
      <c r="SLP252" s="1"/>
      <c r="SLQ252" s="1"/>
      <c r="SLR252" s="1"/>
      <c r="SLS252" s="1"/>
      <c r="SLT252" s="1"/>
      <c r="SLU252" s="1"/>
      <c r="SLV252" s="1"/>
      <c r="SLW252" s="1"/>
      <c r="SLX252" s="1"/>
      <c r="SLY252" s="1"/>
      <c r="SLZ252" s="1"/>
      <c r="SMA252" s="1"/>
      <c r="SMB252" s="1"/>
      <c r="SMC252" s="1"/>
      <c r="SMD252" s="1"/>
      <c r="SME252" s="1"/>
      <c r="SMF252" s="1"/>
      <c r="SMG252" s="1"/>
      <c r="SMH252" s="1"/>
      <c r="SMI252" s="1"/>
      <c r="SMJ252" s="1"/>
      <c r="SMK252" s="1"/>
      <c r="SML252" s="1"/>
      <c r="SMM252" s="1"/>
      <c r="SMN252" s="1"/>
      <c r="SMO252" s="1"/>
      <c r="SMP252" s="1"/>
      <c r="SMQ252" s="1"/>
      <c r="SMR252" s="1"/>
      <c r="SMS252" s="1"/>
      <c r="SMT252" s="1"/>
      <c r="SMU252" s="1"/>
      <c r="SMV252" s="1"/>
      <c r="SMW252" s="1"/>
      <c r="SMX252" s="1"/>
      <c r="SMY252" s="1"/>
      <c r="SMZ252" s="1"/>
      <c r="SNA252" s="1"/>
      <c r="SNB252" s="1"/>
      <c r="SNC252" s="1"/>
      <c r="SND252" s="1"/>
      <c r="SNE252" s="1"/>
      <c r="SNF252" s="1"/>
      <c r="SNG252" s="1"/>
      <c r="SNH252" s="1"/>
      <c r="SNI252" s="1"/>
      <c r="SNJ252" s="1"/>
      <c r="SNK252" s="1"/>
      <c r="SNL252" s="1"/>
      <c r="SNM252" s="1"/>
      <c r="SNN252" s="1"/>
      <c r="SNO252" s="1"/>
      <c r="SNP252" s="1"/>
      <c r="SNQ252" s="1"/>
      <c r="SNR252" s="1"/>
      <c r="SNS252" s="1"/>
      <c r="SNT252" s="1"/>
      <c r="SNU252" s="1"/>
      <c r="SNV252" s="1"/>
      <c r="SNW252" s="1"/>
      <c r="SNX252" s="1"/>
      <c r="SNY252" s="1"/>
      <c r="SNZ252" s="1"/>
      <c r="SOA252" s="1"/>
      <c r="SOB252" s="1"/>
      <c r="SOC252" s="1"/>
      <c r="SOD252" s="1"/>
      <c r="SOE252" s="1"/>
      <c r="SOF252" s="1"/>
      <c r="SOG252" s="1"/>
      <c r="SOH252" s="1"/>
      <c r="SOI252" s="1"/>
      <c r="SOJ252" s="1"/>
      <c r="SOK252" s="1"/>
      <c r="SOL252" s="1"/>
      <c r="SOM252" s="1"/>
      <c r="SON252" s="1"/>
      <c r="SOO252" s="1"/>
      <c r="SOP252" s="1"/>
      <c r="SOQ252" s="1"/>
      <c r="SOR252" s="1"/>
      <c r="SOS252" s="1"/>
      <c r="SOT252" s="1"/>
      <c r="SOU252" s="1"/>
      <c r="SOV252" s="1"/>
      <c r="SOW252" s="1"/>
      <c r="SOX252" s="1"/>
      <c r="SOY252" s="1"/>
      <c r="SOZ252" s="1"/>
      <c r="SPA252" s="1"/>
      <c r="SPB252" s="1"/>
      <c r="SPC252" s="1"/>
      <c r="SPD252" s="1"/>
      <c r="SPE252" s="1"/>
      <c r="SPF252" s="1"/>
      <c r="SPG252" s="1"/>
      <c r="SPH252" s="1"/>
      <c r="SPI252" s="1"/>
      <c r="SPJ252" s="1"/>
      <c r="SPK252" s="1"/>
      <c r="SPL252" s="1"/>
      <c r="SPM252" s="1"/>
      <c r="SPN252" s="1"/>
      <c r="SPO252" s="1"/>
      <c r="SPP252" s="1"/>
      <c r="SPQ252" s="1"/>
      <c r="SPR252" s="1"/>
      <c r="SPS252" s="1"/>
      <c r="SPT252" s="1"/>
      <c r="SPU252" s="1"/>
      <c r="SPV252" s="1"/>
      <c r="SPW252" s="1"/>
      <c r="SPX252" s="1"/>
      <c r="SPY252" s="1"/>
      <c r="SPZ252" s="1"/>
      <c r="SQA252" s="1"/>
      <c r="SQB252" s="1"/>
      <c r="SQC252" s="1"/>
      <c r="SQD252" s="1"/>
      <c r="SQE252" s="1"/>
      <c r="SQF252" s="1"/>
      <c r="SQG252" s="1"/>
      <c r="SQH252" s="1"/>
      <c r="SQI252" s="1"/>
      <c r="SQJ252" s="1"/>
      <c r="SQK252" s="1"/>
      <c r="SQL252" s="1"/>
      <c r="SQM252" s="1"/>
      <c r="SQN252" s="1"/>
      <c r="SQO252" s="1"/>
      <c r="SQP252" s="1"/>
      <c r="SQQ252" s="1"/>
      <c r="SQR252" s="1"/>
      <c r="SQS252" s="1"/>
      <c r="SQT252" s="1"/>
      <c r="SQU252" s="1"/>
      <c r="SQV252" s="1"/>
      <c r="SQW252" s="1"/>
      <c r="SQX252" s="1"/>
      <c r="SQY252" s="1"/>
      <c r="SQZ252" s="1"/>
      <c r="SRA252" s="1"/>
      <c r="SRB252" s="1"/>
      <c r="SRC252" s="1"/>
      <c r="SRD252" s="1"/>
      <c r="SRE252" s="1"/>
      <c r="SRF252" s="1"/>
      <c r="SRG252" s="1"/>
      <c r="SRH252" s="1"/>
      <c r="SRI252" s="1"/>
      <c r="SRJ252" s="1"/>
      <c r="SRK252" s="1"/>
      <c r="SRL252" s="1"/>
      <c r="SRM252" s="1"/>
      <c r="SRN252" s="1"/>
      <c r="SRO252" s="1"/>
      <c r="SRP252" s="1"/>
      <c r="SRQ252" s="1"/>
      <c r="SRR252" s="1"/>
      <c r="SRS252" s="1"/>
      <c r="SRT252" s="1"/>
      <c r="SRU252" s="1"/>
      <c r="SRV252" s="1"/>
      <c r="SRW252" s="1"/>
      <c r="SRX252" s="1"/>
      <c r="SRY252" s="1"/>
      <c r="SRZ252" s="1"/>
      <c r="SSA252" s="1"/>
      <c r="SSB252" s="1"/>
      <c r="SSC252" s="1"/>
      <c r="SSD252" s="1"/>
      <c r="SSE252" s="1"/>
      <c r="SSF252" s="1"/>
      <c r="SSG252" s="1"/>
      <c r="SSH252" s="1"/>
      <c r="SSI252" s="1"/>
      <c r="SSJ252" s="1"/>
      <c r="SSK252" s="1"/>
      <c r="SSL252" s="1"/>
      <c r="SSM252" s="1"/>
      <c r="SSN252" s="1"/>
      <c r="SSO252" s="1"/>
      <c r="SSP252" s="1"/>
      <c r="SSQ252" s="1"/>
      <c r="SSR252" s="1"/>
      <c r="SSS252" s="1"/>
      <c r="SST252" s="1"/>
      <c r="SSU252" s="1"/>
      <c r="SSV252" s="1"/>
      <c r="SSW252" s="1"/>
      <c r="SSX252" s="1"/>
      <c r="SSY252" s="1"/>
      <c r="SSZ252" s="1"/>
      <c r="STA252" s="1"/>
      <c r="STB252" s="1"/>
      <c r="STC252" s="1"/>
      <c r="STD252" s="1"/>
      <c r="STE252" s="1"/>
      <c r="STF252" s="1"/>
      <c r="STG252" s="1"/>
      <c r="STH252" s="1"/>
      <c r="STI252" s="1"/>
      <c r="STJ252" s="1"/>
      <c r="STK252" s="1"/>
      <c r="STL252" s="1"/>
      <c r="STM252" s="1"/>
      <c r="STN252" s="1"/>
      <c r="STO252" s="1"/>
      <c r="STP252" s="1"/>
      <c r="STQ252" s="1"/>
      <c r="STR252" s="1"/>
      <c r="STS252" s="1"/>
      <c r="STT252" s="1"/>
      <c r="STU252" s="1"/>
      <c r="STV252" s="1"/>
      <c r="STW252" s="1"/>
      <c r="STX252" s="1"/>
      <c r="STY252" s="1"/>
      <c r="STZ252" s="1"/>
      <c r="SUA252" s="1"/>
      <c r="SUB252" s="1"/>
      <c r="SUC252" s="1"/>
      <c r="SUD252" s="1"/>
      <c r="SUE252" s="1"/>
      <c r="SUF252" s="1"/>
      <c r="SUG252" s="1"/>
      <c r="SUH252" s="1"/>
      <c r="SUI252" s="1"/>
      <c r="SUJ252" s="1"/>
      <c r="SUK252" s="1"/>
      <c r="SUL252" s="1"/>
      <c r="SUM252" s="1"/>
      <c r="SUN252" s="1"/>
      <c r="SUO252" s="1"/>
      <c r="SUP252" s="1"/>
      <c r="SUQ252" s="1"/>
      <c r="SUR252" s="1"/>
      <c r="SUS252" s="1"/>
      <c r="SUT252" s="1"/>
      <c r="SUU252" s="1"/>
      <c r="SUV252" s="1"/>
      <c r="SUW252" s="1"/>
      <c r="SUX252" s="1"/>
      <c r="SUY252" s="1"/>
      <c r="SUZ252" s="1"/>
      <c r="SVA252" s="1"/>
      <c r="SVB252" s="1"/>
      <c r="SVC252" s="1"/>
      <c r="SVD252" s="1"/>
      <c r="SVE252" s="1"/>
      <c r="SVF252" s="1"/>
      <c r="SVG252" s="1"/>
      <c r="SVH252" s="1"/>
      <c r="SVI252" s="1"/>
      <c r="SVJ252" s="1"/>
      <c r="SVK252" s="1"/>
      <c r="SVL252" s="1"/>
      <c r="SVM252" s="1"/>
      <c r="SVN252" s="1"/>
      <c r="SVO252" s="1"/>
      <c r="SVP252" s="1"/>
      <c r="SVQ252" s="1"/>
      <c r="SVR252" s="1"/>
      <c r="SVS252" s="1"/>
      <c r="SVT252" s="1"/>
      <c r="SVU252" s="1"/>
      <c r="SVV252" s="1"/>
      <c r="SVW252" s="1"/>
      <c r="SVX252" s="1"/>
      <c r="SVY252" s="1"/>
      <c r="SVZ252" s="1"/>
      <c r="SWA252" s="1"/>
      <c r="SWB252" s="1"/>
      <c r="SWC252" s="1"/>
      <c r="SWD252" s="1"/>
      <c r="SWE252" s="1"/>
      <c r="SWF252" s="1"/>
      <c r="SWG252" s="1"/>
      <c r="SWH252" s="1"/>
      <c r="SWI252" s="1"/>
      <c r="SWJ252" s="1"/>
      <c r="SWK252" s="1"/>
      <c r="SWL252" s="1"/>
      <c r="SWM252" s="1"/>
      <c r="SWN252" s="1"/>
      <c r="SWO252" s="1"/>
      <c r="SWP252" s="1"/>
      <c r="SWQ252" s="1"/>
      <c r="SWR252" s="1"/>
      <c r="SWS252" s="1"/>
      <c r="SWT252" s="1"/>
      <c r="SWU252" s="1"/>
      <c r="SWV252" s="1"/>
      <c r="SWW252" s="1"/>
      <c r="SWX252" s="1"/>
      <c r="SWY252" s="1"/>
      <c r="SWZ252" s="1"/>
      <c r="SXA252" s="1"/>
      <c r="SXB252" s="1"/>
      <c r="SXC252" s="1"/>
      <c r="SXD252" s="1"/>
      <c r="SXE252" s="1"/>
      <c r="SXF252" s="1"/>
      <c r="SXG252" s="1"/>
      <c r="SXH252" s="1"/>
      <c r="SXI252" s="1"/>
      <c r="SXJ252" s="1"/>
      <c r="SXK252" s="1"/>
      <c r="SXL252" s="1"/>
      <c r="SXM252" s="1"/>
      <c r="SXN252" s="1"/>
      <c r="SXO252" s="1"/>
      <c r="SXP252" s="1"/>
      <c r="SXQ252" s="1"/>
      <c r="SXR252" s="1"/>
      <c r="SXS252" s="1"/>
      <c r="SXT252" s="1"/>
      <c r="SXU252" s="1"/>
      <c r="SXV252" s="1"/>
      <c r="SXW252" s="1"/>
      <c r="SXX252" s="1"/>
      <c r="SXY252" s="1"/>
      <c r="SXZ252" s="1"/>
      <c r="SYA252" s="1"/>
      <c r="SYB252" s="1"/>
      <c r="SYC252" s="1"/>
      <c r="SYD252" s="1"/>
      <c r="SYE252" s="1"/>
      <c r="SYF252" s="1"/>
      <c r="SYG252" s="1"/>
      <c r="SYH252" s="1"/>
      <c r="SYI252" s="1"/>
      <c r="SYJ252" s="1"/>
      <c r="SYK252" s="1"/>
      <c r="SYL252" s="1"/>
      <c r="SYM252" s="1"/>
      <c r="SYN252" s="1"/>
      <c r="SYO252" s="1"/>
      <c r="SYP252" s="1"/>
      <c r="SYQ252" s="1"/>
      <c r="SYR252" s="1"/>
      <c r="SYS252" s="1"/>
      <c r="SYT252" s="1"/>
      <c r="SYU252" s="1"/>
      <c r="SYV252" s="1"/>
      <c r="SYW252" s="1"/>
      <c r="SYX252" s="1"/>
      <c r="SYY252" s="1"/>
      <c r="SYZ252" s="1"/>
      <c r="SZA252" s="1"/>
      <c r="SZB252" s="1"/>
      <c r="SZC252" s="1"/>
      <c r="SZD252" s="1"/>
      <c r="SZE252" s="1"/>
      <c r="SZF252" s="1"/>
      <c r="SZG252" s="1"/>
      <c r="SZH252" s="1"/>
      <c r="SZI252" s="1"/>
      <c r="SZJ252" s="1"/>
      <c r="SZK252" s="1"/>
      <c r="SZL252" s="1"/>
      <c r="SZM252" s="1"/>
      <c r="SZN252" s="1"/>
      <c r="SZO252" s="1"/>
      <c r="SZP252" s="1"/>
      <c r="SZQ252" s="1"/>
      <c r="SZR252" s="1"/>
      <c r="SZS252" s="1"/>
      <c r="SZT252" s="1"/>
      <c r="SZU252" s="1"/>
      <c r="SZV252" s="1"/>
      <c r="SZW252" s="1"/>
      <c r="SZX252" s="1"/>
      <c r="SZY252" s="1"/>
      <c r="SZZ252" s="1"/>
      <c r="TAA252" s="1"/>
      <c r="TAB252" s="1"/>
      <c r="TAC252" s="1"/>
      <c r="TAD252" s="1"/>
      <c r="TAE252" s="1"/>
      <c r="TAF252" s="1"/>
      <c r="TAG252" s="1"/>
      <c r="TAH252" s="1"/>
      <c r="TAI252" s="1"/>
      <c r="TAJ252" s="1"/>
      <c r="TAK252" s="1"/>
      <c r="TAL252" s="1"/>
      <c r="TAM252" s="1"/>
      <c r="TAN252" s="1"/>
      <c r="TAO252" s="1"/>
      <c r="TAP252" s="1"/>
      <c r="TAQ252" s="1"/>
      <c r="TAR252" s="1"/>
      <c r="TAS252" s="1"/>
      <c r="TAT252" s="1"/>
      <c r="TAU252" s="1"/>
      <c r="TAV252" s="1"/>
      <c r="TAW252" s="1"/>
      <c r="TAX252" s="1"/>
      <c r="TAY252" s="1"/>
      <c r="TAZ252" s="1"/>
      <c r="TBA252" s="1"/>
      <c r="TBB252" s="1"/>
      <c r="TBC252" s="1"/>
      <c r="TBD252" s="1"/>
      <c r="TBE252" s="1"/>
      <c r="TBF252" s="1"/>
      <c r="TBG252" s="1"/>
      <c r="TBH252" s="1"/>
      <c r="TBI252" s="1"/>
      <c r="TBJ252" s="1"/>
      <c r="TBK252" s="1"/>
      <c r="TBL252" s="1"/>
      <c r="TBM252" s="1"/>
      <c r="TBN252" s="1"/>
      <c r="TBO252" s="1"/>
      <c r="TBP252" s="1"/>
      <c r="TBQ252" s="1"/>
      <c r="TBR252" s="1"/>
      <c r="TBS252" s="1"/>
      <c r="TBT252" s="1"/>
      <c r="TBU252" s="1"/>
      <c r="TBV252" s="1"/>
      <c r="TBW252" s="1"/>
      <c r="TBX252" s="1"/>
      <c r="TBY252" s="1"/>
      <c r="TBZ252" s="1"/>
      <c r="TCA252" s="1"/>
      <c r="TCB252" s="1"/>
      <c r="TCC252" s="1"/>
      <c r="TCD252" s="1"/>
      <c r="TCE252" s="1"/>
      <c r="TCF252" s="1"/>
      <c r="TCG252" s="1"/>
      <c r="TCH252" s="1"/>
      <c r="TCI252" s="1"/>
      <c r="TCJ252" s="1"/>
      <c r="TCK252" s="1"/>
      <c r="TCL252" s="1"/>
      <c r="TCM252" s="1"/>
      <c r="TCN252" s="1"/>
      <c r="TCO252" s="1"/>
      <c r="TCP252" s="1"/>
      <c r="TCQ252" s="1"/>
      <c r="TCR252" s="1"/>
      <c r="TCS252" s="1"/>
      <c r="TCT252" s="1"/>
      <c r="TCU252" s="1"/>
      <c r="TCV252" s="1"/>
      <c r="TCW252" s="1"/>
      <c r="TCX252" s="1"/>
      <c r="TCY252" s="1"/>
      <c r="TCZ252" s="1"/>
      <c r="TDA252" s="1"/>
      <c r="TDB252" s="1"/>
      <c r="TDC252" s="1"/>
      <c r="TDD252" s="1"/>
      <c r="TDE252" s="1"/>
      <c r="TDF252" s="1"/>
      <c r="TDG252" s="1"/>
      <c r="TDH252" s="1"/>
      <c r="TDI252" s="1"/>
      <c r="TDJ252" s="1"/>
      <c r="TDK252" s="1"/>
      <c r="TDL252" s="1"/>
      <c r="TDM252" s="1"/>
      <c r="TDN252" s="1"/>
      <c r="TDO252" s="1"/>
      <c r="TDP252" s="1"/>
      <c r="TDQ252" s="1"/>
      <c r="TDR252" s="1"/>
      <c r="TDS252" s="1"/>
      <c r="TDT252" s="1"/>
      <c r="TDU252" s="1"/>
      <c r="TDV252" s="1"/>
      <c r="TDW252" s="1"/>
      <c r="TDX252" s="1"/>
      <c r="TDY252" s="1"/>
      <c r="TDZ252" s="1"/>
      <c r="TEA252" s="1"/>
      <c r="TEB252" s="1"/>
      <c r="TEC252" s="1"/>
      <c r="TED252" s="1"/>
      <c r="TEE252" s="1"/>
      <c r="TEF252" s="1"/>
      <c r="TEG252" s="1"/>
      <c r="TEH252" s="1"/>
      <c r="TEI252" s="1"/>
      <c r="TEJ252" s="1"/>
      <c r="TEK252" s="1"/>
      <c r="TEL252" s="1"/>
      <c r="TEM252" s="1"/>
      <c r="TEN252" s="1"/>
      <c r="TEO252" s="1"/>
      <c r="TEP252" s="1"/>
      <c r="TEQ252" s="1"/>
      <c r="TER252" s="1"/>
      <c r="TES252" s="1"/>
      <c r="TET252" s="1"/>
      <c r="TEU252" s="1"/>
      <c r="TEV252" s="1"/>
      <c r="TEW252" s="1"/>
      <c r="TEX252" s="1"/>
      <c r="TEY252" s="1"/>
      <c r="TEZ252" s="1"/>
      <c r="TFA252" s="1"/>
      <c r="TFB252" s="1"/>
      <c r="TFC252" s="1"/>
      <c r="TFD252" s="1"/>
      <c r="TFE252" s="1"/>
      <c r="TFF252" s="1"/>
      <c r="TFG252" s="1"/>
      <c r="TFH252" s="1"/>
      <c r="TFI252" s="1"/>
      <c r="TFJ252" s="1"/>
      <c r="TFK252" s="1"/>
      <c r="TFL252" s="1"/>
      <c r="TFM252" s="1"/>
      <c r="TFN252" s="1"/>
      <c r="TFO252" s="1"/>
      <c r="TFP252" s="1"/>
      <c r="TFQ252" s="1"/>
      <c r="TFR252" s="1"/>
      <c r="TFS252" s="1"/>
      <c r="TFT252" s="1"/>
      <c r="TFU252" s="1"/>
      <c r="TFV252" s="1"/>
      <c r="TFW252" s="1"/>
      <c r="TFX252" s="1"/>
      <c r="TFY252" s="1"/>
      <c r="TFZ252" s="1"/>
      <c r="TGA252" s="1"/>
      <c r="TGB252" s="1"/>
      <c r="TGC252" s="1"/>
      <c r="TGD252" s="1"/>
      <c r="TGE252" s="1"/>
      <c r="TGF252" s="1"/>
      <c r="TGG252" s="1"/>
      <c r="TGH252" s="1"/>
      <c r="TGI252" s="1"/>
      <c r="TGJ252" s="1"/>
      <c r="TGK252" s="1"/>
      <c r="TGL252" s="1"/>
      <c r="TGM252" s="1"/>
      <c r="TGN252" s="1"/>
      <c r="TGO252" s="1"/>
      <c r="TGP252" s="1"/>
      <c r="TGQ252" s="1"/>
      <c r="TGR252" s="1"/>
      <c r="TGS252" s="1"/>
      <c r="TGT252" s="1"/>
      <c r="TGU252" s="1"/>
      <c r="TGV252" s="1"/>
      <c r="TGW252" s="1"/>
      <c r="TGX252" s="1"/>
      <c r="TGY252" s="1"/>
      <c r="TGZ252" s="1"/>
      <c r="THA252" s="1"/>
      <c r="THB252" s="1"/>
      <c r="THC252" s="1"/>
      <c r="THD252" s="1"/>
      <c r="THE252" s="1"/>
      <c r="THF252" s="1"/>
      <c r="THG252" s="1"/>
      <c r="THH252" s="1"/>
      <c r="THI252" s="1"/>
      <c r="THJ252" s="1"/>
      <c r="THK252" s="1"/>
      <c r="THL252" s="1"/>
      <c r="THM252" s="1"/>
      <c r="THN252" s="1"/>
      <c r="THO252" s="1"/>
      <c r="THP252" s="1"/>
      <c r="THQ252" s="1"/>
      <c r="THR252" s="1"/>
      <c r="THS252" s="1"/>
      <c r="THT252" s="1"/>
      <c r="THU252" s="1"/>
      <c r="THV252" s="1"/>
      <c r="THW252" s="1"/>
      <c r="THX252" s="1"/>
      <c r="THY252" s="1"/>
      <c r="THZ252" s="1"/>
      <c r="TIA252" s="1"/>
      <c r="TIB252" s="1"/>
      <c r="TIC252" s="1"/>
      <c r="TID252" s="1"/>
      <c r="TIE252" s="1"/>
      <c r="TIF252" s="1"/>
      <c r="TIG252" s="1"/>
      <c r="TIH252" s="1"/>
      <c r="TII252" s="1"/>
      <c r="TIJ252" s="1"/>
      <c r="TIK252" s="1"/>
      <c r="TIL252" s="1"/>
      <c r="TIM252" s="1"/>
      <c r="TIN252" s="1"/>
      <c r="TIO252" s="1"/>
      <c r="TIP252" s="1"/>
      <c r="TIQ252" s="1"/>
      <c r="TIR252" s="1"/>
      <c r="TIS252" s="1"/>
      <c r="TIT252" s="1"/>
      <c r="TIU252" s="1"/>
      <c r="TIV252" s="1"/>
      <c r="TIW252" s="1"/>
      <c r="TIX252" s="1"/>
      <c r="TIY252" s="1"/>
      <c r="TIZ252" s="1"/>
      <c r="TJA252" s="1"/>
      <c r="TJB252" s="1"/>
      <c r="TJC252" s="1"/>
      <c r="TJD252" s="1"/>
      <c r="TJE252" s="1"/>
      <c r="TJF252" s="1"/>
      <c r="TJG252" s="1"/>
      <c r="TJH252" s="1"/>
      <c r="TJI252" s="1"/>
      <c r="TJJ252" s="1"/>
      <c r="TJK252" s="1"/>
      <c r="TJL252" s="1"/>
      <c r="TJM252" s="1"/>
      <c r="TJN252" s="1"/>
      <c r="TJO252" s="1"/>
      <c r="TJP252" s="1"/>
      <c r="TJQ252" s="1"/>
      <c r="TJR252" s="1"/>
      <c r="TJS252" s="1"/>
      <c r="TJT252" s="1"/>
      <c r="TJU252" s="1"/>
      <c r="TJV252" s="1"/>
      <c r="TJW252" s="1"/>
      <c r="TJX252" s="1"/>
      <c r="TJY252" s="1"/>
      <c r="TJZ252" s="1"/>
      <c r="TKA252" s="1"/>
      <c r="TKB252" s="1"/>
      <c r="TKC252" s="1"/>
      <c r="TKD252" s="1"/>
      <c r="TKE252" s="1"/>
      <c r="TKF252" s="1"/>
      <c r="TKG252" s="1"/>
      <c r="TKH252" s="1"/>
      <c r="TKI252" s="1"/>
      <c r="TKJ252" s="1"/>
      <c r="TKK252" s="1"/>
      <c r="TKL252" s="1"/>
      <c r="TKM252" s="1"/>
      <c r="TKN252" s="1"/>
      <c r="TKO252" s="1"/>
      <c r="TKP252" s="1"/>
      <c r="TKQ252" s="1"/>
      <c r="TKR252" s="1"/>
      <c r="TKS252" s="1"/>
      <c r="TKT252" s="1"/>
      <c r="TKU252" s="1"/>
      <c r="TKV252" s="1"/>
      <c r="TKW252" s="1"/>
      <c r="TKX252" s="1"/>
      <c r="TKY252" s="1"/>
      <c r="TKZ252" s="1"/>
      <c r="TLA252" s="1"/>
      <c r="TLB252" s="1"/>
      <c r="TLC252" s="1"/>
      <c r="TLD252" s="1"/>
      <c r="TLE252" s="1"/>
      <c r="TLF252" s="1"/>
      <c r="TLG252" s="1"/>
      <c r="TLH252" s="1"/>
      <c r="TLI252" s="1"/>
      <c r="TLJ252" s="1"/>
      <c r="TLK252" s="1"/>
      <c r="TLL252" s="1"/>
      <c r="TLM252" s="1"/>
      <c r="TLN252" s="1"/>
      <c r="TLO252" s="1"/>
      <c r="TLP252" s="1"/>
      <c r="TLQ252" s="1"/>
      <c r="TLR252" s="1"/>
      <c r="TLS252" s="1"/>
      <c r="TLT252" s="1"/>
      <c r="TLU252" s="1"/>
      <c r="TLV252" s="1"/>
      <c r="TLW252" s="1"/>
      <c r="TLX252" s="1"/>
      <c r="TLY252" s="1"/>
      <c r="TLZ252" s="1"/>
      <c r="TMA252" s="1"/>
      <c r="TMB252" s="1"/>
      <c r="TMC252" s="1"/>
      <c r="TMD252" s="1"/>
      <c r="TME252" s="1"/>
      <c r="TMF252" s="1"/>
      <c r="TMG252" s="1"/>
      <c r="TMH252" s="1"/>
      <c r="TMI252" s="1"/>
      <c r="TMJ252" s="1"/>
      <c r="TMK252" s="1"/>
      <c r="TML252" s="1"/>
      <c r="TMM252" s="1"/>
      <c r="TMN252" s="1"/>
      <c r="TMO252" s="1"/>
      <c r="TMP252" s="1"/>
      <c r="TMQ252" s="1"/>
      <c r="TMR252" s="1"/>
      <c r="TMS252" s="1"/>
      <c r="TMT252" s="1"/>
      <c r="TMU252" s="1"/>
      <c r="TMV252" s="1"/>
      <c r="TMW252" s="1"/>
      <c r="TMX252" s="1"/>
      <c r="TMY252" s="1"/>
      <c r="TMZ252" s="1"/>
      <c r="TNA252" s="1"/>
      <c r="TNB252" s="1"/>
      <c r="TNC252" s="1"/>
      <c r="TND252" s="1"/>
      <c r="TNE252" s="1"/>
      <c r="TNF252" s="1"/>
      <c r="TNG252" s="1"/>
      <c r="TNH252" s="1"/>
      <c r="TNI252" s="1"/>
      <c r="TNJ252" s="1"/>
      <c r="TNK252" s="1"/>
      <c r="TNL252" s="1"/>
      <c r="TNM252" s="1"/>
      <c r="TNN252" s="1"/>
      <c r="TNO252" s="1"/>
      <c r="TNP252" s="1"/>
      <c r="TNQ252" s="1"/>
      <c r="TNR252" s="1"/>
      <c r="TNS252" s="1"/>
      <c r="TNT252" s="1"/>
      <c r="TNU252" s="1"/>
      <c r="TNV252" s="1"/>
      <c r="TNW252" s="1"/>
      <c r="TNX252" s="1"/>
      <c r="TNY252" s="1"/>
      <c r="TNZ252" s="1"/>
      <c r="TOA252" s="1"/>
      <c r="TOB252" s="1"/>
      <c r="TOC252" s="1"/>
      <c r="TOD252" s="1"/>
      <c r="TOE252" s="1"/>
      <c r="TOF252" s="1"/>
      <c r="TOG252" s="1"/>
      <c r="TOH252" s="1"/>
      <c r="TOI252" s="1"/>
      <c r="TOJ252" s="1"/>
      <c r="TOK252" s="1"/>
      <c r="TOL252" s="1"/>
      <c r="TOM252" s="1"/>
      <c r="TON252" s="1"/>
      <c r="TOO252" s="1"/>
      <c r="TOP252" s="1"/>
      <c r="TOQ252" s="1"/>
      <c r="TOR252" s="1"/>
      <c r="TOS252" s="1"/>
      <c r="TOT252" s="1"/>
      <c r="TOU252" s="1"/>
      <c r="TOV252" s="1"/>
      <c r="TOW252" s="1"/>
      <c r="TOX252" s="1"/>
      <c r="TOY252" s="1"/>
      <c r="TOZ252" s="1"/>
      <c r="TPA252" s="1"/>
      <c r="TPB252" s="1"/>
      <c r="TPC252" s="1"/>
      <c r="TPD252" s="1"/>
      <c r="TPE252" s="1"/>
      <c r="TPF252" s="1"/>
      <c r="TPG252" s="1"/>
      <c r="TPH252" s="1"/>
      <c r="TPI252" s="1"/>
      <c r="TPJ252" s="1"/>
      <c r="TPK252" s="1"/>
      <c r="TPL252" s="1"/>
      <c r="TPM252" s="1"/>
      <c r="TPN252" s="1"/>
      <c r="TPO252" s="1"/>
      <c r="TPP252" s="1"/>
      <c r="TPQ252" s="1"/>
      <c r="TPR252" s="1"/>
      <c r="TPS252" s="1"/>
      <c r="TPT252" s="1"/>
      <c r="TPU252" s="1"/>
      <c r="TPV252" s="1"/>
      <c r="TPW252" s="1"/>
      <c r="TPX252" s="1"/>
      <c r="TPY252" s="1"/>
      <c r="TPZ252" s="1"/>
      <c r="TQA252" s="1"/>
      <c r="TQB252" s="1"/>
      <c r="TQC252" s="1"/>
      <c r="TQD252" s="1"/>
      <c r="TQE252" s="1"/>
      <c r="TQF252" s="1"/>
      <c r="TQG252" s="1"/>
      <c r="TQH252" s="1"/>
      <c r="TQI252" s="1"/>
      <c r="TQJ252" s="1"/>
      <c r="TQK252" s="1"/>
      <c r="TQL252" s="1"/>
      <c r="TQM252" s="1"/>
      <c r="TQN252" s="1"/>
      <c r="TQO252" s="1"/>
      <c r="TQP252" s="1"/>
      <c r="TQQ252" s="1"/>
      <c r="TQR252" s="1"/>
      <c r="TQS252" s="1"/>
      <c r="TQT252" s="1"/>
      <c r="TQU252" s="1"/>
      <c r="TQV252" s="1"/>
      <c r="TQW252" s="1"/>
      <c r="TQX252" s="1"/>
      <c r="TQY252" s="1"/>
      <c r="TQZ252" s="1"/>
      <c r="TRA252" s="1"/>
      <c r="TRB252" s="1"/>
      <c r="TRC252" s="1"/>
      <c r="TRD252" s="1"/>
      <c r="TRE252" s="1"/>
      <c r="TRF252" s="1"/>
      <c r="TRG252" s="1"/>
      <c r="TRH252" s="1"/>
      <c r="TRI252" s="1"/>
      <c r="TRJ252" s="1"/>
      <c r="TRK252" s="1"/>
      <c r="TRL252" s="1"/>
      <c r="TRM252" s="1"/>
      <c r="TRN252" s="1"/>
      <c r="TRO252" s="1"/>
      <c r="TRP252" s="1"/>
      <c r="TRQ252" s="1"/>
      <c r="TRR252" s="1"/>
      <c r="TRS252" s="1"/>
      <c r="TRT252" s="1"/>
      <c r="TRU252" s="1"/>
      <c r="TRV252" s="1"/>
      <c r="TRW252" s="1"/>
      <c r="TRX252" s="1"/>
      <c r="TRY252" s="1"/>
      <c r="TRZ252" s="1"/>
      <c r="TSA252" s="1"/>
      <c r="TSB252" s="1"/>
      <c r="TSC252" s="1"/>
      <c r="TSD252" s="1"/>
      <c r="TSE252" s="1"/>
      <c r="TSF252" s="1"/>
      <c r="TSG252" s="1"/>
      <c r="TSH252" s="1"/>
      <c r="TSI252" s="1"/>
      <c r="TSJ252" s="1"/>
      <c r="TSK252" s="1"/>
      <c r="TSL252" s="1"/>
      <c r="TSM252" s="1"/>
      <c r="TSN252" s="1"/>
      <c r="TSO252" s="1"/>
      <c r="TSP252" s="1"/>
      <c r="TSQ252" s="1"/>
      <c r="TSR252" s="1"/>
      <c r="TSS252" s="1"/>
      <c r="TST252" s="1"/>
      <c r="TSU252" s="1"/>
      <c r="TSV252" s="1"/>
      <c r="TSW252" s="1"/>
      <c r="TSX252" s="1"/>
      <c r="TSY252" s="1"/>
      <c r="TSZ252" s="1"/>
      <c r="TTA252" s="1"/>
      <c r="TTB252" s="1"/>
      <c r="TTC252" s="1"/>
      <c r="TTD252" s="1"/>
      <c r="TTE252" s="1"/>
      <c r="TTF252" s="1"/>
      <c r="TTG252" s="1"/>
      <c r="TTH252" s="1"/>
      <c r="TTI252" s="1"/>
      <c r="TTJ252" s="1"/>
      <c r="TTK252" s="1"/>
      <c r="TTL252" s="1"/>
      <c r="TTM252" s="1"/>
      <c r="TTN252" s="1"/>
      <c r="TTO252" s="1"/>
      <c r="TTP252" s="1"/>
      <c r="TTQ252" s="1"/>
      <c r="TTR252" s="1"/>
      <c r="TTS252" s="1"/>
      <c r="TTT252" s="1"/>
      <c r="TTU252" s="1"/>
      <c r="TTV252" s="1"/>
      <c r="TTW252" s="1"/>
      <c r="TTX252" s="1"/>
      <c r="TTY252" s="1"/>
      <c r="TTZ252" s="1"/>
      <c r="TUA252" s="1"/>
      <c r="TUB252" s="1"/>
      <c r="TUC252" s="1"/>
      <c r="TUD252" s="1"/>
      <c r="TUE252" s="1"/>
      <c r="TUF252" s="1"/>
      <c r="TUG252" s="1"/>
      <c r="TUH252" s="1"/>
      <c r="TUI252" s="1"/>
      <c r="TUJ252" s="1"/>
      <c r="TUK252" s="1"/>
      <c r="TUL252" s="1"/>
      <c r="TUM252" s="1"/>
      <c r="TUN252" s="1"/>
      <c r="TUO252" s="1"/>
      <c r="TUP252" s="1"/>
      <c r="TUQ252" s="1"/>
      <c r="TUR252" s="1"/>
      <c r="TUS252" s="1"/>
      <c r="TUT252" s="1"/>
      <c r="TUU252" s="1"/>
      <c r="TUV252" s="1"/>
      <c r="TUW252" s="1"/>
      <c r="TUX252" s="1"/>
      <c r="TUY252" s="1"/>
      <c r="TUZ252" s="1"/>
      <c r="TVA252" s="1"/>
      <c r="TVB252" s="1"/>
      <c r="TVC252" s="1"/>
      <c r="TVD252" s="1"/>
      <c r="TVE252" s="1"/>
      <c r="TVF252" s="1"/>
      <c r="TVG252" s="1"/>
      <c r="TVH252" s="1"/>
      <c r="TVI252" s="1"/>
      <c r="TVJ252" s="1"/>
      <c r="TVK252" s="1"/>
      <c r="TVL252" s="1"/>
      <c r="TVM252" s="1"/>
      <c r="TVN252" s="1"/>
      <c r="TVO252" s="1"/>
      <c r="TVP252" s="1"/>
      <c r="TVQ252" s="1"/>
      <c r="TVR252" s="1"/>
      <c r="TVS252" s="1"/>
      <c r="TVT252" s="1"/>
      <c r="TVU252" s="1"/>
      <c r="TVV252" s="1"/>
      <c r="TVW252" s="1"/>
      <c r="TVX252" s="1"/>
      <c r="TVY252" s="1"/>
      <c r="TVZ252" s="1"/>
      <c r="TWA252" s="1"/>
      <c r="TWB252" s="1"/>
      <c r="TWC252" s="1"/>
      <c r="TWD252" s="1"/>
      <c r="TWE252" s="1"/>
      <c r="TWF252" s="1"/>
      <c r="TWG252" s="1"/>
      <c r="TWH252" s="1"/>
      <c r="TWI252" s="1"/>
      <c r="TWJ252" s="1"/>
      <c r="TWK252" s="1"/>
      <c r="TWL252" s="1"/>
      <c r="TWM252" s="1"/>
      <c r="TWN252" s="1"/>
      <c r="TWO252" s="1"/>
      <c r="TWP252" s="1"/>
      <c r="TWQ252" s="1"/>
      <c r="TWR252" s="1"/>
      <c r="TWS252" s="1"/>
      <c r="TWT252" s="1"/>
      <c r="TWU252" s="1"/>
      <c r="TWV252" s="1"/>
      <c r="TWW252" s="1"/>
      <c r="TWX252" s="1"/>
      <c r="TWY252" s="1"/>
      <c r="TWZ252" s="1"/>
      <c r="TXA252" s="1"/>
      <c r="TXB252" s="1"/>
      <c r="TXC252" s="1"/>
      <c r="TXD252" s="1"/>
      <c r="TXE252" s="1"/>
      <c r="TXF252" s="1"/>
      <c r="TXG252" s="1"/>
      <c r="TXH252" s="1"/>
      <c r="TXI252" s="1"/>
      <c r="TXJ252" s="1"/>
      <c r="TXK252" s="1"/>
      <c r="TXL252" s="1"/>
      <c r="TXM252" s="1"/>
      <c r="TXN252" s="1"/>
      <c r="TXO252" s="1"/>
      <c r="TXP252" s="1"/>
      <c r="TXQ252" s="1"/>
      <c r="TXR252" s="1"/>
      <c r="TXS252" s="1"/>
      <c r="TXT252" s="1"/>
      <c r="TXU252" s="1"/>
      <c r="TXV252" s="1"/>
      <c r="TXW252" s="1"/>
      <c r="TXX252" s="1"/>
      <c r="TXY252" s="1"/>
      <c r="TXZ252" s="1"/>
      <c r="TYA252" s="1"/>
      <c r="TYB252" s="1"/>
      <c r="TYC252" s="1"/>
      <c r="TYD252" s="1"/>
      <c r="TYE252" s="1"/>
      <c r="TYF252" s="1"/>
      <c r="TYG252" s="1"/>
      <c r="TYH252" s="1"/>
      <c r="TYI252" s="1"/>
      <c r="TYJ252" s="1"/>
      <c r="TYK252" s="1"/>
      <c r="TYL252" s="1"/>
      <c r="TYM252" s="1"/>
      <c r="TYN252" s="1"/>
      <c r="TYO252" s="1"/>
      <c r="TYP252" s="1"/>
      <c r="TYQ252" s="1"/>
      <c r="TYR252" s="1"/>
      <c r="TYS252" s="1"/>
      <c r="TYT252" s="1"/>
      <c r="TYU252" s="1"/>
      <c r="TYV252" s="1"/>
      <c r="TYW252" s="1"/>
      <c r="TYX252" s="1"/>
      <c r="TYY252" s="1"/>
      <c r="TYZ252" s="1"/>
      <c r="TZA252" s="1"/>
      <c r="TZB252" s="1"/>
      <c r="TZC252" s="1"/>
      <c r="TZD252" s="1"/>
      <c r="TZE252" s="1"/>
      <c r="TZF252" s="1"/>
      <c r="TZG252" s="1"/>
      <c r="TZH252" s="1"/>
      <c r="TZI252" s="1"/>
      <c r="TZJ252" s="1"/>
      <c r="TZK252" s="1"/>
      <c r="TZL252" s="1"/>
      <c r="TZM252" s="1"/>
      <c r="TZN252" s="1"/>
      <c r="TZO252" s="1"/>
      <c r="TZP252" s="1"/>
      <c r="TZQ252" s="1"/>
      <c r="TZR252" s="1"/>
      <c r="TZS252" s="1"/>
      <c r="TZT252" s="1"/>
      <c r="TZU252" s="1"/>
      <c r="TZV252" s="1"/>
      <c r="TZW252" s="1"/>
      <c r="TZX252" s="1"/>
      <c r="TZY252" s="1"/>
      <c r="TZZ252" s="1"/>
      <c r="UAA252" s="1"/>
      <c r="UAB252" s="1"/>
      <c r="UAC252" s="1"/>
      <c r="UAD252" s="1"/>
      <c r="UAE252" s="1"/>
      <c r="UAF252" s="1"/>
      <c r="UAG252" s="1"/>
      <c r="UAH252" s="1"/>
      <c r="UAI252" s="1"/>
      <c r="UAJ252" s="1"/>
      <c r="UAK252" s="1"/>
      <c r="UAL252" s="1"/>
      <c r="UAM252" s="1"/>
      <c r="UAN252" s="1"/>
      <c r="UAO252" s="1"/>
      <c r="UAP252" s="1"/>
      <c r="UAQ252" s="1"/>
      <c r="UAR252" s="1"/>
      <c r="UAS252" s="1"/>
      <c r="UAT252" s="1"/>
      <c r="UAU252" s="1"/>
      <c r="UAV252" s="1"/>
      <c r="UAW252" s="1"/>
      <c r="UAX252" s="1"/>
      <c r="UAY252" s="1"/>
      <c r="UAZ252" s="1"/>
      <c r="UBA252" s="1"/>
      <c r="UBB252" s="1"/>
      <c r="UBC252" s="1"/>
      <c r="UBD252" s="1"/>
      <c r="UBE252" s="1"/>
      <c r="UBF252" s="1"/>
      <c r="UBG252" s="1"/>
      <c r="UBH252" s="1"/>
      <c r="UBI252" s="1"/>
      <c r="UBJ252" s="1"/>
      <c r="UBK252" s="1"/>
      <c r="UBL252" s="1"/>
      <c r="UBM252" s="1"/>
      <c r="UBN252" s="1"/>
      <c r="UBO252" s="1"/>
      <c r="UBP252" s="1"/>
      <c r="UBQ252" s="1"/>
      <c r="UBR252" s="1"/>
      <c r="UBS252" s="1"/>
      <c r="UBT252" s="1"/>
      <c r="UBU252" s="1"/>
      <c r="UBV252" s="1"/>
      <c r="UBW252" s="1"/>
      <c r="UBX252" s="1"/>
      <c r="UBY252" s="1"/>
      <c r="UBZ252" s="1"/>
      <c r="UCA252" s="1"/>
      <c r="UCB252" s="1"/>
      <c r="UCC252" s="1"/>
      <c r="UCD252" s="1"/>
      <c r="UCE252" s="1"/>
      <c r="UCF252" s="1"/>
      <c r="UCG252" s="1"/>
      <c r="UCH252" s="1"/>
      <c r="UCI252" s="1"/>
      <c r="UCJ252" s="1"/>
      <c r="UCK252" s="1"/>
      <c r="UCL252" s="1"/>
      <c r="UCM252" s="1"/>
      <c r="UCN252" s="1"/>
      <c r="UCO252" s="1"/>
      <c r="UCP252" s="1"/>
      <c r="UCQ252" s="1"/>
      <c r="UCR252" s="1"/>
      <c r="UCS252" s="1"/>
      <c r="UCT252" s="1"/>
      <c r="UCU252" s="1"/>
      <c r="UCV252" s="1"/>
      <c r="UCW252" s="1"/>
      <c r="UCX252" s="1"/>
      <c r="UCY252" s="1"/>
      <c r="UCZ252" s="1"/>
      <c r="UDA252" s="1"/>
      <c r="UDB252" s="1"/>
      <c r="UDC252" s="1"/>
      <c r="UDD252" s="1"/>
      <c r="UDE252" s="1"/>
      <c r="UDF252" s="1"/>
      <c r="UDG252" s="1"/>
      <c r="UDH252" s="1"/>
      <c r="UDI252" s="1"/>
      <c r="UDJ252" s="1"/>
      <c r="UDK252" s="1"/>
      <c r="UDL252" s="1"/>
      <c r="UDM252" s="1"/>
      <c r="UDN252" s="1"/>
      <c r="UDO252" s="1"/>
      <c r="UDP252" s="1"/>
      <c r="UDQ252" s="1"/>
      <c r="UDR252" s="1"/>
      <c r="UDS252" s="1"/>
      <c r="UDT252" s="1"/>
      <c r="UDU252" s="1"/>
      <c r="UDV252" s="1"/>
      <c r="UDW252" s="1"/>
      <c r="UDX252" s="1"/>
      <c r="UDY252" s="1"/>
      <c r="UDZ252" s="1"/>
      <c r="UEA252" s="1"/>
      <c r="UEB252" s="1"/>
      <c r="UEC252" s="1"/>
      <c r="UED252" s="1"/>
      <c r="UEE252" s="1"/>
      <c r="UEF252" s="1"/>
      <c r="UEG252" s="1"/>
      <c r="UEH252" s="1"/>
      <c r="UEI252" s="1"/>
      <c r="UEJ252" s="1"/>
      <c r="UEK252" s="1"/>
      <c r="UEL252" s="1"/>
      <c r="UEM252" s="1"/>
      <c r="UEN252" s="1"/>
      <c r="UEO252" s="1"/>
      <c r="UEP252" s="1"/>
      <c r="UEQ252" s="1"/>
      <c r="UER252" s="1"/>
      <c r="UES252" s="1"/>
      <c r="UET252" s="1"/>
      <c r="UEU252" s="1"/>
      <c r="UEV252" s="1"/>
      <c r="UEW252" s="1"/>
      <c r="UEX252" s="1"/>
      <c r="UEY252" s="1"/>
      <c r="UEZ252" s="1"/>
      <c r="UFA252" s="1"/>
      <c r="UFB252" s="1"/>
      <c r="UFC252" s="1"/>
      <c r="UFD252" s="1"/>
      <c r="UFE252" s="1"/>
      <c r="UFF252" s="1"/>
      <c r="UFG252" s="1"/>
      <c r="UFH252" s="1"/>
      <c r="UFI252" s="1"/>
      <c r="UFJ252" s="1"/>
      <c r="UFK252" s="1"/>
      <c r="UFL252" s="1"/>
      <c r="UFM252" s="1"/>
      <c r="UFN252" s="1"/>
      <c r="UFO252" s="1"/>
      <c r="UFP252" s="1"/>
      <c r="UFQ252" s="1"/>
      <c r="UFR252" s="1"/>
      <c r="UFS252" s="1"/>
      <c r="UFT252" s="1"/>
      <c r="UFU252" s="1"/>
      <c r="UFV252" s="1"/>
      <c r="UFW252" s="1"/>
      <c r="UFX252" s="1"/>
      <c r="UFY252" s="1"/>
      <c r="UFZ252" s="1"/>
      <c r="UGA252" s="1"/>
      <c r="UGB252" s="1"/>
      <c r="UGC252" s="1"/>
      <c r="UGD252" s="1"/>
      <c r="UGE252" s="1"/>
      <c r="UGF252" s="1"/>
      <c r="UGG252" s="1"/>
      <c r="UGH252" s="1"/>
      <c r="UGI252" s="1"/>
      <c r="UGJ252" s="1"/>
      <c r="UGK252" s="1"/>
      <c r="UGL252" s="1"/>
      <c r="UGM252" s="1"/>
      <c r="UGN252" s="1"/>
      <c r="UGO252" s="1"/>
      <c r="UGP252" s="1"/>
      <c r="UGQ252" s="1"/>
      <c r="UGR252" s="1"/>
      <c r="UGS252" s="1"/>
      <c r="UGT252" s="1"/>
      <c r="UGU252" s="1"/>
      <c r="UGV252" s="1"/>
      <c r="UGW252" s="1"/>
      <c r="UGX252" s="1"/>
      <c r="UGY252" s="1"/>
      <c r="UGZ252" s="1"/>
      <c r="UHA252" s="1"/>
      <c r="UHB252" s="1"/>
      <c r="UHC252" s="1"/>
      <c r="UHD252" s="1"/>
      <c r="UHE252" s="1"/>
      <c r="UHF252" s="1"/>
      <c r="UHG252" s="1"/>
      <c r="UHH252" s="1"/>
      <c r="UHI252" s="1"/>
      <c r="UHJ252" s="1"/>
      <c r="UHK252" s="1"/>
      <c r="UHL252" s="1"/>
      <c r="UHM252" s="1"/>
      <c r="UHN252" s="1"/>
      <c r="UHO252" s="1"/>
      <c r="UHP252" s="1"/>
      <c r="UHQ252" s="1"/>
      <c r="UHR252" s="1"/>
      <c r="UHS252" s="1"/>
      <c r="UHT252" s="1"/>
      <c r="UHU252" s="1"/>
      <c r="UHV252" s="1"/>
      <c r="UHW252" s="1"/>
      <c r="UHX252" s="1"/>
      <c r="UHY252" s="1"/>
      <c r="UHZ252" s="1"/>
      <c r="UIA252" s="1"/>
      <c r="UIB252" s="1"/>
      <c r="UIC252" s="1"/>
      <c r="UID252" s="1"/>
      <c r="UIE252" s="1"/>
      <c r="UIF252" s="1"/>
      <c r="UIG252" s="1"/>
      <c r="UIH252" s="1"/>
      <c r="UII252" s="1"/>
      <c r="UIJ252" s="1"/>
      <c r="UIK252" s="1"/>
      <c r="UIL252" s="1"/>
      <c r="UIM252" s="1"/>
      <c r="UIN252" s="1"/>
      <c r="UIO252" s="1"/>
      <c r="UIP252" s="1"/>
      <c r="UIQ252" s="1"/>
      <c r="UIR252" s="1"/>
      <c r="UIS252" s="1"/>
      <c r="UIT252" s="1"/>
      <c r="UIU252" s="1"/>
      <c r="UIV252" s="1"/>
      <c r="UIW252" s="1"/>
      <c r="UIX252" s="1"/>
      <c r="UIY252" s="1"/>
      <c r="UIZ252" s="1"/>
      <c r="UJA252" s="1"/>
      <c r="UJB252" s="1"/>
      <c r="UJC252" s="1"/>
      <c r="UJD252" s="1"/>
      <c r="UJE252" s="1"/>
      <c r="UJF252" s="1"/>
      <c r="UJG252" s="1"/>
      <c r="UJH252" s="1"/>
      <c r="UJI252" s="1"/>
      <c r="UJJ252" s="1"/>
      <c r="UJK252" s="1"/>
      <c r="UJL252" s="1"/>
      <c r="UJM252" s="1"/>
      <c r="UJN252" s="1"/>
      <c r="UJO252" s="1"/>
      <c r="UJP252" s="1"/>
      <c r="UJQ252" s="1"/>
      <c r="UJR252" s="1"/>
      <c r="UJS252" s="1"/>
      <c r="UJT252" s="1"/>
      <c r="UJU252" s="1"/>
      <c r="UJV252" s="1"/>
      <c r="UJW252" s="1"/>
      <c r="UJX252" s="1"/>
      <c r="UJY252" s="1"/>
      <c r="UJZ252" s="1"/>
      <c r="UKA252" s="1"/>
      <c r="UKB252" s="1"/>
      <c r="UKC252" s="1"/>
      <c r="UKD252" s="1"/>
      <c r="UKE252" s="1"/>
      <c r="UKF252" s="1"/>
      <c r="UKG252" s="1"/>
      <c r="UKH252" s="1"/>
      <c r="UKI252" s="1"/>
      <c r="UKJ252" s="1"/>
      <c r="UKK252" s="1"/>
      <c r="UKL252" s="1"/>
      <c r="UKM252" s="1"/>
      <c r="UKN252" s="1"/>
      <c r="UKO252" s="1"/>
      <c r="UKP252" s="1"/>
      <c r="UKQ252" s="1"/>
      <c r="UKR252" s="1"/>
      <c r="UKS252" s="1"/>
      <c r="UKT252" s="1"/>
      <c r="UKU252" s="1"/>
      <c r="UKV252" s="1"/>
      <c r="UKW252" s="1"/>
      <c r="UKX252" s="1"/>
      <c r="UKY252" s="1"/>
      <c r="UKZ252" s="1"/>
      <c r="ULA252" s="1"/>
      <c r="ULB252" s="1"/>
      <c r="ULC252" s="1"/>
      <c r="ULD252" s="1"/>
      <c r="ULE252" s="1"/>
      <c r="ULF252" s="1"/>
      <c r="ULG252" s="1"/>
      <c r="ULH252" s="1"/>
      <c r="ULI252" s="1"/>
      <c r="ULJ252" s="1"/>
      <c r="ULK252" s="1"/>
      <c r="ULL252" s="1"/>
      <c r="ULM252" s="1"/>
      <c r="ULN252" s="1"/>
      <c r="ULO252" s="1"/>
      <c r="ULP252" s="1"/>
      <c r="ULQ252" s="1"/>
      <c r="ULR252" s="1"/>
      <c r="ULS252" s="1"/>
      <c r="ULT252" s="1"/>
      <c r="ULU252" s="1"/>
      <c r="ULV252" s="1"/>
      <c r="ULW252" s="1"/>
      <c r="ULX252" s="1"/>
      <c r="ULY252" s="1"/>
      <c r="ULZ252" s="1"/>
      <c r="UMA252" s="1"/>
      <c r="UMB252" s="1"/>
      <c r="UMC252" s="1"/>
      <c r="UMD252" s="1"/>
      <c r="UME252" s="1"/>
      <c r="UMF252" s="1"/>
      <c r="UMG252" s="1"/>
      <c r="UMH252" s="1"/>
      <c r="UMI252" s="1"/>
      <c r="UMJ252" s="1"/>
      <c r="UMK252" s="1"/>
      <c r="UML252" s="1"/>
      <c r="UMM252" s="1"/>
      <c r="UMN252" s="1"/>
      <c r="UMO252" s="1"/>
      <c r="UMP252" s="1"/>
      <c r="UMQ252" s="1"/>
      <c r="UMR252" s="1"/>
      <c r="UMS252" s="1"/>
      <c r="UMT252" s="1"/>
      <c r="UMU252" s="1"/>
      <c r="UMV252" s="1"/>
      <c r="UMW252" s="1"/>
      <c r="UMX252" s="1"/>
      <c r="UMY252" s="1"/>
      <c r="UMZ252" s="1"/>
      <c r="UNA252" s="1"/>
      <c r="UNB252" s="1"/>
      <c r="UNC252" s="1"/>
      <c r="UND252" s="1"/>
      <c r="UNE252" s="1"/>
      <c r="UNF252" s="1"/>
      <c r="UNG252" s="1"/>
      <c r="UNH252" s="1"/>
      <c r="UNI252" s="1"/>
      <c r="UNJ252" s="1"/>
      <c r="UNK252" s="1"/>
      <c r="UNL252" s="1"/>
      <c r="UNM252" s="1"/>
      <c r="UNN252" s="1"/>
      <c r="UNO252" s="1"/>
      <c r="UNP252" s="1"/>
      <c r="UNQ252" s="1"/>
      <c r="UNR252" s="1"/>
      <c r="UNS252" s="1"/>
      <c r="UNT252" s="1"/>
      <c r="UNU252" s="1"/>
      <c r="UNV252" s="1"/>
      <c r="UNW252" s="1"/>
      <c r="UNX252" s="1"/>
      <c r="UNY252" s="1"/>
      <c r="UNZ252" s="1"/>
      <c r="UOA252" s="1"/>
      <c r="UOB252" s="1"/>
      <c r="UOC252" s="1"/>
      <c r="UOD252" s="1"/>
      <c r="UOE252" s="1"/>
      <c r="UOF252" s="1"/>
      <c r="UOG252" s="1"/>
      <c r="UOH252" s="1"/>
      <c r="UOI252" s="1"/>
      <c r="UOJ252" s="1"/>
      <c r="UOK252" s="1"/>
      <c r="UOL252" s="1"/>
      <c r="UOM252" s="1"/>
      <c r="UON252" s="1"/>
      <c r="UOO252" s="1"/>
      <c r="UOP252" s="1"/>
      <c r="UOQ252" s="1"/>
      <c r="UOR252" s="1"/>
      <c r="UOS252" s="1"/>
      <c r="UOT252" s="1"/>
      <c r="UOU252" s="1"/>
      <c r="UOV252" s="1"/>
      <c r="UOW252" s="1"/>
      <c r="UOX252" s="1"/>
      <c r="UOY252" s="1"/>
      <c r="UOZ252" s="1"/>
      <c r="UPA252" s="1"/>
      <c r="UPB252" s="1"/>
      <c r="UPC252" s="1"/>
      <c r="UPD252" s="1"/>
      <c r="UPE252" s="1"/>
      <c r="UPF252" s="1"/>
      <c r="UPG252" s="1"/>
      <c r="UPH252" s="1"/>
      <c r="UPI252" s="1"/>
      <c r="UPJ252" s="1"/>
      <c r="UPK252" s="1"/>
      <c r="UPL252" s="1"/>
      <c r="UPM252" s="1"/>
      <c r="UPN252" s="1"/>
      <c r="UPO252" s="1"/>
      <c r="UPP252" s="1"/>
      <c r="UPQ252" s="1"/>
      <c r="UPR252" s="1"/>
      <c r="UPS252" s="1"/>
      <c r="UPT252" s="1"/>
      <c r="UPU252" s="1"/>
      <c r="UPV252" s="1"/>
      <c r="UPW252" s="1"/>
      <c r="UPX252" s="1"/>
      <c r="UPY252" s="1"/>
      <c r="UPZ252" s="1"/>
      <c r="UQA252" s="1"/>
      <c r="UQB252" s="1"/>
      <c r="UQC252" s="1"/>
      <c r="UQD252" s="1"/>
      <c r="UQE252" s="1"/>
      <c r="UQF252" s="1"/>
      <c r="UQG252" s="1"/>
      <c r="UQH252" s="1"/>
      <c r="UQI252" s="1"/>
      <c r="UQJ252" s="1"/>
      <c r="UQK252" s="1"/>
      <c r="UQL252" s="1"/>
      <c r="UQM252" s="1"/>
      <c r="UQN252" s="1"/>
      <c r="UQO252" s="1"/>
      <c r="UQP252" s="1"/>
      <c r="UQQ252" s="1"/>
      <c r="UQR252" s="1"/>
      <c r="UQS252" s="1"/>
      <c r="UQT252" s="1"/>
      <c r="UQU252" s="1"/>
      <c r="UQV252" s="1"/>
      <c r="UQW252" s="1"/>
      <c r="UQX252" s="1"/>
      <c r="UQY252" s="1"/>
      <c r="UQZ252" s="1"/>
      <c r="URA252" s="1"/>
      <c r="URB252" s="1"/>
      <c r="URC252" s="1"/>
      <c r="URD252" s="1"/>
      <c r="URE252" s="1"/>
      <c r="URF252" s="1"/>
      <c r="URG252" s="1"/>
      <c r="URH252" s="1"/>
      <c r="URI252" s="1"/>
      <c r="URJ252" s="1"/>
      <c r="URK252" s="1"/>
      <c r="URL252" s="1"/>
      <c r="URM252" s="1"/>
      <c r="URN252" s="1"/>
      <c r="URO252" s="1"/>
      <c r="URP252" s="1"/>
      <c r="URQ252" s="1"/>
      <c r="URR252" s="1"/>
      <c r="URS252" s="1"/>
      <c r="URT252" s="1"/>
      <c r="URU252" s="1"/>
      <c r="URV252" s="1"/>
      <c r="URW252" s="1"/>
      <c r="URX252" s="1"/>
      <c r="URY252" s="1"/>
      <c r="URZ252" s="1"/>
      <c r="USA252" s="1"/>
      <c r="USB252" s="1"/>
      <c r="USC252" s="1"/>
      <c r="USD252" s="1"/>
      <c r="USE252" s="1"/>
      <c r="USF252" s="1"/>
      <c r="USG252" s="1"/>
      <c r="USH252" s="1"/>
      <c r="USI252" s="1"/>
      <c r="USJ252" s="1"/>
      <c r="USK252" s="1"/>
      <c r="USL252" s="1"/>
      <c r="USM252" s="1"/>
      <c r="USN252" s="1"/>
      <c r="USO252" s="1"/>
      <c r="USP252" s="1"/>
      <c r="USQ252" s="1"/>
      <c r="USR252" s="1"/>
      <c r="USS252" s="1"/>
      <c r="UST252" s="1"/>
      <c r="USU252" s="1"/>
      <c r="USV252" s="1"/>
      <c r="USW252" s="1"/>
      <c r="USX252" s="1"/>
      <c r="USY252" s="1"/>
      <c r="USZ252" s="1"/>
      <c r="UTA252" s="1"/>
      <c r="UTB252" s="1"/>
      <c r="UTC252" s="1"/>
      <c r="UTD252" s="1"/>
      <c r="UTE252" s="1"/>
      <c r="UTF252" s="1"/>
      <c r="UTG252" s="1"/>
      <c r="UTH252" s="1"/>
      <c r="UTI252" s="1"/>
      <c r="UTJ252" s="1"/>
      <c r="UTK252" s="1"/>
      <c r="UTL252" s="1"/>
      <c r="UTM252" s="1"/>
      <c r="UTN252" s="1"/>
      <c r="UTO252" s="1"/>
      <c r="UTP252" s="1"/>
      <c r="UTQ252" s="1"/>
      <c r="UTR252" s="1"/>
      <c r="UTS252" s="1"/>
      <c r="UTT252" s="1"/>
      <c r="UTU252" s="1"/>
      <c r="UTV252" s="1"/>
      <c r="UTW252" s="1"/>
      <c r="UTX252" s="1"/>
      <c r="UTY252" s="1"/>
      <c r="UTZ252" s="1"/>
      <c r="UUA252" s="1"/>
      <c r="UUB252" s="1"/>
      <c r="UUC252" s="1"/>
      <c r="UUD252" s="1"/>
      <c r="UUE252" s="1"/>
      <c r="UUF252" s="1"/>
      <c r="UUG252" s="1"/>
      <c r="UUH252" s="1"/>
      <c r="UUI252" s="1"/>
      <c r="UUJ252" s="1"/>
      <c r="UUK252" s="1"/>
      <c r="UUL252" s="1"/>
      <c r="UUM252" s="1"/>
      <c r="UUN252" s="1"/>
      <c r="UUO252" s="1"/>
      <c r="UUP252" s="1"/>
      <c r="UUQ252" s="1"/>
      <c r="UUR252" s="1"/>
      <c r="UUS252" s="1"/>
      <c r="UUT252" s="1"/>
      <c r="UUU252" s="1"/>
      <c r="UUV252" s="1"/>
      <c r="UUW252" s="1"/>
      <c r="UUX252" s="1"/>
      <c r="UUY252" s="1"/>
      <c r="UUZ252" s="1"/>
      <c r="UVA252" s="1"/>
      <c r="UVB252" s="1"/>
      <c r="UVC252" s="1"/>
      <c r="UVD252" s="1"/>
      <c r="UVE252" s="1"/>
      <c r="UVF252" s="1"/>
      <c r="UVG252" s="1"/>
      <c r="UVH252" s="1"/>
      <c r="UVI252" s="1"/>
      <c r="UVJ252" s="1"/>
      <c r="UVK252" s="1"/>
      <c r="UVL252" s="1"/>
      <c r="UVM252" s="1"/>
      <c r="UVN252" s="1"/>
      <c r="UVO252" s="1"/>
      <c r="UVP252" s="1"/>
      <c r="UVQ252" s="1"/>
      <c r="UVR252" s="1"/>
      <c r="UVS252" s="1"/>
      <c r="UVT252" s="1"/>
      <c r="UVU252" s="1"/>
      <c r="UVV252" s="1"/>
      <c r="UVW252" s="1"/>
      <c r="UVX252" s="1"/>
      <c r="UVY252" s="1"/>
      <c r="UVZ252" s="1"/>
      <c r="UWA252" s="1"/>
      <c r="UWB252" s="1"/>
      <c r="UWC252" s="1"/>
      <c r="UWD252" s="1"/>
      <c r="UWE252" s="1"/>
      <c r="UWF252" s="1"/>
      <c r="UWG252" s="1"/>
      <c r="UWH252" s="1"/>
      <c r="UWI252" s="1"/>
      <c r="UWJ252" s="1"/>
      <c r="UWK252" s="1"/>
      <c r="UWL252" s="1"/>
      <c r="UWM252" s="1"/>
      <c r="UWN252" s="1"/>
      <c r="UWO252" s="1"/>
      <c r="UWP252" s="1"/>
      <c r="UWQ252" s="1"/>
      <c r="UWR252" s="1"/>
      <c r="UWS252" s="1"/>
      <c r="UWT252" s="1"/>
      <c r="UWU252" s="1"/>
      <c r="UWV252" s="1"/>
      <c r="UWW252" s="1"/>
      <c r="UWX252" s="1"/>
      <c r="UWY252" s="1"/>
      <c r="UWZ252" s="1"/>
      <c r="UXA252" s="1"/>
      <c r="UXB252" s="1"/>
      <c r="UXC252" s="1"/>
      <c r="UXD252" s="1"/>
      <c r="UXE252" s="1"/>
      <c r="UXF252" s="1"/>
      <c r="UXG252" s="1"/>
      <c r="UXH252" s="1"/>
      <c r="UXI252" s="1"/>
      <c r="UXJ252" s="1"/>
      <c r="UXK252" s="1"/>
      <c r="UXL252" s="1"/>
      <c r="UXM252" s="1"/>
      <c r="UXN252" s="1"/>
      <c r="UXO252" s="1"/>
      <c r="UXP252" s="1"/>
      <c r="UXQ252" s="1"/>
      <c r="UXR252" s="1"/>
      <c r="UXS252" s="1"/>
      <c r="UXT252" s="1"/>
      <c r="UXU252" s="1"/>
      <c r="UXV252" s="1"/>
      <c r="UXW252" s="1"/>
      <c r="UXX252" s="1"/>
      <c r="UXY252" s="1"/>
      <c r="UXZ252" s="1"/>
      <c r="UYA252" s="1"/>
      <c r="UYB252" s="1"/>
      <c r="UYC252" s="1"/>
      <c r="UYD252" s="1"/>
      <c r="UYE252" s="1"/>
      <c r="UYF252" s="1"/>
      <c r="UYG252" s="1"/>
      <c r="UYH252" s="1"/>
      <c r="UYI252" s="1"/>
      <c r="UYJ252" s="1"/>
      <c r="UYK252" s="1"/>
      <c r="UYL252" s="1"/>
      <c r="UYM252" s="1"/>
      <c r="UYN252" s="1"/>
      <c r="UYO252" s="1"/>
      <c r="UYP252" s="1"/>
      <c r="UYQ252" s="1"/>
      <c r="UYR252" s="1"/>
      <c r="UYS252" s="1"/>
      <c r="UYT252" s="1"/>
      <c r="UYU252" s="1"/>
      <c r="UYV252" s="1"/>
      <c r="UYW252" s="1"/>
      <c r="UYX252" s="1"/>
      <c r="UYY252" s="1"/>
      <c r="UYZ252" s="1"/>
      <c r="UZA252" s="1"/>
      <c r="UZB252" s="1"/>
      <c r="UZC252" s="1"/>
      <c r="UZD252" s="1"/>
      <c r="UZE252" s="1"/>
      <c r="UZF252" s="1"/>
      <c r="UZG252" s="1"/>
      <c r="UZH252" s="1"/>
      <c r="UZI252" s="1"/>
      <c r="UZJ252" s="1"/>
      <c r="UZK252" s="1"/>
      <c r="UZL252" s="1"/>
      <c r="UZM252" s="1"/>
      <c r="UZN252" s="1"/>
      <c r="UZO252" s="1"/>
      <c r="UZP252" s="1"/>
      <c r="UZQ252" s="1"/>
      <c r="UZR252" s="1"/>
      <c r="UZS252" s="1"/>
      <c r="UZT252" s="1"/>
      <c r="UZU252" s="1"/>
      <c r="UZV252" s="1"/>
      <c r="UZW252" s="1"/>
      <c r="UZX252" s="1"/>
      <c r="UZY252" s="1"/>
      <c r="UZZ252" s="1"/>
      <c r="VAA252" s="1"/>
      <c r="VAB252" s="1"/>
      <c r="VAC252" s="1"/>
      <c r="VAD252" s="1"/>
      <c r="VAE252" s="1"/>
      <c r="VAF252" s="1"/>
      <c r="VAG252" s="1"/>
      <c r="VAH252" s="1"/>
      <c r="VAI252" s="1"/>
      <c r="VAJ252" s="1"/>
      <c r="VAK252" s="1"/>
      <c r="VAL252" s="1"/>
      <c r="VAM252" s="1"/>
      <c r="VAN252" s="1"/>
      <c r="VAO252" s="1"/>
      <c r="VAP252" s="1"/>
      <c r="VAQ252" s="1"/>
      <c r="VAR252" s="1"/>
      <c r="VAS252" s="1"/>
      <c r="VAT252" s="1"/>
      <c r="VAU252" s="1"/>
      <c r="VAV252" s="1"/>
      <c r="VAW252" s="1"/>
      <c r="VAX252" s="1"/>
      <c r="VAY252" s="1"/>
      <c r="VAZ252" s="1"/>
      <c r="VBA252" s="1"/>
      <c r="VBB252" s="1"/>
      <c r="VBC252" s="1"/>
      <c r="VBD252" s="1"/>
      <c r="VBE252" s="1"/>
      <c r="VBF252" s="1"/>
      <c r="VBG252" s="1"/>
      <c r="VBH252" s="1"/>
      <c r="VBI252" s="1"/>
      <c r="VBJ252" s="1"/>
      <c r="VBK252" s="1"/>
      <c r="VBL252" s="1"/>
      <c r="VBM252" s="1"/>
      <c r="VBN252" s="1"/>
      <c r="VBO252" s="1"/>
      <c r="VBP252" s="1"/>
      <c r="VBQ252" s="1"/>
      <c r="VBR252" s="1"/>
      <c r="VBS252" s="1"/>
      <c r="VBT252" s="1"/>
      <c r="VBU252" s="1"/>
      <c r="VBV252" s="1"/>
      <c r="VBW252" s="1"/>
      <c r="VBX252" s="1"/>
      <c r="VBY252" s="1"/>
      <c r="VBZ252" s="1"/>
      <c r="VCA252" s="1"/>
      <c r="VCB252" s="1"/>
      <c r="VCC252" s="1"/>
      <c r="VCD252" s="1"/>
      <c r="VCE252" s="1"/>
      <c r="VCF252" s="1"/>
      <c r="VCG252" s="1"/>
      <c r="VCH252" s="1"/>
      <c r="VCI252" s="1"/>
      <c r="VCJ252" s="1"/>
      <c r="VCK252" s="1"/>
      <c r="VCL252" s="1"/>
      <c r="VCM252" s="1"/>
      <c r="VCN252" s="1"/>
      <c r="VCO252" s="1"/>
      <c r="VCP252" s="1"/>
      <c r="VCQ252" s="1"/>
      <c r="VCR252" s="1"/>
      <c r="VCS252" s="1"/>
      <c r="VCT252" s="1"/>
      <c r="VCU252" s="1"/>
      <c r="VCV252" s="1"/>
      <c r="VCW252" s="1"/>
      <c r="VCX252" s="1"/>
      <c r="VCY252" s="1"/>
      <c r="VCZ252" s="1"/>
      <c r="VDA252" s="1"/>
      <c r="VDB252" s="1"/>
      <c r="VDC252" s="1"/>
      <c r="VDD252" s="1"/>
      <c r="VDE252" s="1"/>
      <c r="VDF252" s="1"/>
      <c r="VDG252" s="1"/>
      <c r="VDH252" s="1"/>
      <c r="VDI252" s="1"/>
      <c r="VDJ252" s="1"/>
      <c r="VDK252" s="1"/>
      <c r="VDL252" s="1"/>
      <c r="VDM252" s="1"/>
      <c r="VDN252" s="1"/>
      <c r="VDO252" s="1"/>
      <c r="VDP252" s="1"/>
      <c r="VDQ252" s="1"/>
      <c r="VDR252" s="1"/>
      <c r="VDS252" s="1"/>
      <c r="VDT252" s="1"/>
      <c r="VDU252" s="1"/>
      <c r="VDV252" s="1"/>
      <c r="VDW252" s="1"/>
      <c r="VDX252" s="1"/>
      <c r="VDY252" s="1"/>
      <c r="VDZ252" s="1"/>
      <c r="VEA252" s="1"/>
      <c r="VEB252" s="1"/>
      <c r="VEC252" s="1"/>
      <c r="VED252" s="1"/>
      <c r="VEE252" s="1"/>
      <c r="VEF252" s="1"/>
      <c r="VEG252" s="1"/>
      <c r="VEH252" s="1"/>
      <c r="VEI252" s="1"/>
      <c r="VEJ252" s="1"/>
      <c r="VEK252" s="1"/>
      <c r="VEL252" s="1"/>
      <c r="VEM252" s="1"/>
      <c r="VEN252" s="1"/>
      <c r="VEO252" s="1"/>
      <c r="VEP252" s="1"/>
      <c r="VEQ252" s="1"/>
      <c r="VER252" s="1"/>
      <c r="VES252" s="1"/>
      <c r="VET252" s="1"/>
      <c r="VEU252" s="1"/>
      <c r="VEV252" s="1"/>
      <c r="VEW252" s="1"/>
      <c r="VEX252" s="1"/>
      <c r="VEY252" s="1"/>
      <c r="VEZ252" s="1"/>
      <c r="VFA252" s="1"/>
      <c r="VFB252" s="1"/>
      <c r="VFC252" s="1"/>
      <c r="VFD252" s="1"/>
      <c r="VFE252" s="1"/>
      <c r="VFF252" s="1"/>
      <c r="VFG252" s="1"/>
      <c r="VFH252" s="1"/>
      <c r="VFI252" s="1"/>
      <c r="VFJ252" s="1"/>
      <c r="VFK252" s="1"/>
      <c r="VFL252" s="1"/>
      <c r="VFM252" s="1"/>
      <c r="VFN252" s="1"/>
      <c r="VFO252" s="1"/>
      <c r="VFP252" s="1"/>
      <c r="VFQ252" s="1"/>
      <c r="VFR252" s="1"/>
      <c r="VFS252" s="1"/>
      <c r="VFT252" s="1"/>
      <c r="VFU252" s="1"/>
      <c r="VFV252" s="1"/>
      <c r="VFW252" s="1"/>
      <c r="VFX252" s="1"/>
      <c r="VFY252" s="1"/>
      <c r="VFZ252" s="1"/>
      <c r="VGA252" s="1"/>
      <c r="VGB252" s="1"/>
      <c r="VGC252" s="1"/>
      <c r="VGD252" s="1"/>
      <c r="VGE252" s="1"/>
      <c r="VGF252" s="1"/>
      <c r="VGG252" s="1"/>
      <c r="VGH252" s="1"/>
      <c r="VGI252" s="1"/>
      <c r="VGJ252" s="1"/>
      <c r="VGK252" s="1"/>
      <c r="VGL252" s="1"/>
      <c r="VGM252" s="1"/>
      <c r="VGN252" s="1"/>
      <c r="VGO252" s="1"/>
      <c r="VGP252" s="1"/>
      <c r="VGQ252" s="1"/>
      <c r="VGR252" s="1"/>
      <c r="VGS252" s="1"/>
      <c r="VGT252" s="1"/>
      <c r="VGU252" s="1"/>
      <c r="VGV252" s="1"/>
      <c r="VGW252" s="1"/>
      <c r="VGX252" s="1"/>
      <c r="VGY252" s="1"/>
      <c r="VGZ252" s="1"/>
      <c r="VHA252" s="1"/>
      <c r="VHB252" s="1"/>
      <c r="VHC252" s="1"/>
      <c r="VHD252" s="1"/>
      <c r="VHE252" s="1"/>
      <c r="VHF252" s="1"/>
      <c r="VHG252" s="1"/>
      <c r="VHH252" s="1"/>
      <c r="VHI252" s="1"/>
      <c r="VHJ252" s="1"/>
      <c r="VHK252" s="1"/>
      <c r="VHL252" s="1"/>
      <c r="VHM252" s="1"/>
      <c r="VHN252" s="1"/>
      <c r="VHO252" s="1"/>
      <c r="VHP252" s="1"/>
      <c r="VHQ252" s="1"/>
      <c r="VHR252" s="1"/>
      <c r="VHS252" s="1"/>
      <c r="VHT252" s="1"/>
      <c r="VHU252" s="1"/>
      <c r="VHV252" s="1"/>
      <c r="VHW252" s="1"/>
      <c r="VHX252" s="1"/>
      <c r="VHY252" s="1"/>
      <c r="VHZ252" s="1"/>
      <c r="VIA252" s="1"/>
      <c r="VIB252" s="1"/>
      <c r="VIC252" s="1"/>
      <c r="VID252" s="1"/>
      <c r="VIE252" s="1"/>
      <c r="VIF252" s="1"/>
      <c r="VIG252" s="1"/>
      <c r="VIH252" s="1"/>
      <c r="VII252" s="1"/>
      <c r="VIJ252" s="1"/>
      <c r="VIK252" s="1"/>
      <c r="VIL252" s="1"/>
      <c r="VIM252" s="1"/>
      <c r="VIN252" s="1"/>
      <c r="VIO252" s="1"/>
      <c r="VIP252" s="1"/>
      <c r="VIQ252" s="1"/>
      <c r="VIR252" s="1"/>
      <c r="VIS252" s="1"/>
      <c r="VIT252" s="1"/>
      <c r="VIU252" s="1"/>
      <c r="VIV252" s="1"/>
      <c r="VIW252" s="1"/>
      <c r="VIX252" s="1"/>
      <c r="VIY252" s="1"/>
      <c r="VIZ252" s="1"/>
      <c r="VJA252" s="1"/>
      <c r="VJB252" s="1"/>
      <c r="VJC252" s="1"/>
      <c r="VJD252" s="1"/>
      <c r="VJE252" s="1"/>
      <c r="VJF252" s="1"/>
      <c r="VJG252" s="1"/>
      <c r="VJH252" s="1"/>
      <c r="VJI252" s="1"/>
      <c r="VJJ252" s="1"/>
      <c r="VJK252" s="1"/>
      <c r="VJL252" s="1"/>
      <c r="VJM252" s="1"/>
      <c r="VJN252" s="1"/>
      <c r="VJO252" s="1"/>
      <c r="VJP252" s="1"/>
      <c r="VJQ252" s="1"/>
      <c r="VJR252" s="1"/>
      <c r="VJS252" s="1"/>
      <c r="VJT252" s="1"/>
      <c r="VJU252" s="1"/>
      <c r="VJV252" s="1"/>
      <c r="VJW252" s="1"/>
      <c r="VJX252" s="1"/>
      <c r="VJY252" s="1"/>
      <c r="VJZ252" s="1"/>
      <c r="VKA252" s="1"/>
      <c r="VKB252" s="1"/>
      <c r="VKC252" s="1"/>
      <c r="VKD252" s="1"/>
      <c r="VKE252" s="1"/>
      <c r="VKF252" s="1"/>
      <c r="VKG252" s="1"/>
      <c r="VKH252" s="1"/>
      <c r="VKI252" s="1"/>
      <c r="VKJ252" s="1"/>
      <c r="VKK252" s="1"/>
      <c r="VKL252" s="1"/>
      <c r="VKM252" s="1"/>
      <c r="VKN252" s="1"/>
      <c r="VKO252" s="1"/>
      <c r="VKP252" s="1"/>
      <c r="VKQ252" s="1"/>
      <c r="VKR252" s="1"/>
      <c r="VKS252" s="1"/>
      <c r="VKT252" s="1"/>
      <c r="VKU252" s="1"/>
      <c r="VKV252" s="1"/>
      <c r="VKW252" s="1"/>
      <c r="VKX252" s="1"/>
      <c r="VKY252" s="1"/>
      <c r="VKZ252" s="1"/>
      <c r="VLA252" s="1"/>
      <c r="VLB252" s="1"/>
      <c r="VLC252" s="1"/>
      <c r="VLD252" s="1"/>
      <c r="VLE252" s="1"/>
      <c r="VLF252" s="1"/>
      <c r="VLG252" s="1"/>
      <c r="VLH252" s="1"/>
      <c r="VLI252" s="1"/>
      <c r="VLJ252" s="1"/>
      <c r="VLK252" s="1"/>
      <c r="VLL252" s="1"/>
      <c r="VLM252" s="1"/>
      <c r="VLN252" s="1"/>
      <c r="VLO252" s="1"/>
      <c r="VLP252" s="1"/>
      <c r="VLQ252" s="1"/>
      <c r="VLR252" s="1"/>
      <c r="VLS252" s="1"/>
      <c r="VLT252" s="1"/>
      <c r="VLU252" s="1"/>
      <c r="VLV252" s="1"/>
      <c r="VLW252" s="1"/>
      <c r="VLX252" s="1"/>
      <c r="VLY252" s="1"/>
      <c r="VLZ252" s="1"/>
      <c r="VMA252" s="1"/>
      <c r="VMB252" s="1"/>
      <c r="VMC252" s="1"/>
      <c r="VMD252" s="1"/>
      <c r="VME252" s="1"/>
      <c r="VMF252" s="1"/>
      <c r="VMG252" s="1"/>
      <c r="VMH252" s="1"/>
      <c r="VMI252" s="1"/>
      <c r="VMJ252" s="1"/>
      <c r="VMK252" s="1"/>
      <c r="VML252" s="1"/>
      <c r="VMM252" s="1"/>
      <c r="VMN252" s="1"/>
      <c r="VMO252" s="1"/>
      <c r="VMP252" s="1"/>
      <c r="VMQ252" s="1"/>
      <c r="VMR252" s="1"/>
      <c r="VMS252" s="1"/>
      <c r="VMT252" s="1"/>
      <c r="VMU252" s="1"/>
      <c r="VMV252" s="1"/>
      <c r="VMW252" s="1"/>
      <c r="VMX252" s="1"/>
      <c r="VMY252" s="1"/>
      <c r="VMZ252" s="1"/>
      <c r="VNA252" s="1"/>
      <c r="VNB252" s="1"/>
      <c r="VNC252" s="1"/>
      <c r="VND252" s="1"/>
      <c r="VNE252" s="1"/>
      <c r="VNF252" s="1"/>
      <c r="VNG252" s="1"/>
      <c r="VNH252" s="1"/>
      <c r="VNI252" s="1"/>
      <c r="VNJ252" s="1"/>
      <c r="VNK252" s="1"/>
      <c r="VNL252" s="1"/>
      <c r="VNM252" s="1"/>
      <c r="VNN252" s="1"/>
      <c r="VNO252" s="1"/>
      <c r="VNP252" s="1"/>
      <c r="VNQ252" s="1"/>
      <c r="VNR252" s="1"/>
      <c r="VNS252" s="1"/>
      <c r="VNT252" s="1"/>
      <c r="VNU252" s="1"/>
      <c r="VNV252" s="1"/>
      <c r="VNW252" s="1"/>
      <c r="VNX252" s="1"/>
      <c r="VNY252" s="1"/>
      <c r="VNZ252" s="1"/>
      <c r="VOA252" s="1"/>
      <c r="VOB252" s="1"/>
      <c r="VOC252" s="1"/>
      <c r="VOD252" s="1"/>
      <c r="VOE252" s="1"/>
      <c r="VOF252" s="1"/>
      <c r="VOG252" s="1"/>
      <c r="VOH252" s="1"/>
      <c r="VOI252" s="1"/>
      <c r="VOJ252" s="1"/>
      <c r="VOK252" s="1"/>
      <c r="VOL252" s="1"/>
      <c r="VOM252" s="1"/>
      <c r="VON252" s="1"/>
      <c r="VOO252" s="1"/>
      <c r="VOP252" s="1"/>
      <c r="VOQ252" s="1"/>
      <c r="VOR252" s="1"/>
      <c r="VOS252" s="1"/>
      <c r="VOT252" s="1"/>
      <c r="VOU252" s="1"/>
      <c r="VOV252" s="1"/>
      <c r="VOW252" s="1"/>
      <c r="VOX252" s="1"/>
      <c r="VOY252" s="1"/>
      <c r="VOZ252" s="1"/>
      <c r="VPA252" s="1"/>
      <c r="VPB252" s="1"/>
      <c r="VPC252" s="1"/>
      <c r="VPD252" s="1"/>
      <c r="VPE252" s="1"/>
      <c r="VPF252" s="1"/>
      <c r="VPG252" s="1"/>
      <c r="VPH252" s="1"/>
      <c r="VPI252" s="1"/>
      <c r="VPJ252" s="1"/>
      <c r="VPK252" s="1"/>
      <c r="VPL252" s="1"/>
      <c r="VPM252" s="1"/>
      <c r="VPN252" s="1"/>
      <c r="VPO252" s="1"/>
      <c r="VPP252" s="1"/>
      <c r="VPQ252" s="1"/>
      <c r="VPR252" s="1"/>
      <c r="VPS252" s="1"/>
      <c r="VPT252" s="1"/>
      <c r="VPU252" s="1"/>
      <c r="VPV252" s="1"/>
      <c r="VPW252" s="1"/>
      <c r="VPX252" s="1"/>
      <c r="VPY252" s="1"/>
      <c r="VPZ252" s="1"/>
      <c r="VQA252" s="1"/>
      <c r="VQB252" s="1"/>
      <c r="VQC252" s="1"/>
      <c r="VQD252" s="1"/>
      <c r="VQE252" s="1"/>
      <c r="VQF252" s="1"/>
      <c r="VQG252" s="1"/>
      <c r="VQH252" s="1"/>
      <c r="VQI252" s="1"/>
      <c r="VQJ252" s="1"/>
      <c r="VQK252" s="1"/>
      <c r="VQL252" s="1"/>
      <c r="VQM252" s="1"/>
      <c r="VQN252" s="1"/>
      <c r="VQO252" s="1"/>
      <c r="VQP252" s="1"/>
      <c r="VQQ252" s="1"/>
      <c r="VQR252" s="1"/>
      <c r="VQS252" s="1"/>
      <c r="VQT252" s="1"/>
      <c r="VQU252" s="1"/>
      <c r="VQV252" s="1"/>
      <c r="VQW252" s="1"/>
      <c r="VQX252" s="1"/>
      <c r="VQY252" s="1"/>
      <c r="VQZ252" s="1"/>
      <c r="VRA252" s="1"/>
      <c r="VRB252" s="1"/>
      <c r="VRC252" s="1"/>
      <c r="VRD252" s="1"/>
      <c r="VRE252" s="1"/>
      <c r="VRF252" s="1"/>
      <c r="VRG252" s="1"/>
      <c r="VRH252" s="1"/>
      <c r="VRI252" s="1"/>
      <c r="VRJ252" s="1"/>
      <c r="VRK252" s="1"/>
      <c r="VRL252" s="1"/>
      <c r="VRM252" s="1"/>
      <c r="VRN252" s="1"/>
      <c r="VRO252" s="1"/>
      <c r="VRP252" s="1"/>
      <c r="VRQ252" s="1"/>
      <c r="VRR252" s="1"/>
      <c r="VRS252" s="1"/>
      <c r="VRT252" s="1"/>
      <c r="VRU252" s="1"/>
      <c r="VRV252" s="1"/>
      <c r="VRW252" s="1"/>
      <c r="VRX252" s="1"/>
      <c r="VRY252" s="1"/>
      <c r="VRZ252" s="1"/>
      <c r="VSA252" s="1"/>
      <c r="VSB252" s="1"/>
      <c r="VSC252" s="1"/>
      <c r="VSD252" s="1"/>
      <c r="VSE252" s="1"/>
      <c r="VSF252" s="1"/>
      <c r="VSG252" s="1"/>
      <c r="VSH252" s="1"/>
      <c r="VSI252" s="1"/>
      <c r="VSJ252" s="1"/>
      <c r="VSK252" s="1"/>
      <c r="VSL252" s="1"/>
      <c r="VSM252" s="1"/>
      <c r="VSN252" s="1"/>
      <c r="VSO252" s="1"/>
      <c r="VSP252" s="1"/>
      <c r="VSQ252" s="1"/>
      <c r="VSR252" s="1"/>
      <c r="VSS252" s="1"/>
      <c r="VST252" s="1"/>
      <c r="VSU252" s="1"/>
      <c r="VSV252" s="1"/>
      <c r="VSW252" s="1"/>
      <c r="VSX252" s="1"/>
      <c r="VSY252" s="1"/>
      <c r="VSZ252" s="1"/>
      <c r="VTA252" s="1"/>
      <c r="VTB252" s="1"/>
      <c r="VTC252" s="1"/>
      <c r="VTD252" s="1"/>
      <c r="VTE252" s="1"/>
      <c r="VTF252" s="1"/>
      <c r="VTG252" s="1"/>
      <c r="VTH252" s="1"/>
      <c r="VTI252" s="1"/>
      <c r="VTJ252" s="1"/>
      <c r="VTK252" s="1"/>
      <c r="VTL252" s="1"/>
      <c r="VTM252" s="1"/>
      <c r="VTN252" s="1"/>
      <c r="VTO252" s="1"/>
      <c r="VTP252" s="1"/>
      <c r="VTQ252" s="1"/>
      <c r="VTR252" s="1"/>
      <c r="VTS252" s="1"/>
      <c r="VTT252" s="1"/>
      <c r="VTU252" s="1"/>
      <c r="VTV252" s="1"/>
      <c r="VTW252" s="1"/>
      <c r="VTX252" s="1"/>
      <c r="VTY252" s="1"/>
      <c r="VTZ252" s="1"/>
      <c r="VUA252" s="1"/>
      <c r="VUB252" s="1"/>
      <c r="VUC252" s="1"/>
      <c r="VUD252" s="1"/>
      <c r="VUE252" s="1"/>
      <c r="VUF252" s="1"/>
      <c r="VUG252" s="1"/>
      <c r="VUH252" s="1"/>
      <c r="VUI252" s="1"/>
      <c r="VUJ252" s="1"/>
      <c r="VUK252" s="1"/>
      <c r="VUL252" s="1"/>
      <c r="VUM252" s="1"/>
      <c r="VUN252" s="1"/>
      <c r="VUO252" s="1"/>
      <c r="VUP252" s="1"/>
      <c r="VUQ252" s="1"/>
      <c r="VUR252" s="1"/>
      <c r="VUS252" s="1"/>
      <c r="VUT252" s="1"/>
      <c r="VUU252" s="1"/>
      <c r="VUV252" s="1"/>
      <c r="VUW252" s="1"/>
      <c r="VUX252" s="1"/>
      <c r="VUY252" s="1"/>
      <c r="VUZ252" s="1"/>
      <c r="VVA252" s="1"/>
      <c r="VVB252" s="1"/>
      <c r="VVC252" s="1"/>
      <c r="VVD252" s="1"/>
      <c r="VVE252" s="1"/>
      <c r="VVF252" s="1"/>
      <c r="VVG252" s="1"/>
      <c r="VVH252" s="1"/>
      <c r="VVI252" s="1"/>
      <c r="VVJ252" s="1"/>
      <c r="VVK252" s="1"/>
      <c r="VVL252" s="1"/>
      <c r="VVM252" s="1"/>
      <c r="VVN252" s="1"/>
      <c r="VVO252" s="1"/>
      <c r="VVP252" s="1"/>
      <c r="VVQ252" s="1"/>
      <c r="VVR252" s="1"/>
      <c r="VVS252" s="1"/>
      <c r="VVT252" s="1"/>
      <c r="VVU252" s="1"/>
      <c r="VVV252" s="1"/>
      <c r="VVW252" s="1"/>
      <c r="VVX252" s="1"/>
      <c r="VVY252" s="1"/>
      <c r="VVZ252" s="1"/>
      <c r="VWA252" s="1"/>
      <c r="VWB252" s="1"/>
      <c r="VWC252" s="1"/>
      <c r="VWD252" s="1"/>
      <c r="VWE252" s="1"/>
      <c r="VWF252" s="1"/>
      <c r="VWG252" s="1"/>
      <c r="VWH252" s="1"/>
      <c r="VWI252" s="1"/>
      <c r="VWJ252" s="1"/>
      <c r="VWK252" s="1"/>
      <c r="VWL252" s="1"/>
      <c r="VWM252" s="1"/>
      <c r="VWN252" s="1"/>
      <c r="VWO252" s="1"/>
      <c r="VWP252" s="1"/>
      <c r="VWQ252" s="1"/>
      <c r="VWR252" s="1"/>
      <c r="VWS252" s="1"/>
      <c r="VWT252" s="1"/>
      <c r="VWU252" s="1"/>
      <c r="VWV252" s="1"/>
      <c r="VWW252" s="1"/>
      <c r="VWX252" s="1"/>
      <c r="VWY252" s="1"/>
      <c r="VWZ252" s="1"/>
      <c r="VXA252" s="1"/>
      <c r="VXB252" s="1"/>
      <c r="VXC252" s="1"/>
      <c r="VXD252" s="1"/>
      <c r="VXE252" s="1"/>
      <c r="VXF252" s="1"/>
      <c r="VXG252" s="1"/>
      <c r="VXH252" s="1"/>
      <c r="VXI252" s="1"/>
      <c r="VXJ252" s="1"/>
      <c r="VXK252" s="1"/>
      <c r="VXL252" s="1"/>
      <c r="VXM252" s="1"/>
      <c r="VXN252" s="1"/>
      <c r="VXO252" s="1"/>
      <c r="VXP252" s="1"/>
      <c r="VXQ252" s="1"/>
      <c r="VXR252" s="1"/>
      <c r="VXS252" s="1"/>
      <c r="VXT252" s="1"/>
      <c r="VXU252" s="1"/>
      <c r="VXV252" s="1"/>
      <c r="VXW252" s="1"/>
      <c r="VXX252" s="1"/>
      <c r="VXY252" s="1"/>
      <c r="VXZ252" s="1"/>
      <c r="VYA252" s="1"/>
      <c r="VYB252" s="1"/>
      <c r="VYC252" s="1"/>
      <c r="VYD252" s="1"/>
      <c r="VYE252" s="1"/>
      <c r="VYF252" s="1"/>
      <c r="VYG252" s="1"/>
      <c r="VYH252" s="1"/>
      <c r="VYI252" s="1"/>
      <c r="VYJ252" s="1"/>
      <c r="VYK252" s="1"/>
      <c r="VYL252" s="1"/>
      <c r="VYM252" s="1"/>
      <c r="VYN252" s="1"/>
      <c r="VYO252" s="1"/>
      <c r="VYP252" s="1"/>
      <c r="VYQ252" s="1"/>
      <c r="VYR252" s="1"/>
      <c r="VYS252" s="1"/>
      <c r="VYT252" s="1"/>
      <c r="VYU252" s="1"/>
      <c r="VYV252" s="1"/>
      <c r="VYW252" s="1"/>
      <c r="VYX252" s="1"/>
      <c r="VYY252" s="1"/>
      <c r="VYZ252" s="1"/>
      <c r="VZA252" s="1"/>
      <c r="VZB252" s="1"/>
      <c r="VZC252" s="1"/>
      <c r="VZD252" s="1"/>
      <c r="VZE252" s="1"/>
      <c r="VZF252" s="1"/>
      <c r="VZG252" s="1"/>
      <c r="VZH252" s="1"/>
      <c r="VZI252" s="1"/>
      <c r="VZJ252" s="1"/>
      <c r="VZK252" s="1"/>
      <c r="VZL252" s="1"/>
      <c r="VZM252" s="1"/>
      <c r="VZN252" s="1"/>
      <c r="VZO252" s="1"/>
      <c r="VZP252" s="1"/>
      <c r="VZQ252" s="1"/>
      <c r="VZR252" s="1"/>
      <c r="VZS252" s="1"/>
      <c r="VZT252" s="1"/>
      <c r="VZU252" s="1"/>
      <c r="VZV252" s="1"/>
      <c r="VZW252" s="1"/>
      <c r="VZX252" s="1"/>
      <c r="VZY252" s="1"/>
      <c r="VZZ252" s="1"/>
      <c r="WAA252" s="1"/>
      <c r="WAB252" s="1"/>
      <c r="WAC252" s="1"/>
      <c r="WAD252" s="1"/>
      <c r="WAE252" s="1"/>
      <c r="WAF252" s="1"/>
      <c r="WAG252" s="1"/>
      <c r="WAH252" s="1"/>
      <c r="WAI252" s="1"/>
      <c r="WAJ252" s="1"/>
      <c r="WAK252" s="1"/>
      <c r="WAL252" s="1"/>
      <c r="WAM252" s="1"/>
      <c r="WAN252" s="1"/>
      <c r="WAO252" s="1"/>
      <c r="WAP252" s="1"/>
      <c r="WAQ252" s="1"/>
      <c r="WAR252" s="1"/>
      <c r="WAS252" s="1"/>
      <c r="WAT252" s="1"/>
      <c r="WAU252" s="1"/>
      <c r="WAV252" s="1"/>
      <c r="WAW252" s="1"/>
      <c r="WAX252" s="1"/>
      <c r="WAY252" s="1"/>
      <c r="WAZ252" s="1"/>
      <c r="WBA252" s="1"/>
      <c r="WBB252" s="1"/>
      <c r="WBC252" s="1"/>
      <c r="WBD252" s="1"/>
      <c r="WBE252" s="1"/>
      <c r="WBF252" s="1"/>
      <c r="WBG252" s="1"/>
      <c r="WBH252" s="1"/>
      <c r="WBI252" s="1"/>
      <c r="WBJ252" s="1"/>
      <c r="WBK252" s="1"/>
      <c r="WBL252" s="1"/>
      <c r="WBM252" s="1"/>
      <c r="WBN252" s="1"/>
      <c r="WBO252" s="1"/>
      <c r="WBP252" s="1"/>
      <c r="WBQ252" s="1"/>
      <c r="WBR252" s="1"/>
      <c r="WBS252" s="1"/>
      <c r="WBT252" s="1"/>
      <c r="WBU252" s="1"/>
      <c r="WBV252" s="1"/>
      <c r="WBW252" s="1"/>
      <c r="WBX252" s="1"/>
      <c r="WBY252" s="1"/>
      <c r="WBZ252" s="1"/>
      <c r="WCA252" s="1"/>
      <c r="WCB252" s="1"/>
      <c r="WCC252" s="1"/>
      <c r="WCD252" s="1"/>
      <c r="WCE252" s="1"/>
      <c r="WCF252" s="1"/>
      <c r="WCG252" s="1"/>
      <c r="WCH252" s="1"/>
      <c r="WCI252" s="1"/>
      <c r="WCJ252" s="1"/>
      <c r="WCK252" s="1"/>
      <c r="WCL252" s="1"/>
      <c r="WCM252" s="1"/>
      <c r="WCN252" s="1"/>
      <c r="WCO252" s="1"/>
      <c r="WCP252" s="1"/>
      <c r="WCQ252" s="1"/>
      <c r="WCR252" s="1"/>
      <c r="WCS252" s="1"/>
      <c r="WCT252" s="1"/>
      <c r="WCU252" s="1"/>
      <c r="WCV252" s="1"/>
      <c r="WCW252" s="1"/>
      <c r="WCX252" s="1"/>
      <c r="WCY252" s="1"/>
      <c r="WCZ252" s="1"/>
      <c r="WDA252" s="1"/>
      <c r="WDB252" s="1"/>
      <c r="WDC252" s="1"/>
      <c r="WDD252" s="1"/>
      <c r="WDE252" s="1"/>
      <c r="WDF252" s="1"/>
      <c r="WDG252" s="1"/>
      <c r="WDH252" s="1"/>
      <c r="WDI252" s="1"/>
      <c r="WDJ252" s="1"/>
      <c r="WDK252" s="1"/>
      <c r="WDL252" s="1"/>
      <c r="WDM252" s="1"/>
      <c r="WDN252" s="1"/>
      <c r="WDO252" s="1"/>
      <c r="WDP252" s="1"/>
      <c r="WDQ252" s="1"/>
      <c r="WDR252" s="1"/>
      <c r="WDS252" s="1"/>
      <c r="WDT252" s="1"/>
      <c r="WDU252" s="1"/>
      <c r="WDV252" s="1"/>
      <c r="WDW252" s="1"/>
      <c r="WDX252" s="1"/>
      <c r="WDY252" s="1"/>
      <c r="WDZ252" s="1"/>
      <c r="WEA252" s="1"/>
      <c r="WEB252" s="1"/>
      <c r="WEC252" s="1"/>
      <c r="WED252" s="1"/>
      <c r="WEE252" s="1"/>
      <c r="WEF252" s="1"/>
      <c r="WEG252" s="1"/>
      <c r="WEH252" s="1"/>
      <c r="WEI252" s="1"/>
      <c r="WEJ252" s="1"/>
      <c r="WEK252" s="1"/>
      <c r="WEL252" s="1"/>
      <c r="WEM252" s="1"/>
      <c r="WEN252" s="1"/>
      <c r="WEO252" s="1"/>
      <c r="WEP252" s="1"/>
      <c r="WEQ252" s="1"/>
      <c r="WER252" s="1"/>
      <c r="WES252" s="1"/>
      <c r="WET252" s="1"/>
      <c r="WEU252" s="1"/>
      <c r="WEV252" s="1"/>
      <c r="WEW252" s="1"/>
      <c r="WEX252" s="1"/>
      <c r="WEY252" s="1"/>
      <c r="WEZ252" s="1"/>
      <c r="WFA252" s="1"/>
      <c r="WFB252" s="1"/>
      <c r="WFC252" s="1"/>
      <c r="WFD252" s="1"/>
      <c r="WFE252" s="1"/>
      <c r="WFF252" s="1"/>
      <c r="WFG252" s="1"/>
      <c r="WFH252" s="1"/>
      <c r="WFI252" s="1"/>
      <c r="WFJ252" s="1"/>
      <c r="WFK252" s="1"/>
      <c r="WFL252" s="1"/>
      <c r="WFM252" s="1"/>
      <c r="WFN252" s="1"/>
      <c r="WFO252" s="1"/>
      <c r="WFP252" s="1"/>
      <c r="WFQ252" s="1"/>
      <c r="WFR252" s="1"/>
      <c r="WFS252" s="1"/>
      <c r="WFT252" s="1"/>
      <c r="WFU252" s="1"/>
      <c r="WFV252" s="1"/>
      <c r="WFW252" s="1"/>
      <c r="WFX252" s="1"/>
      <c r="WFY252" s="1"/>
      <c r="WFZ252" s="1"/>
      <c r="WGA252" s="1"/>
      <c r="WGB252" s="1"/>
      <c r="WGC252" s="1"/>
      <c r="WGD252" s="1"/>
      <c r="WGE252" s="1"/>
      <c r="WGF252" s="1"/>
      <c r="WGG252" s="1"/>
      <c r="WGH252" s="1"/>
      <c r="WGI252" s="1"/>
      <c r="WGJ252" s="1"/>
      <c r="WGK252" s="1"/>
      <c r="WGL252" s="1"/>
      <c r="WGM252" s="1"/>
      <c r="WGN252" s="1"/>
      <c r="WGO252" s="1"/>
      <c r="WGP252" s="1"/>
      <c r="WGQ252" s="1"/>
      <c r="WGR252" s="1"/>
      <c r="WGS252" s="1"/>
      <c r="WGT252" s="1"/>
      <c r="WGU252" s="1"/>
      <c r="WGV252" s="1"/>
      <c r="WGW252" s="1"/>
      <c r="WGX252" s="1"/>
      <c r="WGY252" s="1"/>
      <c r="WGZ252" s="1"/>
      <c r="WHA252" s="1"/>
      <c r="WHB252" s="1"/>
      <c r="WHC252" s="1"/>
      <c r="WHD252" s="1"/>
      <c r="WHE252" s="1"/>
      <c r="WHF252" s="1"/>
      <c r="WHG252" s="1"/>
      <c r="WHH252" s="1"/>
      <c r="WHI252" s="1"/>
      <c r="WHJ252" s="1"/>
      <c r="WHK252" s="1"/>
      <c r="WHL252" s="1"/>
      <c r="WHM252" s="1"/>
      <c r="WHN252" s="1"/>
      <c r="WHO252" s="1"/>
      <c r="WHP252" s="1"/>
      <c r="WHQ252" s="1"/>
      <c r="WHR252" s="1"/>
      <c r="WHS252" s="1"/>
      <c r="WHT252" s="1"/>
      <c r="WHU252" s="1"/>
      <c r="WHV252" s="1"/>
      <c r="WHW252" s="1"/>
      <c r="WHX252" s="1"/>
      <c r="WHY252" s="1"/>
      <c r="WHZ252" s="1"/>
      <c r="WIA252" s="1"/>
      <c r="WIB252" s="1"/>
      <c r="WIC252" s="1"/>
      <c r="WID252" s="1"/>
      <c r="WIE252" s="1"/>
      <c r="WIF252" s="1"/>
      <c r="WIG252" s="1"/>
      <c r="WIH252" s="1"/>
      <c r="WII252" s="1"/>
      <c r="WIJ252" s="1"/>
      <c r="WIK252" s="1"/>
      <c r="WIL252" s="1"/>
      <c r="WIM252" s="1"/>
      <c r="WIN252" s="1"/>
      <c r="WIO252" s="1"/>
      <c r="WIP252" s="1"/>
      <c r="WIQ252" s="1"/>
      <c r="WIR252" s="1"/>
      <c r="WIS252" s="1"/>
      <c r="WIT252" s="1"/>
      <c r="WIU252" s="1"/>
      <c r="WIV252" s="1"/>
      <c r="WIW252" s="1"/>
      <c r="WIX252" s="1"/>
      <c r="WIY252" s="1"/>
      <c r="WIZ252" s="1"/>
      <c r="WJA252" s="1"/>
      <c r="WJB252" s="1"/>
      <c r="WJC252" s="1"/>
      <c r="WJD252" s="1"/>
      <c r="WJE252" s="1"/>
      <c r="WJF252" s="1"/>
      <c r="WJG252" s="1"/>
      <c r="WJH252" s="1"/>
      <c r="WJI252" s="1"/>
      <c r="WJJ252" s="1"/>
      <c r="WJK252" s="1"/>
      <c r="WJL252" s="1"/>
      <c r="WJM252" s="1"/>
      <c r="WJN252" s="1"/>
      <c r="WJO252" s="1"/>
      <c r="WJP252" s="1"/>
      <c r="WJQ252" s="1"/>
      <c r="WJR252" s="1"/>
      <c r="WJS252" s="1"/>
      <c r="WJT252" s="1"/>
      <c r="WJU252" s="1"/>
      <c r="WJV252" s="1"/>
      <c r="WJW252" s="1"/>
      <c r="WJX252" s="1"/>
      <c r="WJY252" s="1"/>
      <c r="WJZ252" s="1"/>
      <c r="WKA252" s="1"/>
      <c r="WKB252" s="1"/>
      <c r="WKC252" s="1"/>
      <c r="WKD252" s="1"/>
      <c r="WKE252" s="1"/>
      <c r="WKF252" s="1"/>
      <c r="WKG252" s="1"/>
      <c r="WKH252" s="1"/>
      <c r="WKI252" s="1"/>
      <c r="WKJ252" s="1"/>
      <c r="WKK252" s="1"/>
      <c r="WKL252" s="1"/>
      <c r="WKM252" s="1"/>
      <c r="WKN252" s="1"/>
      <c r="WKO252" s="1"/>
      <c r="WKP252" s="1"/>
      <c r="WKQ252" s="1"/>
      <c r="WKR252" s="1"/>
      <c r="WKS252" s="1"/>
      <c r="WKT252" s="1"/>
      <c r="WKU252" s="1"/>
      <c r="WKV252" s="1"/>
      <c r="WKW252" s="1"/>
      <c r="WKX252" s="1"/>
      <c r="WKY252" s="1"/>
      <c r="WKZ252" s="1"/>
      <c r="WLA252" s="1"/>
      <c r="WLB252" s="1"/>
      <c r="WLC252" s="1"/>
      <c r="WLD252" s="1"/>
      <c r="WLE252" s="1"/>
      <c r="WLF252" s="1"/>
      <c r="WLG252" s="1"/>
      <c r="WLH252" s="1"/>
      <c r="WLI252" s="1"/>
      <c r="WLJ252" s="1"/>
      <c r="WLK252" s="1"/>
      <c r="WLL252" s="1"/>
      <c r="WLM252" s="1"/>
      <c r="WLN252" s="1"/>
      <c r="WLO252" s="1"/>
      <c r="WLP252" s="1"/>
      <c r="WLQ252" s="1"/>
      <c r="WLR252" s="1"/>
      <c r="WLS252" s="1"/>
      <c r="WLT252" s="1"/>
      <c r="WLU252" s="1"/>
      <c r="WLV252" s="1"/>
      <c r="WLW252" s="1"/>
      <c r="WLX252" s="1"/>
      <c r="WLY252" s="1"/>
      <c r="WLZ252" s="1"/>
      <c r="WMA252" s="1"/>
      <c r="WMB252" s="1"/>
      <c r="WMC252" s="1"/>
      <c r="WMD252" s="1"/>
      <c r="WME252" s="1"/>
      <c r="WMF252" s="1"/>
      <c r="WMG252" s="1"/>
      <c r="WMH252" s="1"/>
      <c r="WMI252" s="1"/>
      <c r="WMJ252" s="1"/>
      <c r="WMK252" s="1"/>
      <c r="WML252" s="1"/>
      <c r="WMM252" s="1"/>
      <c r="WMN252" s="1"/>
      <c r="WMO252" s="1"/>
      <c r="WMP252" s="1"/>
      <c r="WMQ252" s="1"/>
      <c r="WMR252" s="1"/>
      <c r="WMS252" s="1"/>
      <c r="WMT252" s="1"/>
      <c r="WMU252" s="1"/>
      <c r="WMV252" s="1"/>
      <c r="WMW252" s="1"/>
      <c r="WMX252" s="1"/>
      <c r="WMY252" s="1"/>
      <c r="WMZ252" s="1"/>
      <c r="WNA252" s="1"/>
      <c r="WNB252" s="1"/>
      <c r="WNC252" s="1"/>
      <c r="WND252" s="1"/>
      <c r="WNE252" s="1"/>
      <c r="WNF252" s="1"/>
      <c r="WNG252" s="1"/>
      <c r="WNH252" s="1"/>
      <c r="WNI252" s="1"/>
      <c r="WNJ252" s="1"/>
      <c r="WNK252" s="1"/>
      <c r="WNL252" s="1"/>
      <c r="WNM252" s="1"/>
      <c r="WNN252" s="1"/>
      <c r="WNO252" s="1"/>
      <c r="WNP252" s="1"/>
      <c r="WNQ252" s="1"/>
      <c r="WNR252" s="1"/>
      <c r="WNS252" s="1"/>
      <c r="WNT252" s="1"/>
      <c r="WNU252" s="1"/>
      <c r="WNV252" s="1"/>
      <c r="WNW252" s="1"/>
      <c r="WNX252" s="1"/>
      <c r="WNY252" s="1"/>
      <c r="WNZ252" s="1"/>
      <c r="WOA252" s="1"/>
      <c r="WOB252" s="1"/>
      <c r="WOC252" s="1"/>
      <c r="WOD252" s="1"/>
      <c r="WOE252" s="1"/>
      <c r="WOF252" s="1"/>
      <c r="WOG252" s="1"/>
      <c r="WOH252" s="1"/>
      <c r="WOI252" s="1"/>
      <c r="WOJ252" s="1"/>
      <c r="WOK252" s="1"/>
      <c r="WOL252" s="1"/>
      <c r="WOM252" s="1"/>
      <c r="WON252" s="1"/>
      <c r="WOO252" s="1"/>
      <c r="WOP252" s="1"/>
      <c r="WOQ252" s="1"/>
      <c r="WOR252" s="1"/>
      <c r="WOS252" s="1"/>
      <c r="WOT252" s="1"/>
      <c r="WOU252" s="1"/>
      <c r="WOV252" s="1"/>
      <c r="WOW252" s="1"/>
      <c r="WOX252" s="1"/>
      <c r="WOY252" s="1"/>
      <c r="WOZ252" s="1"/>
      <c r="WPA252" s="1"/>
      <c r="WPB252" s="1"/>
      <c r="WPC252" s="1"/>
      <c r="WPD252" s="1"/>
      <c r="WPE252" s="1"/>
      <c r="WPF252" s="1"/>
      <c r="WPG252" s="1"/>
      <c r="WPH252" s="1"/>
      <c r="WPI252" s="1"/>
      <c r="WPJ252" s="1"/>
      <c r="WPK252" s="1"/>
      <c r="WPL252" s="1"/>
      <c r="WPM252" s="1"/>
      <c r="WPN252" s="1"/>
      <c r="WPO252" s="1"/>
      <c r="WPP252" s="1"/>
      <c r="WPQ252" s="1"/>
      <c r="WPR252" s="1"/>
      <c r="WPS252" s="1"/>
      <c r="WPT252" s="1"/>
      <c r="WPU252" s="1"/>
      <c r="WPV252" s="1"/>
      <c r="WPW252" s="1"/>
      <c r="WPX252" s="1"/>
      <c r="WPY252" s="1"/>
      <c r="WPZ252" s="1"/>
      <c r="WQA252" s="1"/>
      <c r="WQB252" s="1"/>
      <c r="WQC252" s="1"/>
      <c r="WQD252" s="1"/>
      <c r="WQE252" s="1"/>
      <c r="WQF252" s="1"/>
      <c r="WQG252" s="1"/>
      <c r="WQH252" s="1"/>
      <c r="WQI252" s="1"/>
      <c r="WQJ252" s="1"/>
      <c r="WQK252" s="1"/>
      <c r="WQL252" s="1"/>
      <c r="WQM252" s="1"/>
      <c r="WQN252" s="1"/>
      <c r="WQO252" s="1"/>
      <c r="WQP252" s="1"/>
      <c r="WQQ252" s="1"/>
      <c r="WQR252" s="1"/>
      <c r="WQS252" s="1"/>
      <c r="WQT252" s="1"/>
      <c r="WQU252" s="1"/>
      <c r="WQV252" s="1"/>
      <c r="WQW252" s="1"/>
      <c r="WQX252" s="1"/>
      <c r="WQY252" s="1"/>
      <c r="WQZ252" s="1"/>
      <c r="WRA252" s="1"/>
      <c r="WRB252" s="1"/>
      <c r="WRC252" s="1"/>
      <c r="WRD252" s="1"/>
      <c r="WRE252" s="1"/>
      <c r="WRF252" s="1"/>
      <c r="WRG252" s="1"/>
      <c r="WRH252" s="1"/>
      <c r="WRI252" s="1"/>
      <c r="WRJ252" s="1"/>
      <c r="WRK252" s="1"/>
      <c r="WRL252" s="1"/>
      <c r="WRM252" s="1"/>
      <c r="WRN252" s="1"/>
      <c r="WRO252" s="1"/>
      <c r="WRP252" s="1"/>
      <c r="WRQ252" s="1"/>
      <c r="WRR252" s="1"/>
      <c r="WRS252" s="1"/>
      <c r="WRT252" s="1"/>
      <c r="WRU252" s="1"/>
      <c r="WRV252" s="1"/>
      <c r="WRW252" s="1"/>
      <c r="WRX252" s="1"/>
      <c r="WRY252" s="1"/>
      <c r="WRZ252" s="1"/>
      <c r="WSA252" s="1"/>
      <c r="WSB252" s="1"/>
      <c r="WSC252" s="1"/>
      <c r="WSD252" s="1"/>
      <c r="WSE252" s="1"/>
      <c r="WSF252" s="1"/>
      <c r="WSG252" s="1"/>
      <c r="WSH252" s="1"/>
      <c r="WSI252" s="1"/>
      <c r="WSJ252" s="1"/>
      <c r="WSK252" s="1"/>
      <c r="WSL252" s="1"/>
      <c r="WSM252" s="1"/>
      <c r="WSN252" s="1"/>
      <c r="WSO252" s="1"/>
      <c r="WSP252" s="1"/>
      <c r="WSQ252" s="1"/>
      <c r="WSR252" s="1"/>
      <c r="WSS252" s="1"/>
      <c r="WST252" s="1"/>
      <c r="WSU252" s="1"/>
      <c r="WSV252" s="1"/>
      <c r="WSW252" s="1"/>
      <c r="WSX252" s="1"/>
      <c r="WSY252" s="1"/>
      <c r="WSZ252" s="1"/>
      <c r="WTA252" s="1"/>
      <c r="WTB252" s="1"/>
      <c r="WTC252" s="1"/>
      <c r="WTD252" s="1"/>
      <c r="WTE252" s="1"/>
      <c r="WTF252" s="1"/>
      <c r="WTG252" s="1"/>
      <c r="WTH252" s="1"/>
      <c r="WTI252" s="1"/>
      <c r="WTJ252" s="1"/>
      <c r="WTK252" s="1"/>
      <c r="WTL252" s="1"/>
      <c r="WTM252" s="1"/>
      <c r="WTN252" s="1"/>
      <c r="WTO252" s="1"/>
      <c r="WTP252" s="1"/>
      <c r="WTQ252" s="1"/>
      <c r="WTR252" s="1"/>
      <c r="WTS252" s="1"/>
      <c r="WTT252" s="1"/>
      <c r="WTU252" s="1"/>
      <c r="WTV252" s="1"/>
      <c r="WTW252" s="1"/>
      <c r="WTX252" s="1"/>
      <c r="WTY252" s="1"/>
      <c r="WTZ252" s="1"/>
      <c r="WUA252" s="1"/>
      <c r="WUB252" s="1"/>
      <c r="WUC252" s="1"/>
      <c r="WUD252" s="1"/>
      <c r="WUE252" s="1"/>
      <c r="WUF252" s="1"/>
      <c r="WUG252" s="1"/>
      <c r="WUH252" s="1"/>
      <c r="WUI252" s="1"/>
      <c r="WUJ252" s="1"/>
      <c r="WUK252" s="1"/>
      <c r="WUL252" s="1"/>
      <c r="WUM252" s="1"/>
      <c r="WUN252" s="1"/>
      <c r="WUO252" s="1"/>
      <c r="WUP252" s="1"/>
      <c r="WUQ252" s="1"/>
      <c r="WUR252" s="1"/>
      <c r="WUS252" s="1"/>
      <c r="WUT252" s="1"/>
      <c r="WUU252" s="1"/>
      <c r="WUV252" s="1"/>
      <c r="WUW252" s="1"/>
      <c r="WUX252" s="1"/>
      <c r="WUY252" s="1"/>
      <c r="WUZ252" s="1"/>
      <c r="WVA252" s="1"/>
      <c r="WVB252" s="1"/>
      <c r="WVC252" s="1"/>
      <c r="WVD252" s="1"/>
      <c r="WVE252" s="1"/>
      <c r="WVF252" s="1"/>
      <c r="WVG252" s="1"/>
      <c r="WVH252" s="1"/>
      <c r="WVI252" s="1"/>
      <c r="WVJ252" s="1"/>
      <c r="WVK252" s="1"/>
      <c r="WVL252" s="1"/>
      <c r="WVM252" s="1"/>
      <c r="WVN252" s="1"/>
      <c r="WVO252" s="1"/>
      <c r="WVP252" s="1"/>
      <c r="WVQ252" s="1"/>
      <c r="WVR252" s="1"/>
      <c r="WVS252" s="1"/>
      <c r="WVT252" s="1"/>
      <c r="WVU252" s="1"/>
      <c r="WVV252" s="1"/>
      <c r="WVW252" s="1"/>
      <c r="WVX252" s="1"/>
      <c r="WVY252" s="1"/>
      <c r="WVZ252" s="1"/>
      <c r="WWA252" s="1"/>
      <c r="WWB252" s="1"/>
      <c r="WWC252" s="1"/>
      <c r="WWD252" s="1"/>
      <c r="WWE252" s="1"/>
      <c r="WWF252" s="1"/>
      <c r="WWG252" s="1"/>
      <c r="WWH252" s="1"/>
      <c r="WWI252" s="1"/>
      <c r="WWJ252" s="1"/>
      <c r="WWK252" s="1"/>
      <c r="WWL252" s="1"/>
      <c r="WWM252" s="1"/>
      <c r="WWN252" s="1"/>
      <c r="WWO252" s="1"/>
      <c r="WWP252" s="1"/>
      <c r="WWQ252" s="1"/>
      <c r="WWR252" s="1"/>
      <c r="WWS252" s="1"/>
      <c r="WWT252" s="1"/>
      <c r="WWU252" s="1"/>
      <c r="WWV252" s="1"/>
      <c r="WWW252" s="1"/>
      <c r="WWX252" s="1"/>
      <c r="WWY252" s="1"/>
      <c r="WWZ252" s="1"/>
      <c r="WXA252" s="1"/>
      <c r="WXB252" s="1"/>
      <c r="WXC252" s="1"/>
      <c r="WXD252" s="1"/>
      <c r="WXE252" s="1"/>
      <c r="WXF252" s="1"/>
      <c r="WXG252" s="1"/>
      <c r="WXH252" s="1"/>
      <c r="WXI252" s="1"/>
      <c r="WXJ252" s="1"/>
      <c r="WXK252" s="1"/>
      <c r="WXL252" s="1"/>
      <c r="WXM252" s="1"/>
      <c r="WXN252" s="1"/>
      <c r="WXO252" s="1"/>
      <c r="WXP252" s="1"/>
      <c r="WXQ252" s="1"/>
      <c r="WXR252" s="1"/>
      <c r="WXS252" s="1"/>
      <c r="WXT252" s="1"/>
      <c r="WXU252" s="1"/>
      <c r="WXV252" s="1"/>
      <c r="WXW252" s="1"/>
      <c r="WXX252" s="1"/>
      <c r="WXY252" s="1"/>
      <c r="WXZ252" s="1"/>
      <c r="WYA252" s="1"/>
      <c r="WYB252" s="1"/>
      <c r="WYC252" s="1"/>
      <c r="WYD252" s="1"/>
      <c r="WYE252" s="1"/>
      <c r="WYF252" s="1"/>
      <c r="WYG252" s="1"/>
      <c r="WYH252" s="1"/>
      <c r="WYI252" s="1"/>
      <c r="WYJ252" s="1"/>
      <c r="WYK252" s="1"/>
      <c r="WYL252" s="1"/>
      <c r="WYM252" s="1"/>
      <c r="WYN252" s="1"/>
      <c r="WYO252" s="1"/>
      <c r="WYP252" s="1"/>
      <c r="WYQ252" s="1"/>
      <c r="WYR252" s="1"/>
      <c r="WYS252" s="1"/>
      <c r="WYT252" s="1"/>
      <c r="WYU252" s="1"/>
      <c r="WYV252" s="1"/>
      <c r="WYW252" s="1"/>
      <c r="WYX252" s="1"/>
      <c r="WYY252" s="1"/>
      <c r="WYZ252" s="1"/>
      <c r="WZA252" s="1"/>
      <c r="WZB252" s="1"/>
      <c r="WZC252" s="1"/>
      <c r="WZD252" s="1"/>
      <c r="WZE252" s="1"/>
      <c r="WZF252" s="1"/>
      <c r="WZG252" s="1"/>
      <c r="WZH252" s="1"/>
      <c r="WZI252" s="1"/>
      <c r="WZJ252" s="1"/>
      <c r="WZK252" s="1"/>
      <c r="WZL252" s="1"/>
      <c r="WZM252" s="1"/>
      <c r="WZN252" s="1"/>
      <c r="WZO252" s="1"/>
      <c r="WZP252" s="1"/>
      <c r="WZQ252" s="1"/>
      <c r="WZR252" s="1"/>
      <c r="WZS252" s="1"/>
      <c r="WZT252" s="1"/>
      <c r="WZU252" s="1"/>
      <c r="WZV252" s="1"/>
      <c r="WZW252" s="1"/>
      <c r="WZX252" s="1"/>
      <c r="WZY252" s="1"/>
      <c r="WZZ252" s="1"/>
      <c r="XAA252" s="1"/>
      <c r="XAB252" s="1"/>
      <c r="XAC252" s="1"/>
      <c r="XAD252" s="1"/>
      <c r="XAE252" s="1"/>
      <c r="XAF252" s="1"/>
      <c r="XAG252" s="1"/>
      <c r="XAH252" s="1"/>
      <c r="XAI252" s="1"/>
      <c r="XAJ252" s="1"/>
      <c r="XAK252" s="1"/>
      <c r="XAL252" s="1"/>
      <c r="XAM252" s="1"/>
      <c r="XAN252" s="1"/>
      <c r="XAO252" s="1"/>
      <c r="XAP252" s="1"/>
      <c r="XAQ252" s="1"/>
      <c r="XAR252" s="1"/>
      <c r="XAS252" s="1"/>
      <c r="XAT252" s="1"/>
      <c r="XAU252" s="1"/>
      <c r="XAV252" s="1"/>
      <c r="XAW252" s="1"/>
      <c r="XAX252" s="1"/>
      <c r="XAY252" s="1"/>
      <c r="XAZ252" s="1"/>
      <c r="XBA252" s="1"/>
      <c r="XBB252" s="1"/>
      <c r="XBC252" s="1"/>
      <c r="XBD252" s="1"/>
      <c r="XBE252" s="1"/>
      <c r="XBF252" s="1"/>
      <c r="XBG252" s="1"/>
      <c r="XBH252" s="1"/>
      <c r="XBI252" s="1"/>
      <c r="XBJ252" s="1"/>
      <c r="XBK252" s="1"/>
      <c r="XBL252" s="1"/>
      <c r="XBM252" s="1"/>
      <c r="XBN252" s="1"/>
      <c r="XBO252" s="1"/>
      <c r="XBP252" s="1"/>
      <c r="XBQ252" s="1"/>
      <c r="XBR252" s="1"/>
      <c r="XBS252" s="1"/>
      <c r="XBT252" s="1"/>
      <c r="XBU252" s="1"/>
      <c r="XBV252" s="1"/>
      <c r="XBW252" s="1"/>
      <c r="XBX252" s="1"/>
      <c r="XBY252" s="1"/>
      <c r="XBZ252" s="1"/>
      <c r="XCA252" s="1"/>
      <c r="XCB252" s="1"/>
      <c r="XCC252" s="1"/>
      <c r="XCD252" s="1"/>
      <c r="XCE252" s="1"/>
      <c r="XCF252" s="1"/>
      <c r="XCG252" s="1"/>
      <c r="XCH252" s="1"/>
      <c r="XCI252" s="1"/>
      <c r="XCJ252" s="1"/>
      <c r="XCK252" s="1"/>
      <c r="XCL252" s="1"/>
      <c r="XCM252" s="1"/>
      <c r="XCN252" s="1"/>
      <c r="XCO252" s="1"/>
      <c r="XCP252" s="1"/>
      <c r="XCQ252" s="1"/>
      <c r="XCR252" s="1"/>
      <c r="XCS252" s="1"/>
      <c r="XCT252" s="1"/>
      <c r="XCU252" s="1"/>
      <c r="XCV252" s="1"/>
      <c r="XCW252" s="1"/>
      <c r="XCX252" s="1"/>
      <c r="XCY252" s="1"/>
      <c r="XCZ252" s="1"/>
      <c r="XDA252" s="1"/>
      <c r="XDB252" s="1"/>
      <c r="XDC252" s="1"/>
      <c r="XDD252" s="1"/>
      <c r="XDE252" s="1"/>
      <c r="XDF252" s="1"/>
      <c r="XDG252" s="1"/>
      <c r="XDH252" s="1"/>
      <c r="XDI252" s="1"/>
      <c r="XDJ252" s="1"/>
      <c r="XDK252" s="1"/>
      <c r="XDL252" s="1"/>
      <c r="XDM252" s="1"/>
      <c r="XDN252" s="1"/>
      <c r="XDO252" s="1"/>
      <c r="XDP252" s="1"/>
      <c r="XDQ252" s="1"/>
      <c r="XDR252" s="1"/>
      <c r="XDS252" s="1"/>
      <c r="XDT252" s="1"/>
      <c r="XDU252" s="1"/>
      <c r="XDV252" s="1"/>
      <c r="XDW252" s="1"/>
      <c r="XDX252" s="1"/>
      <c r="XDY252" s="1"/>
      <c r="XDZ252" s="1"/>
      <c r="XEA252" s="1"/>
      <c r="XEB252" s="1"/>
      <c r="XEC252" s="1"/>
      <c r="XED252" s="1"/>
      <c r="XEE252" s="1"/>
      <c r="XEF252" s="1"/>
      <c r="XEG252" s="1"/>
      <c r="XEH252" s="1"/>
      <c r="XEI252" s="1"/>
      <c r="XEJ252" s="1"/>
      <c r="XEK252" s="1"/>
      <c r="XEL252" s="1"/>
      <c r="XEM252" s="1"/>
      <c r="XEN252" s="1"/>
      <c r="XEO252" s="1"/>
      <c r="XEP252" s="1"/>
      <c r="XEQ252" s="1"/>
      <c r="XER252" s="1"/>
      <c r="XES252" s="1"/>
      <c r="XET252" s="1"/>
      <c r="XEU252" s="1"/>
      <c r="XEV252" s="1"/>
      <c r="XEW252" s="1"/>
      <c r="XEX252" s="1"/>
      <c r="XEY252" s="1"/>
      <c r="XEZ252" s="1"/>
      <c r="XFA252" s="1"/>
      <c r="XFB252" s="1"/>
      <c r="XFC252" s="1"/>
      <c r="XFD252" s="1"/>
    </row>
    <row r="253" s="2" customFormat="true" ht="76.5" spans="1:16384">
      <c r="A253" s="17">
        <f t="shared" si="15"/>
        <v>157</v>
      </c>
      <c r="B253" s="17"/>
      <c r="C253" s="17" t="s">
        <v>983</v>
      </c>
      <c r="D253" s="17"/>
      <c r="E253" s="17" t="s">
        <v>154</v>
      </c>
      <c r="F253" s="17" t="s">
        <v>276</v>
      </c>
      <c r="G253" s="17" t="s">
        <v>811</v>
      </c>
      <c r="H253" s="17" t="s">
        <v>162</v>
      </c>
      <c r="I253" s="17">
        <v>3000</v>
      </c>
      <c r="J253" s="17"/>
      <c r="K253" s="30" t="s">
        <v>984</v>
      </c>
      <c r="L253" s="17"/>
      <c r="M253" s="17" t="s">
        <v>34</v>
      </c>
      <c r="N253" s="17"/>
      <c r="O253" s="17"/>
      <c r="P253" s="17"/>
      <c r="Q253" s="17"/>
      <c r="R253" s="32"/>
      <c r="S253" s="18"/>
      <c r="T253" s="18"/>
      <c r="U253" s="18"/>
      <c r="V253" s="18"/>
      <c r="W253" s="18" t="s">
        <v>280</v>
      </c>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c r="AML253" s="1"/>
      <c r="AMM253" s="1"/>
      <c r="AMN253" s="1"/>
      <c r="AMO253" s="1"/>
      <c r="AMP253" s="1"/>
      <c r="AMQ253" s="1"/>
      <c r="AMR253" s="1"/>
      <c r="AMS253" s="1"/>
      <c r="AMT253" s="1"/>
      <c r="AMU253" s="1"/>
      <c r="AMV253" s="1"/>
      <c r="AMW253" s="1"/>
      <c r="AMX253" s="1"/>
      <c r="AMY253" s="1"/>
      <c r="AMZ253" s="1"/>
      <c r="ANA253" s="1"/>
      <c r="ANB253" s="1"/>
      <c r="ANC253" s="1"/>
      <c r="AND253" s="1"/>
      <c r="ANE253" s="1"/>
      <c r="ANF253" s="1"/>
      <c r="ANG253" s="1"/>
      <c r="ANH253" s="1"/>
      <c r="ANI253" s="1"/>
      <c r="ANJ253" s="1"/>
      <c r="ANK253" s="1"/>
      <c r="ANL253" s="1"/>
      <c r="ANM253" s="1"/>
      <c r="ANN253" s="1"/>
      <c r="ANO253" s="1"/>
      <c r="ANP253" s="1"/>
      <c r="ANQ253" s="1"/>
      <c r="ANR253" s="1"/>
      <c r="ANS253" s="1"/>
      <c r="ANT253" s="1"/>
      <c r="ANU253" s="1"/>
      <c r="ANV253" s="1"/>
      <c r="ANW253" s="1"/>
      <c r="ANX253" s="1"/>
      <c r="ANY253" s="1"/>
      <c r="ANZ253" s="1"/>
      <c r="AOA253" s="1"/>
      <c r="AOB253" s="1"/>
      <c r="AOC253" s="1"/>
      <c r="AOD253" s="1"/>
      <c r="AOE253" s="1"/>
      <c r="AOF253" s="1"/>
      <c r="AOG253" s="1"/>
      <c r="AOH253" s="1"/>
      <c r="AOI253" s="1"/>
      <c r="AOJ253" s="1"/>
      <c r="AOK253" s="1"/>
      <c r="AOL253" s="1"/>
      <c r="AOM253" s="1"/>
      <c r="AON253" s="1"/>
      <c r="AOO253" s="1"/>
      <c r="AOP253" s="1"/>
      <c r="AOQ253" s="1"/>
      <c r="AOR253" s="1"/>
      <c r="AOS253" s="1"/>
      <c r="AOT253" s="1"/>
      <c r="AOU253" s="1"/>
      <c r="AOV253" s="1"/>
      <c r="AOW253" s="1"/>
      <c r="AOX253" s="1"/>
      <c r="AOY253" s="1"/>
      <c r="AOZ253" s="1"/>
      <c r="APA253" s="1"/>
      <c r="APB253" s="1"/>
      <c r="APC253" s="1"/>
      <c r="APD253" s="1"/>
      <c r="APE253" s="1"/>
      <c r="APF253" s="1"/>
      <c r="APG253" s="1"/>
      <c r="APH253" s="1"/>
      <c r="API253" s="1"/>
      <c r="APJ253" s="1"/>
      <c r="APK253" s="1"/>
      <c r="APL253" s="1"/>
      <c r="APM253" s="1"/>
      <c r="APN253" s="1"/>
      <c r="APO253" s="1"/>
      <c r="APP253" s="1"/>
      <c r="APQ253" s="1"/>
      <c r="APR253" s="1"/>
      <c r="APS253" s="1"/>
      <c r="APT253" s="1"/>
      <c r="APU253" s="1"/>
      <c r="APV253" s="1"/>
      <c r="APW253" s="1"/>
      <c r="APX253" s="1"/>
      <c r="APY253" s="1"/>
      <c r="APZ253" s="1"/>
      <c r="AQA253" s="1"/>
      <c r="AQB253" s="1"/>
      <c r="AQC253" s="1"/>
      <c r="AQD253" s="1"/>
      <c r="AQE253" s="1"/>
      <c r="AQF253" s="1"/>
      <c r="AQG253" s="1"/>
      <c r="AQH253" s="1"/>
      <c r="AQI253" s="1"/>
      <c r="AQJ253" s="1"/>
      <c r="AQK253" s="1"/>
      <c r="AQL253" s="1"/>
      <c r="AQM253" s="1"/>
      <c r="AQN253" s="1"/>
      <c r="AQO253" s="1"/>
      <c r="AQP253" s="1"/>
      <c r="AQQ253" s="1"/>
      <c r="AQR253" s="1"/>
      <c r="AQS253" s="1"/>
      <c r="AQT253" s="1"/>
      <c r="AQU253" s="1"/>
      <c r="AQV253" s="1"/>
      <c r="AQW253" s="1"/>
      <c r="AQX253" s="1"/>
      <c r="AQY253" s="1"/>
      <c r="AQZ253" s="1"/>
      <c r="ARA253" s="1"/>
      <c r="ARB253" s="1"/>
      <c r="ARC253" s="1"/>
      <c r="ARD253" s="1"/>
      <c r="ARE253" s="1"/>
      <c r="ARF253" s="1"/>
      <c r="ARG253" s="1"/>
      <c r="ARH253" s="1"/>
      <c r="ARI253" s="1"/>
      <c r="ARJ253" s="1"/>
      <c r="ARK253" s="1"/>
      <c r="ARL253" s="1"/>
      <c r="ARM253" s="1"/>
      <c r="ARN253" s="1"/>
      <c r="ARO253" s="1"/>
      <c r="ARP253" s="1"/>
      <c r="ARQ253" s="1"/>
      <c r="ARR253" s="1"/>
      <c r="ARS253" s="1"/>
      <c r="ART253" s="1"/>
      <c r="ARU253" s="1"/>
      <c r="ARV253" s="1"/>
      <c r="ARW253" s="1"/>
      <c r="ARX253" s="1"/>
      <c r="ARY253" s="1"/>
      <c r="ARZ253" s="1"/>
      <c r="ASA253" s="1"/>
      <c r="ASB253" s="1"/>
      <c r="ASC253" s="1"/>
      <c r="ASD253" s="1"/>
      <c r="ASE253" s="1"/>
      <c r="ASF253" s="1"/>
      <c r="ASG253" s="1"/>
      <c r="ASH253" s="1"/>
      <c r="ASI253" s="1"/>
      <c r="ASJ253" s="1"/>
      <c r="ASK253" s="1"/>
      <c r="ASL253" s="1"/>
      <c r="ASM253" s="1"/>
      <c r="ASN253" s="1"/>
      <c r="ASO253" s="1"/>
      <c r="ASP253" s="1"/>
      <c r="ASQ253" s="1"/>
      <c r="ASR253" s="1"/>
      <c r="ASS253" s="1"/>
      <c r="AST253" s="1"/>
      <c r="ASU253" s="1"/>
      <c r="ASV253" s="1"/>
      <c r="ASW253" s="1"/>
      <c r="ASX253" s="1"/>
      <c r="ASY253" s="1"/>
      <c r="ASZ253" s="1"/>
      <c r="ATA253" s="1"/>
      <c r="ATB253" s="1"/>
      <c r="ATC253" s="1"/>
      <c r="ATD253" s="1"/>
      <c r="ATE253" s="1"/>
      <c r="ATF253" s="1"/>
      <c r="ATG253" s="1"/>
      <c r="ATH253" s="1"/>
      <c r="ATI253" s="1"/>
      <c r="ATJ253" s="1"/>
      <c r="ATK253" s="1"/>
      <c r="ATL253" s="1"/>
      <c r="ATM253" s="1"/>
      <c r="ATN253" s="1"/>
      <c r="ATO253" s="1"/>
      <c r="ATP253" s="1"/>
      <c r="ATQ253" s="1"/>
      <c r="ATR253" s="1"/>
      <c r="ATS253" s="1"/>
      <c r="ATT253" s="1"/>
      <c r="ATU253" s="1"/>
      <c r="ATV253" s="1"/>
      <c r="ATW253" s="1"/>
      <c r="ATX253" s="1"/>
      <c r="ATY253" s="1"/>
      <c r="ATZ253" s="1"/>
      <c r="AUA253" s="1"/>
      <c r="AUB253" s="1"/>
      <c r="AUC253" s="1"/>
      <c r="AUD253" s="1"/>
      <c r="AUE253" s="1"/>
      <c r="AUF253" s="1"/>
      <c r="AUG253" s="1"/>
      <c r="AUH253" s="1"/>
      <c r="AUI253" s="1"/>
      <c r="AUJ253" s="1"/>
      <c r="AUK253" s="1"/>
      <c r="AUL253" s="1"/>
      <c r="AUM253" s="1"/>
      <c r="AUN253" s="1"/>
      <c r="AUO253" s="1"/>
      <c r="AUP253" s="1"/>
      <c r="AUQ253" s="1"/>
      <c r="AUR253" s="1"/>
      <c r="AUS253" s="1"/>
      <c r="AUT253" s="1"/>
      <c r="AUU253" s="1"/>
      <c r="AUV253" s="1"/>
      <c r="AUW253" s="1"/>
      <c r="AUX253" s="1"/>
      <c r="AUY253" s="1"/>
      <c r="AUZ253" s="1"/>
      <c r="AVA253" s="1"/>
      <c r="AVB253" s="1"/>
      <c r="AVC253" s="1"/>
      <c r="AVD253" s="1"/>
      <c r="AVE253" s="1"/>
      <c r="AVF253" s="1"/>
      <c r="AVG253" s="1"/>
      <c r="AVH253" s="1"/>
      <c r="AVI253" s="1"/>
      <c r="AVJ253" s="1"/>
      <c r="AVK253" s="1"/>
      <c r="AVL253" s="1"/>
      <c r="AVM253" s="1"/>
      <c r="AVN253" s="1"/>
      <c r="AVO253" s="1"/>
      <c r="AVP253" s="1"/>
      <c r="AVQ253" s="1"/>
      <c r="AVR253" s="1"/>
      <c r="AVS253" s="1"/>
      <c r="AVT253" s="1"/>
      <c r="AVU253" s="1"/>
      <c r="AVV253" s="1"/>
      <c r="AVW253" s="1"/>
      <c r="AVX253" s="1"/>
      <c r="AVY253" s="1"/>
      <c r="AVZ253" s="1"/>
      <c r="AWA253" s="1"/>
      <c r="AWB253" s="1"/>
      <c r="AWC253" s="1"/>
      <c r="AWD253" s="1"/>
      <c r="AWE253" s="1"/>
      <c r="AWF253" s="1"/>
      <c r="AWG253" s="1"/>
      <c r="AWH253" s="1"/>
      <c r="AWI253" s="1"/>
      <c r="AWJ253" s="1"/>
      <c r="AWK253" s="1"/>
      <c r="AWL253" s="1"/>
      <c r="AWM253" s="1"/>
      <c r="AWN253" s="1"/>
      <c r="AWO253" s="1"/>
      <c r="AWP253" s="1"/>
      <c r="AWQ253" s="1"/>
      <c r="AWR253" s="1"/>
      <c r="AWS253" s="1"/>
      <c r="AWT253" s="1"/>
      <c r="AWU253" s="1"/>
      <c r="AWV253" s="1"/>
      <c r="AWW253" s="1"/>
      <c r="AWX253" s="1"/>
      <c r="AWY253" s="1"/>
      <c r="AWZ253" s="1"/>
      <c r="AXA253" s="1"/>
      <c r="AXB253" s="1"/>
      <c r="AXC253" s="1"/>
      <c r="AXD253" s="1"/>
      <c r="AXE253" s="1"/>
      <c r="AXF253" s="1"/>
      <c r="AXG253" s="1"/>
      <c r="AXH253" s="1"/>
      <c r="AXI253" s="1"/>
      <c r="AXJ253" s="1"/>
      <c r="AXK253" s="1"/>
      <c r="AXL253" s="1"/>
      <c r="AXM253" s="1"/>
      <c r="AXN253" s="1"/>
      <c r="AXO253" s="1"/>
      <c r="AXP253" s="1"/>
      <c r="AXQ253" s="1"/>
      <c r="AXR253" s="1"/>
      <c r="AXS253" s="1"/>
      <c r="AXT253" s="1"/>
      <c r="AXU253" s="1"/>
      <c r="AXV253" s="1"/>
      <c r="AXW253" s="1"/>
      <c r="AXX253" s="1"/>
      <c r="AXY253" s="1"/>
      <c r="AXZ253" s="1"/>
      <c r="AYA253" s="1"/>
      <c r="AYB253" s="1"/>
      <c r="AYC253" s="1"/>
      <c r="AYD253" s="1"/>
      <c r="AYE253" s="1"/>
      <c r="AYF253" s="1"/>
      <c r="AYG253" s="1"/>
      <c r="AYH253" s="1"/>
      <c r="AYI253" s="1"/>
      <c r="AYJ253" s="1"/>
      <c r="AYK253" s="1"/>
      <c r="AYL253" s="1"/>
      <c r="AYM253" s="1"/>
      <c r="AYN253" s="1"/>
      <c r="AYO253" s="1"/>
      <c r="AYP253" s="1"/>
      <c r="AYQ253" s="1"/>
      <c r="AYR253" s="1"/>
      <c r="AYS253" s="1"/>
      <c r="AYT253" s="1"/>
      <c r="AYU253" s="1"/>
      <c r="AYV253" s="1"/>
      <c r="AYW253" s="1"/>
      <c r="AYX253" s="1"/>
      <c r="AYY253" s="1"/>
      <c r="AYZ253" s="1"/>
      <c r="AZA253" s="1"/>
      <c r="AZB253" s="1"/>
      <c r="AZC253" s="1"/>
      <c r="AZD253" s="1"/>
      <c r="AZE253" s="1"/>
      <c r="AZF253" s="1"/>
      <c r="AZG253" s="1"/>
      <c r="AZH253" s="1"/>
      <c r="AZI253" s="1"/>
      <c r="AZJ253" s="1"/>
      <c r="AZK253" s="1"/>
      <c r="AZL253" s="1"/>
      <c r="AZM253" s="1"/>
      <c r="AZN253" s="1"/>
      <c r="AZO253" s="1"/>
      <c r="AZP253" s="1"/>
      <c r="AZQ253" s="1"/>
      <c r="AZR253" s="1"/>
      <c r="AZS253" s="1"/>
      <c r="AZT253" s="1"/>
      <c r="AZU253" s="1"/>
      <c r="AZV253" s="1"/>
      <c r="AZW253" s="1"/>
      <c r="AZX253" s="1"/>
      <c r="AZY253" s="1"/>
      <c r="AZZ253" s="1"/>
      <c r="BAA253" s="1"/>
      <c r="BAB253" s="1"/>
      <c r="BAC253" s="1"/>
      <c r="BAD253" s="1"/>
      <c r="BAE253" s="1"/>
      <c r="BAF253" s="1"/>
      <c r="BAG253" s="1"/>
      <c r="BAH253" s="1"/>
      <c r="BAI253" s="1"/>
      <c r="BAJ253" s="1"/>
      <c r="BAK253" s="1"/>
      <c r="BAL253" s="1"/>
      <c r="BAM253" s="1"/>
      <c r="BAN253" s="1"/>
      <c r="BAO253" s="1"/>
      <c r="BAP253" s="1"/>
      <c r="BAQ253" s="1"/>
      <c r="BAR253" s="1"/>
      <c r="BAS253" s="1"/>
      <c r="BAT253" s="1"/>
      <c r="BAU253" s="1"/>
      <c r="BAV253" s="1"/>
      <c r="BAW253" s="1"/>
      <c r="BAX253" s="1"/>
      <c r="BAY253" s="1"/>
      <c r="BAZ253" s="1"/>
      <c r="BBA253" s="1"/>
      <c r="BBB253" s="1"/>
      <c r="BBC253" s="1"/>
      <c r="BBD253" s="1"/>
      <c r="BBE253" s="1"/>
      <c r="BBF253" s="1"/>
      <c r="BBG253" s="1"/>
      <c r="BBH253" s="1"/>
      <c r="BBI253" s="1"/>
      <c r="BBJ253" s="1"/>
      <c r="BBK253" s="1"/>
      <c r="BBL253" s="1"/>
      <c r="BBM253" s="1"/>
      <c r="BBN253" s="1"/>
      <c r="BBO253" s="1"/>
      <c r="BBP253" s="1"/>
      <c r="BBQ253" s="1"/>
      <c r="BBR253" s="1"/>
      <c r="BBS253" s="1"/>
      <c r="BBT253" s="1"/>
      <c r="BBU253" s="1"/>
      <c r="BBV253" s="1"/>
      <c r="BBW253" s="1"/>
      <c r="BBX253" s="1"/>
      <c r="BBY253" s="1"/>
      <c r="BBZ253" s="1"/>
      <c r="BCA253" s="1"/>
      <c r="BCB253" s="1"/>
      <c r="BCC253" s="1"/>
      <c r="BCD253" s="1"/>
      <c r="BCE253" s="1"/>
      <c r="BCF253" s="1"/>
      <c r="BCG253" s="1"/>
      <c r="BCH253" s="1"/>
      <c r="BCI253" s="1"/>
      <c r="BCJ253" s="1"/>
      <c r="BCK253" s="1"/>
      <c r="BCL253" s="1"/>
      <c r="BCM253" s="1"/>
      <c r="BCN253" s="1"/>
      <c r="BCO253" s="1"/>
      <c r="BCP253" s="1"/>
      <c r="BCQ253" s="1"/>
      <c r="BCR253" s="1"/>
      <c r="BCS253" s="1"/>
      <c r="BCT253" s="1"/>
      <c r="BCU253" s="1"/>
      <c r="BCV253" s="1"/>
      <c r="BCW253" s="1"/>
      <c r="BCX253" s="1"/>
      <c r="BCY253" s="1"/>
      <c r="BCZ253" s="1"/>
      <c r="BDA253" s="1"/>
      <c r="BDB253" s="1"/>
      <c r="BDC253" s="1"/>
      <c r="BDD253" s="1"/>
      <c r="BDE253" s="1"/>
      <c r="BDF253" s="1"/>
      <c r="BDG253" s="1"/>
      <c r="BDH253" s="1"/>
      <c r="BDI253" s="1"/>
      <c r="BDJ253" s="1"/>
      <c r="BDK253" s="1"/>
      <c r="BDL253" s="1"/>
      <c r="BDM253" s="1"/>
      <c r="BDN253" s="1"/>
      <c r="BDO253" s="1"/>
      <c r="BDP253" s="1"/>
      <c r="BDQ253" s="1"/>
      <c r="BDR253" s="1"/>
      <c r="BDS253" s="1"/>
      <c r="BDT253" s="1"/>
      <c r="BDU253" s="1"/>
      <c r="BDV253" s="1"/>
      <c r="BDW253" s="1"/>
      <c r="BDX253" s="1"/>
      <c r="BDY253" s="1"/>
      <c r="BDZ253" s="1"/>
      <c r="BEA253" s="1"/>
      <c r="BEB253" s="1"/>
      <c r="BEC253" s="1"/>
      <c r="BED253" s="1"/>
      <c r="BEE253" s="1"/>
      <c r="BEF253" s="1"/>
      <c r="BEG253" s="1"/>
      <c r="BEH253" s="1"/>
      <c r="BEI253" s="1"/>
      <c r="BEJ253" s="1"/>
      <c r="BEK253" s="1"/>
      <c r="BEL253" s="1"/>
      <c r="BEM253" s="1"/>
      <c r="BEN253" s="1"/>
      <c r="BEO253" s="1"/>
      <c r="BEP253" s="1"/>
      <c r="BEQ253" s="1"/>
      <c r="BER253" s="1"/>
      <c r="BES253" s="1"/>
      <c r="BET253" s="1"/>
      <c r="BEU253" s="1"/>
      <c r="BEV253" s="1"/>
      <c r="BEW253" s="1"/>
      <c r="BEX253" s="1"/>
      <c r="BEY253" s="1"/>
      <c r="BEZ253" s="1"/>
      <c r="BFA253" s="1"/>
      <c r="BFB253" s="1"/>
      <c r="BFC253" s="1"/>
      <c r="BFD253" s="1"/>
      <c r="BFE253" s="1"/>
      <c r="BFF253" s="1"/>
      <c r="BFG253" s="1"/>
      <c r="BFH253" s="1"/>
      <c r="BFI253" s="1"/>
      <c r="BFJ253" s="1"/>
      <c r="BFK253" s="1"/>
      <c r="BFL253" s="1"/>
      <c r="BFM253" s="1"/>
      <c r="BFN253" s="1"/>
      <c r="BFO253" s="1"/>
      <c r="BFP253" s="1"/>
      <c r="BFQ253" s="1"/>
      <c r="BFR253" s="1"/>
      <c r="BFS253" s="1"/>
      <c r="BFT253" s="1"/>
      <c r="BFU253" s="1"/>
      <c r="BFV253" s="1"/>
      <c r="BFW253" s="1"/>
      <c r="BFX253" s="1"/>
      <c r="BFY253" s="1"/>
      <c r="BFZ253" s="1"/>
      <c r="BGA253" s="1"/>
      <c r="BGB253" s="1"/>
      <c r="BGC253" s="1"/>
      <c r="BGD253" s="1"/>
      <c r="BGE253" s="1"/>
      <c r="BGF253" s="1"/>
      <c r="BGG253" s="1"/>
      <c r="BGH253" s="1"/>
      <c r="BGI253" s="1"/>
      <c r="BGJ253" s="1"/>
      <c r="BGK253" s="1"/>
      <c r="BGL253" s="1"/>
      <c r="BGM253" s="1"/>
      <c r="BGN253" s="1"/>
      <c r="BGO253" s="1"/>
      <c r="BGP253" s="1"/>
      <c r="BGQ253" s="1"/>
      <c r="BGR253" s="1"/>
      <c r="BGS253" s="1"/>
      <c r="BGT253" s="1"/>
      <c r="BGU253" s="1"/>
      <c r="BGV253" s="1"/>
      <c r="BGW253" s="1"/>
      <c r="BGX253" s="1"/>
      <c r="BGY253" s="1"/>
      <c r="BGZ253" s="1"/>
      <c r="BHA253" s="1"/>
      <c r="BHB253" s="1"/>
      <c r="BHC253" s="1"/>
      <c r="BHD253" s="1"/>
      <c r="BHE253" s="1"/>
      <c r="BHF253" s="1"/>
      <c r="BHG253" s="1"/>
      <c r="BHH253" s="1"/>
      <c r="BHI253" s="1"/>
      <c r="BHJ253" s="1"/>
      <c r="BHK253" s="1"/>
      <c r="BHL253" s="1"/>
      <c r="BHM253" s="1"/>
      <c r="BHN253" s="1"/>
      <c r="BHO253" s="1"/>
      <c r="BHP253" s="1"/>
      <c r="BHQ253" s="1"/>
      <c r="BHR253" s="1"/>
      <c r="BHS253" s="1"/>
      <c r="BHT253" s="1"/>
      <c r="BHU253" s="1"/>
      <c r="BHV253" s="1"/>
      <c r="BHW253" s="1"/>
      <c r="BHX253" s="1"/>
      <c r="BHY253" s="1"/>
      <c r="BHZ253" s="1"/>
      <c r="BIA253" s="1"/>
      <c r="BIB253" s="1"/>
      <c r="BIC253" s="1"/>
      <c r="BID253" s="1"/>
      <c r="BIE253" s="1"/>
      <c r="BIF253" s="1"/>
      <c r="BIG253" s="1"/>
      <c r="BIH253" s="1"/>
      <c r="BII253" s="1"/>
      <c r="BIJ253" s="1"/>
      <c r="BIK253" s="1"/>
      <c r="BIL253" s="1"/>
      <c r="BIM253" s="1"/>
      <c r="BIN253" s="1"/>
      <c r="BIO253" s="1"/>
      <c r="BIP253" s="1"/>
      <c r="BIQ253" s="1"/>
      <c r="BIR253" s="1"/>
      <c r="BIS253" s="1"/>
      <c r="BIT253" s="1"/>
      <c r="BIU253" s="1"/>
      <c r="BIV253" s="1"/>
      <c r="BIW253" s="1"/>
      <c r="BIX253" s="1"/>
      <c r="BIY253" s="1"/>
      <c r="BIZ253" s="1"/>
      <c r="BJA253" s="1"/>
      <c r="BJB253" s="1"/>
      <c r="BJC253" s="1"/>
      <c r="BJD253" s="1"/>
      <c r="BJE253" s="1"/>
      <c r="BJF253" s="1"/>
      <c r="BJG253" s="1"/>
      <c r="BJH253" s="1"/>
      <c r="BJI253" s="1"/>
      <c r="BJJ253" s="1"/>
      <c r="BJK253" s="1"/>
      <c r="BJL253" s="1"/>
      <c r="BJM253" s="1"/>
      <c r="BJN253" s="1"/>
      <c r="BJO253" s="1"/>
      <c r="BJP253" s="1"/>
      <c r="BJQ253" s="1"/>
      <c r="BJR253" s="1"/>
      <c r="BJS253" s="1"/>
      <c r="BJT253" s="1"/>
      <c r="BJU253" s="1"/>
      <c r="BJV253" s="1"/>
      <c r="BJW253" s="1"/>
      <c r="BJX253" s="1"/>
      <c r="BJY253" s="1"/>
      <c r="BJZ253" s="1"/>
      <c r="BKA253" s="1"/>
      <c r="BKB253" s="1"/>
      <c r="BKC253" s="1"/>
      <c r="BKD253" s="1"/>
      <c r="BKE253" s="1"/>
      <c r="BKF253" s="1"/>
      <c r="BKG253" s="1"/>
      <c r="BKH253" s="1"/>
      <c r="BKI253" s="1"/>
      <c r="BKJ253" s="1"/>
      <c r="BKK253" s="1"/>
      <c r="BKL253" s="1"/>
      <c r="BKM253" s="1"/>
      <c r="BKN253" s="1"/>
      <c r="BKO253" s="1"/>
      <c r="BKP253" s="1"/>
      <c r="BKQ253" s="1"/>
      <c r="BKR253" s="1"/>
      <c r="BKS253" s="1"/>
      <c r="BKT253" s="1"/>
      <c r="BKU253" s="1"/>
      <c r="BKV253" s="1"/>
      <c r="BKW253" s="1"/>
      <c r="BKX253" s="1"/>
      <c r="BKY253" s="1"/>
      <c r="BKZ253" s="1"/>
      <c r="BLA253" s="1"/>
      <c r="BLB253" s="1"/>
      <c r="BLC253" s="1"/>
      <c r="BLD253" s="1"/>
      <c r="BLE253" s="1"/>
      <c r="BLF253" s="1"/>
      <c r="BLG253" s="1"/>
      <c r="BLH253" s="1"/>
      <c r="BLI253" s="1"/>
      <c r="BLJ253" s="1"/>
      <c r="BLK253" s="1"/>
      <c r="BLL253" s="1"/>
      <c r="BLM253" s="1"/>
      <c r="BLN253" s="1"/>
      <c r="BLO253" s="1"/>
      <c r="BLP253" s="1"/>
      <c r="BLQ253" s="1"/>
      <c r="BLR253" s="1"/>
      <c r="BLS253" s="1"/>
      <c r="BLT253" s="1"/>
      <c r="BLU253" s="1"/>
      <c r="BLV253" s="1"/>
      <c r="BLW253" s="1"/>
      <c r="BLX253" s="1"/>
      <c r="BLY253" s="1"/>
      <c r="BLZ253" s="1"/>
      <c r="BMA253" s="1"/>
      <c r="BMB253" s="1"/>
      <c r="BMC253" s="1"/>
      <c r="BMD253" s="1"/>
      <c r="BME253" s="1"/>
      <c r="BMF253" s="1"/>
      <c r="BMG253" s="1"/>
      <c r="BMH253" s="1"/>
      <c r="BMI253" s="1"/>
      <c r="BMJ253" s="1"/>
      <c r="BMK253" s="1"/>
      <c r="BML253" s="1"/>
      <c r="BMM253" s="1"/>
      <c r="BMN253" s="1"/>
      <c r="BMO253" s="1"/>
      <c r="BMP253" s="1"/>
      <c r="BMQ253" s="1"/>
      <c r="BMR253" s="1"/>
      <c r="BMS253" s="1"/>
      <c r="BMT253" s="1"/>
      <c r="BMU253" s="1"/>
      <c r="BMV253" s="1"/>
      <c r="BMW253" s="1"/>
      <c r="BMX253" s="1"/>
      <c r="BMY253" s="1"/>
      <c r="BMZ253" s="1"/>
      <c r="BNA253" s="1"/>
      <c r="BNB253" s="1"/>
      <c r="BNC253" s="1"/>
      <c r="BND253" s="1"/>
      <c r="BNE253" s="1"/>
      <c r="BNF253" s="1"/>
      <c r="BNG253" s="1"/>
      <c r="BNH253" s="1"/>
      <c r="BNI253" s="1"/>
      <c r="BNJ253" s="1"/>
      <c r="BNK253" s="1"/>
      <c r="BNL253" s="1"/>
      <c r="BNM253" s="1"/>
      <c r="BNN253" s="1"/>
      <c r="BNO253" s="1"/>
      <c r="BNP253" s="1"/>
      <c r="BNQ253" s="1"/>
      <c r="BNR253" s="1"/>
      <c r="BNS253" s="1"/>
      <c r="BNT253" s="1"/>
      <c r="BNU253" s="1"/>
      <c r="BNV253" s="1"/>
      <c r="BNW253" s="1"/>
      <c r="BNX253" s="1"/>
      <c r="BNY253" s="1"/>
      <c r="BNZ253" s="1"/>
      <c r="BOA253" s="1"/>
      <c r="BOB253" s="1"/>
      <c r="BOC253" s="1"/>
      <c r="BOD253" s="1"/>
      <c r="BOE253" s="1"/>
      <c r="BOF253" s="1"/>
      <c r="BOG253" s="1"/>
      <c r="BOH253" s="1"/>
      <c r="BOI253" s="1"/>
      <c r="BOJ253" s="1"/>
      <c r="BOK253" s="1"/>
      <c r="BOL253" s="1"/>
      <c r="BOM253" s="1"/>
      <c r="BON253" s="1"/>
      <c r="BOO253" s="1"/>
      <c r="BOP253" s="1"/>
      <c r="BOQ253" s="1"/>
      <c r="BOR253" s="1"/>
      <c r="BOS253" s="1"/>
      <c r="BOT253" s="1"/>
      <c r="BOU253" s="1"/>
      <c r="BOV253" s="1"/>
      <c r="BOW253" s="1"/>
      <c r="BOX253" s="1"/>
      <c r="BOY253" s="1"/>
      <c r="BOZ253" s="1"/>
      <c r="BPA253" s="1"/>
      <c r="BPB253" s="1"/>
      <c r="BPC253" s="1"/>
      <c r="BPD253" s="1"/>
      <c r="BPE253" s="1"/>
      <c r="BPF253" s="1"/>
      <c r="BPG253" s="1"/>
      <c r="BPH253" s="1"/>
      <c r="BPI253" s="1"/>
      <c r="BPJ253" s="1"/>
      <c r="BPK253" s="1"/>
      <c r="BPL253" s="1"/>
      <c r="BPM253" s="1"/>
      <c r="BPN253" s="1"/>
      <c r="BPO253" s="1"/>
      <c r="BPP253" s="1"/>
      <c r="BPQ253" s="1"/>
      <c r="BPR253" s="1"/>
      <c r="BPS253" s="1"/>
      <c r="BPT253" s="1"/>
      <c r="BPU253" s="1"/>
      <c r="BPV253" s="1"/>
      <c r="BPW253" s="1"/>
      <c r="BPX253" s="1"/>
      <c r="BPY253" s="1"/>
      <c r="BPZ253" s="1"/>
      <c r="BQA253" s="1"/>
      <c r="BQB253" s="1"/>
      <c r="BQC253" s="1"/>
      <c r="BQD253" s="1"/>
      <c r="BQE253" s="1"/>
      <c r="BQF253" s="1"/>
      <c r="BQG253" s="1"/>
      <c r="BQH253" s="1"/>
      <c r="BQI253" s="1"/>
      <c r="BQJ253" s="1"/>
      <c r="BQK253" s="1"/>
      <c r="BQL253" s="1"/>
      <c r="BQM253" s="1"/>
      <c r="BQN253" s="1"/>
      <c r="BQO253" s="1"/>
      <c r="BQP253" s="1"/>
      <c r="BQQ253" s="1"/>
      <c r="BQR253" s="1"/>
      <c r="BQS253" s="1"/>
      <c r="BQT253" s="1"/>
      <c r="BQU253" s="1"/>
      <c r="BQV253" s="1"/>
      <c r="BQW253" s="1"/>
      <c r="BQX253" s="1"/>
      <c r="BQY253" s="1"/>
      <c r="BQZ253" s="1"/>
      <c r="BRA253" s="1"/>
      <c r="BRB253" s="1"/>
      <c r="BRC253" s="1"/>
      <c r="BRD253" s="1"/>
      <c r="BRE253" s="1"/>
      <c r="BRF253" s="1"/>
      <c r="BRG253" s="1"/>
      <c r="BRH253" s="1"/>
      <c r="BRI253" s="1"/>
      <c r="BRJ253" s="1"/>
      <c r="BRK253" s="1"/>
      <c r="BRL253" s="1"/>
      <c r="BRM253" s="1"/>
      <c r="BRN253" s="1"/>
      <c r="BRO253" s="1"/>
      <c r="BRP253" s="1"/>
      <c r="BRQ253" s="1"/>
      <c r="BRR253" s="1"/>
      <c r="BRS253" s="1"/>
      <c r="BRT253" s="1"/>
      <c r="BRU253" s="1"/>
      <c r="BRV253" s="1"/>
      <c r="BRW253" s="1"/>
      <c r="BRX253" s="1"/>
      <c r="BRY253" s="1"/>
      <c r="BRZ253" s="1"/>
      <c r="BSA253" s="1"/>
      <c r="BSB253" s="1"/>
      <c r="BSC253" s="1"/>
      <c r="BSD253" s="1"/>
      <c r="BSE253" s="1"/>
      <c r="BSF253" s="1"/>
      <c r="BSG253" s="1"/>
      <c r="BSH253" s="1"/>
      <c r="BSI253" s="1"/>
      <c r="BSJ253" s="1"/>
      <c r="BSK253" s="1"/>
      <c r="BSL253" s="1"/>
      <c r="BSM253" s="1"/>
      <c r="BSN253" s="1"/>
      <c r="BSO253" s="1"/>
      <c r="BSP253" s="1"/>
      <c r="BSQ253" s="1"/>
      <c r="BSR253" s="1"/>
      <c r="BSS253" s="1"/>
      <c r="BST253" s="1"/>
      <c r="BSU253" s="1"/>
      <c r="BSV253" s="1"/>
      <c r="BSW253" s="1"/>
      <c r="BSX253" s="1"/>
      <c r="BSY253" s="1"/>
      <c r="BSZ253" s="1"/>
      <c r="BTA253" s="1"/>
      <c r="BTB253" s="1"/>
      <c r="BTC253" s="1"/>
      <c r="BTD253" s="1"/>
      <c r="BTE253" s="1"/>
      <c r="BTF253" s="1"/>
      <c r="BTG253" s="1"/>
      <c r="BTH253" s="1"/>
      <c r="BTI253" s="1"/>
      <c r="BTJ253" s="1"/>
      <c r="BTK253" s="1"/>
      <c r="BTL253" s="1"/>
      <c r="BTM253" s="1"/>
      <c r="BTN253" s="1"/>
      <c r="BTO253" s="1"/>
      <c r="BTP253" s="1"/>
      <c r="BTQ253" s="1"/>
      <c r="BTR253" s="1"/>
      <c r="BTS253" s="1"/>
      <c r="BTT253" s="1"/>
      <c r="BTU253" s="1"/>
      <c r="BTV253" s="1"/>
      <c r="BTW253" s="1"/>
      <c r="BTX253" s="1"/>
      <c r="BTY253" s="1"/>
      <c r="BTZ253" s="1"/>
      <c r="BUA253" s="1"/>
      <c r="BUB253" s="1"/>
      <c r="BUC253" s="1"/>
      <c r="BUD253" s="1"/>
      <c r="BUE253" s="1"/>
      <c r="BUF253" s="1"/>
      <c r="BUG253" s="1"/>
      <c r="BUH253" s="1"/>
      <c r="BUI253" s="1"/>
      <c r="BUJ253" s="1"/>
      <c r="BUK253" s="1"/>
      <c r="BUL253" s="1"/>
      <c r="BUM253" s="1"/>
      <c r="BUN253" s="1"/>
      <c r="BUO253" s="1"/>
      <c r="BUP253" s="1"/>
      <c r="BUQ253" s="1"/>
      <c r="BUR253" s="1"/>
      <c r="BUS253" s="1"/>
      <c r="BUT253" s="1"/>
      <c r="BUU253" s="1"/>
      <c r="BUV253" s="1"/>
      <c r="BUW253" s="1"/>
      <c r="BUX253" s="1"/>
      <c r="BUY253" s="1"/>
      <c r="BUZ253" s="1"/>
      <c r="BVA253" s="1"/>
      <c r="BVB253" s="1"/>
      <c r="BVC253" s="1"/>
      <c r="BVD253" s="1"/>
      <c r="BVE253" s="1"/>
      <c r="BVF253" s="1"/>
      <c r="BVG253" s="1"/>
      <c r="BVH253" s="1"/>
      <c r="BVI253" s="1"/>
      <c r="BVJ253" s="1"/>
      <c r="BVK253" s="1"/>
      <c r="BVL253" s="1"/>
      <c r="BVM253" s="1"/>
      <c r="BVN253" s="1"/>
      <c r="BVO253" s="1"/>
      <c r="BVP253" s="1"/>
      <c r="BVQ253" s="1"/>
      <c r="BVR253" s="1"/>
      <c r="BVS253" s="1"/>
      <c r="BVT253" s="1"/>
      <c r="BVU253" s="1"/>
      <c r="BVV253" s="1"/>
      <c r="BVW253" s="1"/>
      <c r="BVX253" s="1"/>
      <c r="BVY253" s="1"/>
      <c r="BVZ253" s="1"/>
      <c r="BWA253" s="1"/>
      <c r="BWB253" s="1"/>
      <c r="BWC253" s="1"/>
      <c r="BWD253" s="1"/>
      <c r="BWE253" s="1"/>
      <c r="BWF253" s="1"/>
      <c r="BWG253" s="1"/>
      <c r="BWH253" s="1"/>
      <c r="BWI253" s="1"/>
      <c r="BWJ253" s="1"/>
      <c r="BWK253" s="1"/>
      <c r="BWL253" s="1"/>
      <c r="BWM253" s="1"/>
      <c r="BWN253" s="1"/>
      <c r="BWO253" s="1"/>
      <c r="BWP253" s="1"/>
      <c r="BWQ253" s="1"/>
      <c r="BWR253" s="1"/>
      <c r="BWS253" s="1"/>
      <c r="BWT253" s="1"/>
      <c r="BWU253" s="1"/>
      <c r="BWV253" s="1"/>
      <c r="BWW253" s="1"/>
      <c r="BWX253" s="1"/>
      <c r="BWY253" s="1"/>
      <c r="BWZ253" s="1"/>
      <c r="BXA253" s="1"/>
      <c r="BXB253" s="1"/>
      <c r="BXC253" s="1"/>
      <c r="BXD253" s="1"/>
      <c r="BXE253" s="1"/>
      <c r="BXF253" s="1"/>
      <c r="BXG253" s="1"/>
      <c r="BXH253" s="1"/>
      <c r="BXI253" s="1"/>
      <c r="BXJ253" s="1"/>
      <c r="BXK253" s="1"/>
      <c r="BXL253" s="1"/>
      <c r="BXM253" s="1"/>
      <c r="BXN253" s="1"/>
      <c r="BXO253" s="1"/>
      <c r="BXP253" s="1"/>
      <c r="BXQ253" s="1"/>
      <c r="BXR253" s="1"/>
      <c r="BXS253" s="1"/>
      <c r="BXT253" s="1"/>
      <c r="BXU253" s="1"/>
      <c r="BXV253" s="1"/>
      <c r="BXW253" s="1"/>
      <c r="BXX253" s="1"/>
      <c r="BXY253" s="1"/>
      <c r="BXZ253" s="1"/>
      <c r="BYA253" s="1"/>
      <c r="BYB253" s="1"/>
      <c r="BYC253" s="1"/>
      <c r="BYD253" s="1"/>
      <c r="BYE253" s="1"/>
      <c r="BYF253" s="1"/>
      <c r="BYG253" s="1"/>
      <c r="BYH253" s="1"/>
      <c r="BYI253" s="1"/>
      <c r="BYJ253" s="1"/>
      <c r="BYK253" s="1"/>
      <c r="BYL253" s="1"/>
      <c r="BYM253" s="1"/>
      <c r="BYN253" s="1"/>
      <c r="BYO253" s="1"/>
      <c r="BYP253" s="1"/>
      <c r="BYQ253" s="1"/>
      <c r="BYR253" s="1"/>
      <c r="BYS253" s="1"/>
      <c r="BYT253" s="1"/>
      <c r="BYU253" s="1"/>
      <c r="BYV253" s="1"/>
      <c r="BYW253" s="1"/>
      <c r="BYX253" s="1"/>
      <c r="BYY253" s="1"/>
      <c r="BYZ253" s="1"/>
      <c r="BZA253" s="1"/>
      <c r="BZB253" s="1"/>
      <c r="BZC253" s="1"/>
      <c r="BZD253" s="1"/>
      <c r="BZE253" s="1"/>
      <c r="BZF253" s="1"/>
      <c r="BZG253" s="1"/>
      <c r="BZH253" s="1"/>
      <c r="BZI253" s="1"/>
      <c r="BZJ253" s="1"/>
      <c r="BZK253" s="1"/>
      <c r="BZL253" s="1"/>
      <c r="BZM253" s="1"/>
      <c r="BZN253" s="1"/>
      <c r="BZO253" s="1"/>
      <c r="BZP253" s="1"/>
      <c r="BZQ253" s="1"/>
      <c r="BZR253" s="1"/>
      <c r="BZS253" s="1"/>
      <c r="BZT253" s="1"/>
      <c r="BZU253" s="1"/>
      <c r="BZV253" s="1"/>
      <c r="BZW253" s="1"/>
      <c r="BZX253" s="1"/>
      <c r="BZY253" s="1"/>
      <c r="BZZ253" s="1"/>
      <c r="CAA253" s="1"/>
      <c r="CAB253" s="1"/>
      <c r="CAC253" s="1"/>
      <c r="CAD253" s="1"/>
      <c r="CAE253" s="1"/>
      <c r="CAF253" s="1"/>
      <c r="CAG253" s="1"/>
      <c r="CAH253" s="1"/>
      <c r="CAI253" s="1"/>
      <c r="CAJ253" s="1"/>
      <c r="CAK253" s="1"/>
      <c r="CAL253" s="1"/>
      <c r="CAM253" s="1"/>
      <c r="CAN253" s="1"/>
      <c r="CAO253" s="1"/>
      <c r="CAP253" s="1"/>
      <c r="CAQ253" s="1"/>
      <c r="CAR253" s="1"/>
      <c r="CAS253" s="1"/>
      <c r="CAT253" s="1"/>
      <c r="CAU253" s="1"/>
      <c r="CAV253" s="1"/>
      <c r="CAW253" s="1"/>
      <c r="CAX253" s="1"/>
      <c r="CAY253" s="1"/>
      <c r="CAZ253" s="1"/>
      <c r="CBA253" s="1"/>
      <c r="CBB253" s="1"/>
      <c r="CBC253" s="1"/>
      <c r="CBD253" s="1"/>
      <c r="CBE253" s="1"/>
      <c r="CBF253" s="1"/>
      <c r="CBG253" s="1"/>
      <c r="CBH253" s="1"/>
      <c r="CBI253" s="1"/>
      <c r="CBJ253" s="1"/>
      <c r="CBK253" s="1"/>
      <c r="CBL253" s="1"/>
      <c r="CBM253" s="1"/>
      <c r="CBN253" s="1"/>
      <c r="CBO253" s="1"/>
      <c r="CBP253" s="1"/>
      <c r="CBQ253" s="1"/>
      <c r="CBR253" s="1"/>
      <c r="CBS253" s="1"/>
      <c r="CBT253" s="1"/>
      <c r="CBU253" s="1"/>
      <c r="CBV253" s="1"/>
      <c r="CBW253" s="1"/>
      <c r="CBX253" s="1"/>
      <c r="CBY253" s="1"/>
      <c r="CBZ253" s="1"/>
      <c r="CCA253" s="1"/>
      <c r="CCB253" s="1"/>
      <c r="CCC253" s="1"/>
      <c r="CCD253" s="1"/>
      <c r="CCE253" s="1"/>
      <c r="CCF253" s="1"/>
      <c r="CCG253" s="1"/>
      <c r="CCH253" s="1"/>
      <c r="CCI253" s="1"/>
      <c r="CCJ253" s="1"/>
      <c r="CCK253" s="1"/>
      <c r="CCL253" s="1"/>
      <c r="CCM253" s="1"/>
      <c r="CCN253" s="1"/>
      <c r="CCO253" s="1"/>
      <c r="CCP253" s="1"/>
      <c r="CCQ253" s="1"/>
      <c r="CCR253" s="1"/>
      <c r="CCS253" s="1"/>
      <c r="CCT253" s="1"/>
      <c r="CCU253" s="1"/>
      <c r="CCV253" s="1"/>
      <c r="CCW253" s="1"/>
      <c r="CCX253" s="1"/>
      <c r="CCY253" s="1"/>
      <c r="CCZ253" s="1"/>
      <c r="CDA253" s="1"/>
      <c r="CDB253" s="1"/>
      <c r="CDC253" s="1"/>
      <c r="CDD253" s="1"/>
      <c r="CDE253" s="1"/>
      <c r="CDF253" s="1"/>
      <c r="CDG253" s="1"/>
      <c r="CDH253" s="1"/>
      <c r="CDI253" s="1"/>
      <c r="CDJ253" s="1"/>
      <c r="CDK253" s="1"/>
      <c r="CDL253" s="1"/>
      <c r="CDM253" s="1"/>
      <c r="CDN253" s="1"/>
      <c r="CDO253" s="1"/>
      <c r="CDP253" s="1"/>
      <c r="CDQ253" s="1"/>
      <c r="CDR253" s="1"/>
      <c r="CDS253" s="1"/>
      <c r="CDT253" s="1"/>
      <c r="CDU253" s="1"/>
      <c r="CDV253" s="1"/>
      <c r="CDW253" s="1"/>
      <c r="CDX253" s="1"/>
      <c r="CDY253" s="1"/>
      <c r="CDZ253" s="1"/>
      <c r="CEA253" s="1"/>
      <c r="CEB253" s="1"/>
      <c r="CEC253" s="1"/>
      <c r="CED253" s="1"/>
      <c r="CEE253" s="1"/>
      <c r="CEF253" s="1"/>
      <c r="CEG253" s="1"/>
      <c r="CEH253" s="1"/>
      <c r="CEI253" s="1"/>
      <c r="CEJ253" s="1"/>
      <c r="CEK253" s="1"/>
      <c r="CEL253" s="1"/>
      <c r="CEM253" s="1"/>
      <c r="CEN253" s="1"/>
      <c r="CEO253" s="1"/>
      <c r="CEP253" s="1"/>
      <c r="CEQ253" s="1"/>
      <c r="CER253" s="1"/>
      <c r="CES253" s="1"/>
      <c r="CET253" s="1"/>
      <c r="CEU253" s="1"/>
      <c r="CEV253" s="1"/>
      <c r="CEW253" s="1"/>
      <c r="CEX253" s="1"/>
      <c r="CEY253" s="1"/>
      <c r="CEZ253" s="1"/>
      <c r="CFA253" s="1"/>
      <c r="CFB253" s="1"/>
      <c r="CFC253" s="1"/>
      <c r="CFD253" s="1"/>
      <c r="CFE253" s="1"/>
      <c r="CFF253" s="1"/>
      <c r="CFG253" s="1"/>
      <c r="CFH253" s="1"/>
      <c r="CFI253" s="1"/>
      <c r="CFJ253" s="1"/>
      <c r="CFK253" s="1"/>
      <c r="CFL253" s="1"/>
      <c r="CFM253" s="1"/>
      <c r="CFN253" s="1"/>
      <c r="CFO253" s="1"/>
      <c r="CFP253" s="1"/>
      <c r="CFQ253" s="1"/>
      <c r="CFR253" s="1"/>
      <c r="CFS253" s="1"/>
      <c r="CFT253" s="1"/>
      <c r="CFU253" s="1"/>
      <c r="CFV253" s="1"/>
      <c r="CFW253" s="1"/>
      <c r="CFX253" s="1"/>
      <c r="CFY253" s="1"/>
      <c r="CFZ253" s="1"/>
      <c r="CGA253" s="1"/>
      <c r="CGB253" s="1"/>
      <c r="CGC253" s="1"/>
      <c r="CGD253" s="1"/>
      <c r="CGE253" s="1"/>
      <c r="CGF253" s="1"/>
      <c r="CGG253" s="1"/>
      <c r="CGH253" s="1"/>
      <c r="CGI253" s="1"/>
      <c r="CGJ253" s="1"/>
      <c r="CGK253" s="1"/>
      <c r="CGL253" s="1"/>
      <c r="CGM253" s="1"/>
      <c r="CGN253" s="1"/>
      <c r="CGO253" s="1"/>
      <c r="CGP253" s="1"/>
      <c r="CGQ253" s="1"/>
      <c r="CGR253" s="1"/>
      <c r="CGS253" s="1"/>
      <c r="CGT253" s="1"/>
      <c r="CGU253" s="1"/>
      <c r="CGV253" s="1"/>
      <c r="CGW253" s="1"/>
      <c r="CGX253" s="1"/>
      <c r="CGY253" s="1"/>
      <c r="CGZ253" s="1"/>
      <c r="CHA253" s="1"/>
      <c r="CHB253" s="1"/>
      <c r="CHC253" s="1"/>
      <c r="CHD253" s="1"/>
      <c r="CHE253" s="1"/>
      <c r="CHF253" s="1"/>
      <c r="CHG253" s="1"/>
      <c r="CHH253" s="1"/>
      <c r="CHI253" s="1"/>
      <c r="CHJ253" s="1"/>
      <c r="CHK253" s="1"/>
      <c r="CHL253" s="1"/>
      <c r="CHM253" s="1"/>
      <c r="CHN253" s="1"/>
      <c r="CHO253" s="1"/>
      <c r="CHP253" s="1"/>
      <c r="CHQ253" s="1"/>
      <c r="CHR253" s="1"/>
      <c r="CHS253" s="1"/>
      <c r="CHT253" s="1"/>
      <c r="CHU253" s="1"/>
      <c r="CHV253" s="1"/>
      <c r="CHW253" s="1"/>
      <c r="CHX253" s="1"/>
      <c r="CHY253" s="1"/>
      <c r="CHZ253" s="1"/>
      <c r="CIA253" s="1"/>
      <c r="CIB253" s="1"/>
      <c r="CIC253" s="1"/>
      <c r="CID253" s="1"/>
      <c r="CIE253" s="1"/>
      <c r="CIF253" s="1"/>
      <c r="CIG253" s="1"/>
      <c r="CIH253" s="1"/>
      <c r="CII253" s="1"/>
      <c r="CIJ253" s="1"/>
      <c r="CIK253" s="1"/>
      <c r="CIL253" s="1"/>
      <c r="CIM253" s="1"/>
      <c r="CIN253" s="1"/>
      <c r="CIO253" s="1"/>
      <c r="CIP253" s="1"/>
      <c r="CIQ253" s="1"/>
      <c r="CIR253" s="1"/>
      <c r="CIS253" s="1"/>
      <c r="CIT253" s="1"/>
      <c r="CIU253" s="1"/>
      <c r="CIV253" s="1"/>
      <c r="CIW253" s="1"/>
      <c r="CIX253" s="1"/>
      <c r="CIY253" s="1"/>
      <c r="CIZ253" s="1"/>
      <c r="CJA253" s="1"/>
      <c r="CJB253" s="1"/>
      <c r="CJC253" s="1"/>
      <c r="CJD253" s="1"/>
      <c r="CJE253" s="1"/>
      <c r="CJF253" s="1"/>
      <c r="CJG253" s="1"/>
      <c r="CJH253" s="1"/>
      <c r="CJI253" s="1"/>
      <c r="CJJ253" s="1"/>
      <c r="CJK253" s="1"/>
      <c r="CJL253" s="1"/>
      <c r="CJM253" s="1"/>
      <c r="CJN253" s="1"/>
      <c r="CJO253" s="1"/>
      <c r="CJP253" s="1"/>
      <c r="CJQ253" s="1"/>
      <c r="CJR253" s="1"/>
      <c r="CJS253" s="1"/>
      <c r="CJT253" s="1"/>
      <c r="CJU253" s="1"/>
      <c r="CJV253" s="1"/>
      <c r="CJW253" s="1"/>
      <c r="CJX253" s="1"/>
      <c r="CJY253" s="1"/>
      <c r="CJZ253" s="1"/>
      <c r="CKA253" s="1"/>
      <c r="CKB253" s="1"/>
      <c r="CKC253" s="1"/>
      <c r="CKD253" s="1"/>
      <c r="CKE253" s="1"/>
      <c r="CKF253" s="1"/>
      <c r="CKG253" s="1"/>
      <c r="CKH253" s="1"/>
      <c r="CKI253" s="1"/>
      <c r="CKJ253" s="1"/>
      <c r="CKK253" s="1"/>
      <c r="CKL253" s="1"/>
      <c r="CKM253" s="1"/>
      <c r="CKN253" s="1"/>
      <c r="CKO253" s="1"/>
      <c r="CKP253" s="1"/>
      <c r="CKQ253" s="1"/>
      <c r="CKR253" s="1"/>
      <c r="CKS253" s="1"/>
      <c r="CKT253" s="1"/>
      <c r="CKU253" s="1"/>
      <c r="CKV253" s="1"/>
      <c r="CKW253" s="1"/>
      <c r="CKX253" s="1"/>
      <c r="CKY253" s="1"/>
      <c r="CKZ253" s="1"/>
      <c r="CLA253" s="1"/>
      <c r="CLB253" s="1"/>
      <c r="CLC253" s="1"/>
      <c r="CLD253" s="1"/>
      <c r="CLE253" s="1"/>
      <c r="CLF253" s="1"/>
      <c r="CLG253" s="1"/>
      <c r="CLH253" s="1"/>
      <c r="CLI253" s="1"/>
      <c r="CLJ253" s="1"/>
      <c r="CLK253" s="1"/>
      <c r="CLL253" s="1"/>
      <c r="CLM253" s="1"/>
      <c r="CLN253" s="1"/>
      <c r="CLO253" s="1"/>
      <c r="CLP253" s="1"/>
      <c r="CLQ253" s="1"/>
      <c r="CLR253" s="1"/>
      <c r="CLS253" s="1"/>
      <c r="CLT253" s="1"/>
      <c r="CLU253" s="1"/>
      <c r="CLV253" s="1"/>
      <c r="CLW253" s="1"/>
      <c r="CLX253" s="1"/>
      <c r="CLY253" s="1"/>
      <c r="CLZ253" s="1"/>
      <c r="CMA253" s="1"/>
      <c r="CMB253" s="1"/>
      <c r="CMC253" s="1"/>
      <c r="CMD253" s="1"/>
      <c r="CME253" s="1"/>
      <c r="CMF253" s="1"/>
      <c r="CMG253" s="1"/>
      <c r="CMH253" s="1"/>
      <c r="CMI253" s="1"/>
      <c r="CMJ253" s="1"/>
      <c r="CMK253" s="1"/>
      <c r="CML253" s="1"/>
      <c r="CMM253" s="1"/>
      <c r="CMN253" s="1"/>
      <c r="CMO253" s="1"/>
      <c r="CMP253" s="1"/>
      <c r="CMQ253" s="1"/>
      <c r="CMR253" s="1"/>
      <c r="CMS253" s="1"/>
      <c r="CMT253" s="1"/>
      <c r="CMU253" s="1"/>
      <c r="CMV253" s="1"/>
      <c r="CMW253" s="1"/>
      <c r="CMX253" s="1"/>
      <c r="CMY253" s="1"/>
      <c r="CMZ253" s="1"/>
      <c r="CNA253" s="1"/>
      <c r="CNB253" s="1"/>
      <c r="CNC253" s="1"/>
      <c r="CND253" s="1"/>
      <c r="CNE253" s="1"/>
      <c r="CNF253" s="1"/>
      <c r="CNG253" s="1"/>
      <c r="CNH253" s="1"/>
      <c r="CNI253" s="1"/>
      <c r="CNJ253" s="1"/>
      <c r="CNK253" s="1"/>
      <c r="CNL253" s="1"/>
      <c r="CNM253" s="1"/>
      <c r="CNN253" s="1"/>
      <c r="CNO253" s="1"/>
      <c r="CNP253" s="1"/>
      <c r="CNQ253" s="1"/>
      <c r="CNR253" s="1"/>
      <c r="CNS253" s="1"/>
      <c r="CNT253" s="1"/>
      <c r="CNU253" s="1"/>
      <c r="CNV253" s="1"/>
      <c r="CNW253" s="1"/>
      <c r="CNX253" s="1"/>
      <c r="CNY253" s="1"/>
      <c r="CNZ253" s="1"/>
      <c r="COA253" s="1"/>
      <c r="COB253" s="1"/>
      <c r="COC253" s="1"/>
      <c r="COD253" s="1"/>
      <c r="COE253" s="1"/>
      <c r="COF253" s="1"/>
      <c r="COG253" s="1"/>
      <c r="COH253" s="1"/>
      <c r="COI253" s="1"/>
      <c r="COJ253" s="1"/>
      <c r="COK253" s="1"/>
      <c r="COL253" s="1"/>
      <c r="COM253" s="1"/>
      <c r="CON253" s="1"/>
      <c r="COO253" s="1"/>
      <c r="COP253" s="1"/>
      <c r="COQ253" s="1"/>
      <c r="COR253" s="1"/>
      <c r="COS253" s="1"/>
      <c r="COT253" s="1"/>
      <c r="COU253" s="1"/>
      <c r="COV253" s="1"/>
      <c r="COW253" s="1"/>
      <c r="COX253" s="1"/>
      <c r="COY253" s="1"/>
      <c r="COZ253" s="1"/>
      <c r="CPA253" s="1"/>
      <c r="CPB253" s="1"/>
      <c r="CPC253" s="1"/>
      <c r="CPD253" s="1"/>
      <c r="CPE253" s="1"/>
      <c r="CPF253" s="1"/>
      <c r="CPG253" s="1"/>
      <c r="CPH253" s="1"/>
      <c r="CPI253" s="1"/>
      <c r="CPJ253" s="1"/>
      <c r="CPK253" s="1"/>
      <c r="CPL253" s="1"/>
      <c r="CPM253" s="1"/>
      <c r="CPN253" s="1"/>
      <c r="CPO253" s="1"/>
      <c r="CPP253" s="1"/>
      <c r="CPQ253" s="1"/>
      <c r="CPR253" s="1"/>
      <c r="CPS253" s="1"/>
      <c r="CPT253" s="1"/>
      <c r="CPU253" s="1"/>
      <c r="CPV253" s="1"/>
      <c r="CPW253" s="1"/>
      <c r="CPX253" s="1"/>
      <c r="CPY253" s="1"/>
      <c r="CPZ253" s="1"/>
      <c r="CQA253" s="1"/>
      <c r="CQB253" s="1"/>
      <c r="CQC253" s="1"/>
      <c r="CQD253" s="1"/>
      <c r="CQE253" s="1"/>
      <c r="CQF253" s="1"/>
      <c r="CQG253" s="1"/>
      <c r="CQH253" s="1"/>
      <c r="CQI253" s="1"/>
      <c r="CQJ253" s="1"/>
      <c r="CQK253" s="1"/>
      <c r="CQL253" s="1"/>
      <c r="CQM253" s="1"/>
      <c r="CQN253" s="1"/>
      <c r="CQO253" s="1"/>
      <c r="CQP253" s="1"/>
      <c r="CQQ253" s="1"/>
      <c r="CQR253" s="1"/>
      <c r="CQS253" s="1"/>
      <c r="CQT253" s="1"/>
      <c r="CQU253" s="1"/>
      <c r="CQV253" s="1"/>
      <c r="CQW253" s="1"/>
      <c r="CQX253" s="1"/>
      <c r="CQY253" s="1"/>
      <c r="CQZ253" s="1"/>
      <c r="CRA253" s="1"/>
      <c r="CRB253" s="1"/>
      <c r="CRC253" s="1"/>
      <c r="CRD253" s="1"/>
      <c r="CRE253" s="1"/>
      <c r="CRF253" s="1"/>
      <c r="CRG253" s="1"/>
      <c r="CRH253" s="1"/>
      <c r="CRI253" s="1"/>
      <c r="CRJ253" s="1"/>
      <c r="CRK253" s="1"/>
      <c r="CRL253" s="1"/>
      <c r="CRM253" s="1"/>
      <c r="CRN253" s="1"/>
      <c r="CRO253" s="1"/>
      <c r="CRP253" s="1"/>
      <c r="CRQ253" s="1"/>
      <c r="CRR253" s="1"/>
      <c r="CRS253" s="1"/>
      <c r="CRT253" s="1"/>
      <c r="CRU253" s="1"/>
      <c r="CRV253" s="1"/>
      <c r="CRW253" s="1"/>
      <c r="CRX253" s="1"/>
      <c r="CRY253" s="1"/>
      <c r="CRZ253" s="1"/>
      <c r="CSA253" s="1"/>
      <c r="CSB253" s="1"/>
      <c r="CSC253" s="1"/>
      <c r="CSD253" s="1"/>
      <c r="CSE253" s="1"/>
      <c r="CSF253" s="1"/>
      <c r="CSG253" s="1"/>
      <c r="CSH253" s="1"/>
      <c r="CSI253" s="1"/>
      <c r="CSJ253" s="1"/>
      <c r="CSK253" s="1"/>
      <c r="CSL253" s="1"/>
      <c r="CSM253" s="1"/>
      <c r="CSN253" s="1"/>
      <c r="CSO253" s="1"/>
      <c r="CSP253" s="1"/>
      <c r="CSQ253" s="1"/>
      <c r="CSR253" s="1"/>
      <c r="CSS253" s="1"/>
      <c r="CST253" s="1"/>
      <c r="CSU253" s="1"/>
      <c r="CSV253" s="1"/>
      <c r="CSW253" s="1"/>
      <c r="CSX253" s="1"/>
      <c r="CSY253" s="1"/>
      <c r="CSZ253" s="1"/>
      <c r="CTA253" s="1"/>
      <c r="CTB253" s="1"/>
      <c r="CTC253" s="1"/>
      <c r="CTD253" s="1"/>
      <c r="CTE253" s="1"/>
      <c r="CTF253" s="1"/>
      <c r="CTG253" s="1"/>
      <c r="CTH253" s="1"/>
      <c r="CTI253" s="1"/>
      <c r="CTJ253" s="1"/>
      <c r="CTK253" s="1"/>
      <c r="CTL253" s="1"/>
      <c r="CTM253" s="1"/>
      <c r="CTN253" s="1"/>
      <c r="CTO253" s="1"/>
      <c r="CTP253" s="1"/>
      <c r="CTQ253" s="1"/>
      <c r="CTR253" s="1"/>
      <c r="CTS253" s="1"/>
      <c r="CTT253" s="1"/>
      <c r="CTU253" s="1"/>
      <c r="CTV253" s="1"/>
      <c r="CTW253" s="1"/>
      <c r="CTX253" s="1"/>
      <c r="CTY253" s="1"/>
      <c r="CTZ253" s="1"/>
      <c r="CUA253" s="1"/>
      <c r="CUB253" s="1"/>
      <c r="CUC253" s="1"/>
      <c r="CUD253" s="1"/>
      <c r="CUE253" s="1"/>
      <c r="CUF253" s="1"/>
      <c r="CUG253" s="1"/>
      <c r="CUH253" s="1"/>
      <c r="CUI253" s="1"/>
      <c r="CUJ253" s="1"/>
      <c r="CUK253" s="1"/>
      <c r="CUL253" s="1"/>
      <c r="CUM253" s="1"/>
      <c r="CUN253" s="1"/>
      <c r="CUO253" s="1"/>
      <c r="CUP253" s="1"/>
      <c r="CUQ253" s="1"/>
      <c r="CUR253" s="1"/>
      <c r="CUS253" s="1"/>
      <c r="CUT253" s="1"/>
      <c r="CUU253" s="1"/>
      <c r="CUV253" s="1"/>
      <c r="CUW253" s="1"/>
      <c r="CUX253" s="1"/>
      <c r="CUY253" s="1"/>
      <c r="CUZ253" s="1"/>
      <c r="CVA253" s="1"/>
      <c r="CVB253" s="1"/>
      <c r="CVC253" s="1"/>
      <c r="CVD253" s="1"/>
      <c r="CVE253" s="1"/>
      <c r="CVF253" s="1"/>
      <c r="CVG253" s="1"/>
      <c r="CVH253" s="1"/>
      <c r="CVI253" s="1"/>
      <c r="CVJ253" s="1"/>
      <c r="CVK253" s="1"/>
      <c r="CVL253" s="1"/>
      <c r="CVM253" s="1"/>
      <c r="CVN253" s="1"/>
      <c r="CVO253" s="1"/>
      <c r="CVP253" s="1"/>
      <c r="CVQ253" s="1"/>
      <c r="CVR253" s="1"/>
      <c r="CVS253" s="1"/>
      <c r="CVT253" s="1"/>
      <c r="CVU253" s="1"/>
      <c r="CVV253" s="1"/>
      <c r="CVW253" s="1"/>
      <c r="CVX253" s="1"/>
      <c r="CVY253" s="1"/>
      <c r="CVZ253" s="1"/>
      <c r="CWA253" s="1"/>
      <c r="CWB253" s="1"/>
      <c r="CWC253" s="1"/>
      <c r="CWD253" s="1"/>
      <c r="CWE253" s="1"/>
      <c r="CWF253" s="1"/>
      <c r="CWG253" s="1"/>
      <c r="CWH253" s="1"/>
      <c r="CWI253" s="1"/>
      <c r="CWJ253" s="1"/>
      <c r="CWK253" s="1"/>
      <c r="CWL253" s="1"/>
      <c r="CWM253" s="1"/>
      <c r="CWN253" s="1"/>
      <c r="CWO253" s="1"/>
      <c r="CWP253" s="1"/>
      <c r="CWQ253" s="1"/>
      <c r="CWR253" s="1"/>
      <c r="CWS253" s="1"/>
      <c r="CWT253" s="1"/>
      <c r="CWU253" s="1"/>
      <c r="CWV253" s="1"/>
      <c r="CWW253" s="1"/>
      <c r="CWX253" s="1"/>
      <c r="CWY253" s="1"/>
      <c r="CWZ253" s="1"/>
      <c r="CXA253" s="1"/>
      <c r="CXB253" s="1"/>
      <c r="CXC253" s="1"/>
      <c r="CXD253" s="1"/>
      <c r="CXE253" s="1"/>
      <c r="CXF253" s="1"/>
      <c r="CXG253" s="1"/>
      <c r="CXH253" s="1"/>
      <c r="CXI253" s="1"/>
      <c r="CXJ253" s="1"/>
      <c r="CXK253" s="1"/>
      <c r="CXL253" s="1"/>
      <c r="CXM253" s="1"/>
      <c r="CXN253" s="1"/>
      <c r="CXO253" s="1"/>
      <c r="CXP253" s="1"/>
      <c r="CXQ253" s="1"/>
      <c r="CXR253" s="1"/>
      <c r="CXS253" s="1"/>
      <c r="CXT253" s="1"/>
      <c r="CXU253" s="1"/>
      <c r="CXV253" s="1"/>
      <c r="CXW253" s="1"/>
      <c r="CXX253" s="1"/>
      <c r="CXY253" s="1"/>
      <c r="CXZ253" s="1"/>
      <c r="CYA253" s="1"/>
      <c r="CYB253" s="1"/>
      <c r="CYC253" s="1"/>
      <c r="CYD253" s="1"/>
      <c r="CYE253" s="1"/>
      <c r="CYF253" s="1"/>
      <c r="CYG253" s="1"/>
      <c r="CYH253" s="1"/>
      <c r="CYI253" s="1"/>
      <c r="CYJ253" s="1"/>
      <c r="CYK253" s="1"/>
      <c r="CYL253" s="1"/>
      <c r="CYM253" s="1"/>
      <c r="CYN253" s="1"/>
      <c r="CYO253" s="1"/>
      <c r="CYP253" s="1"/>
      <c r="CYQ253" s="1"/>
      <c r="CYR253" s="1"/>
      <c r="CYS253" s="1"/>
      <c r="CYT253" s="1"/>
      <c r="CYU253" s="1"/>
      <c r="CYV253" s="1"/>
      <c r="CYW253" s="1"/>
      <c r="CYX253" s="1"/>
      <c r="CYY253" s="1"/>
      <c r="CYZ253" s="1"/>
      <c r="CZA253" s="1"/>
      <c r="CZB253" s="1"/>
      <c r="CZC253" s="1"/>
      <c r="CZD253" s="1"/>
      <c r="CZE253" s="1"/>
      <c r="CZF253" s="1"/>
      <c r="CZG253" s="1"/>
      <c r="CZH253" s="1"/>
      <c r="CZI253" s="1"/>
      <c r="CZJ253" s="1"/>
      <c r="CZK253" s="1"/>
      <c r="CZL253" s="1"/>
      <c r="CZM253" s="1"/>
      <c r="CZN253" s="1"/>
      <c r="CZO253" s="1"/>
      <c r="CZP253" s="1"/>
      <c r="CZQ253" s="1"/>
      <c r="CZR253" s="1"/>
      <c r="CZS253" s="1"/>
      <c r="CZT253" s="1"/>
      <c r="CZU253" s="1"/>
      <c r="CZV253" s="1"/>
      <c r="CZW253" s="1"/>
      <c r="CZX253" s="1"/>
      <c r="CZY253" s="1"/>
      <c r="CZZ253" s="1"/>
      <c r="DAA253" s="1"/>
      <c r="DAB253" s="1"/>
      <c r="DAC253" s="1"/>
      <c r="DAD253" s="1"/>
      <c r="DAE253" s="1"/>
      <c r="DAF253" s="1"/>
      <c r="DAG253" s="1"/>
      <c r="DAH253" s="1"/>
      <c r="DAI253" s="1"/>
      <c r="DAJ253" s="1"/>
      <c r="DAK253" s="1"/>
      <c r="DAL253" s="1"/>
      <c r="DAM253" s="1"/>
      <c r="DAN253" s="1"/>
      <c r="DAO253" s="1"/>
      <c r="DAP253" s="1"/>
      <c r="DAQ253" s="1"/>
      <c r="DAR253" s="1"/>
      <c r="DAS253" s="1"/>
      <c r="DAT253" s="1"/>
      <c r="DAU253" s="1"/>
      <c r="DAV253" s="1"/>
      <c r="DAW253" s="1"/>
      <c r="DAX253" s="1"/>
      <c r="DAY253" s="1"/>
      <c r="DAZ253" s="1"/>
      <c r="DBA253" s="1"/>
      <c r="DBB253" s="1"/>
      <c r="DBC253" s="1"/>
      <c r="DBD253" s="1"/>
      <c r="DBE253" s="1"/>
      <c r="DBF253" s="1"/>
      <c r="DBG253" s="1"/>
      <c r="DBH253" s="1"/>
      <c r="DBI253" s="1"/>
      <c r="DBJ253" s="1"/>
      <c r="DBK253" s="1"/>
      <c r="DBL253" s="1"/>
      <c r="DBM253" s="1"/>
      <c r="DBN253" s="1"/>
      <c r="DBO253" s="1"/>
      <c r="DBP253" s="1"/>
      <c r="DBQ253" s="1"/>
      <c r="DBR253" s="1"/>
      <c r="DBS253" s="1"/>
      <c r="DBT253" s="1"/>
      <c r="DBU253" s="1"/>
      <c r="DBV253" s="1"/>
      <c r="DBW253" s="1"/>
      <c r="DBX253" s="1"/>
      <c r="DBY253" s="1"/>
      <c r="DBZ253" s="1"/>
      <c r="DCA253" s="1"/>
      <c r="DCB253" s="1"/>
      <c r="DCC253" s="1"/>
      <c r="DCD253" s="1"/>
      <c r="DCE253" s="1"/>
      <c r="DCF253" s="1"/>
      <c r="DCG253" s="1"/>
      <c r="DCH253" s="1"/>
      <c r="DCI253" s="1"/>
      <c r="DCJ253" s="1"/>
      <c r="DCK253" s="1"/>
      <c r="DCL253" s="1"/>
      <c r="DCM253" s="1"/>
      <c r="DCN253" s="1"/>
      <c r="DCO253" s="1"/>
      <c r="DCP253" s="1"/>
      <c r="DCQ253" s="1"/>
      <c r="DCR253" s="1"/>
      <c r="DCS253" s="1"/>
      <c r="DCT253" s="1"/>
      <c r="DCU253" s="1"/>
      <c r="DCV253" s="1"/>
      <c r="DCW253" s="1"/>
      <c r="DCX253" s="1"/>
      <c r="DCY253" s="1"/>
      <c r="DCZ253" s="1"/>
      <c r="DDA253" s="1"/>
      <c r="DDB253" s="1"/>
      <c r="DDC253" s="1"/>
      <c r="DDD253" s="1"/>
      <c r="DDE253" s="1"/>
      <c r="DDF253" s="1"/>
      <c r="DDG253" s="1"/>
      <c r="DDH253" s="1"/>
      <c r="DDI253" s="1"/>
      <c r="DDJ253" s="1"/>
      <c r="DDK253" s="1"/>
      <c r="DDL253" s="1"/>
      <c r="DDM253" s="1"/>
      <c r="DDN253" s="1"/>
      <c r="DDO253" s="1"/>
      <c r="DDP253" s="1"/>
      <c r="DDQ253" s="1"/>
      <c r="DDR253" s="1"/>
      <c r="DDS253" s="1"/>
      <c r="DDT253" s="1"/>
      <c r="DDU253" s="1"/>
      <c r="DDV253" s="1"/>
      <c r="DDW253" s="1"/>
      <c r="DDX253" s="1"/>
      <c r="DDY253" s="1"/>
      <c r="DDZ253" s="1"/>
      <c r="DEA253" s="1"/>
      <c r="DEB253" s="1"/>
      <c r="DEC253" s="1"/>
      <c r="DED253" s="1"/>
      <c r="DEE253" s="1"/>
      <c r="DEF253" s="1"/>
      <c r="DEG253" s="1"/>
      <c r="DEH253" s="1"/>
      <c r="DEI253" s="1"/>
      <c r="DEJ253" s="1"/>
      <c r="DEK253" s="1"/>
      <c r="DEL253" s="1"/>
      <c r="DEM253" s="1"/>
      <c r="DEN253" s="1"/>
      <c r="DEO253" s="1"/>
      <c r="DEP253" s="1"/>
      <c r="DEQ253" s="1"/>
      <c r="DER253" s="1"/>
      <c r="DES253" s="1"/>
      <c r="DET253" s="1"/>
      <c r="DEU253" s="1"/>
      <c r="DEV253" s="1"/>
      <c r="DEW253" s="1"/>
      <c r="DEX253" s="1"/>
      <c r="DEY253" s="1"/>
      <c r="DEZ253" s="1"/>
      <c r="DFA253" s="1"/>
      <c r="DFB253" s="1"/>
      <c r="DFC253" s="1"/>
      <c r="DFD253" s="1"/>
      <c r="DFE253" s="1"/>
      <c r="DFF253" s="1"/>
      <c r="DFG253" s="1"/>
      <c r="DFH253" s="1"/>
      <c r="DFI253" s="1"/>
      <c r="DFJ253" s="1"/>
      <c r="DFK253" s="1"/>
      <c r="DFL253" s="1"/>
      <c r="DFM253" s="1"/>
      <c r="DFN253" s="1"/>
      <c r="DFO253" s="1"/>
      <c r="DFP253" s="1"/>
      <c r="DFQ253" s="1"/>
      <c r="DFR253" s="1"/>
      <c r="DFS253" s="1"/>
      <c r="DFT253" s="1"/>
      <c r="DFU253" s="1"/>
      <c r="DFV253" s="1"/>
      <c r="DFW253" s="1"/>
      <c r="DFX253" s="1"/>
      <c r="DFY253" s="1"/>
      <c r="DFZ253" s="1"/>
      <c r="DGA253" s="1"/>
      <c r="DGB253" s="1"/>
      <c r="DGC253" s="1"/>
      <c r="DGD253" s="1"/>
      <c r="DGE253" s="1"/>
      <c r="DGF253" s="1"/>
      <c r="DGG253" s="1"/>
      <c r="DGH253" s="1"/>
      <c r="DGI253" s="1"/>
      <c r="DGJ253" s="1"/>
      <c r="DGK253" s="1"/>
      <c r="DGL253" s="1"/>
      <c r="DGM253" s="1"/>
      <c r="DGN253" s="1"/>
      <c r="DGO253" s="1"/>
      <c r="DGP253" s="1"/>
      <c r="DGQ253" s="1"/>
      <c r="DGR253" s="1"/>
      <c r="DGS253" s="1"/>
      <c r="DGT253" s="1"/>
      <c r="DGU253" s="1"/>
      <c r="DGV253" s="1"/>
      <c r="DGW253" s="1"/>
      <c r="DGX253" s="1"/>
      <c r="DGY253" s="1"/>
      <c r="DGZ253" s="1"/>
      <c r="DHA253" s="1"/>
      <c r="DHB253" s="1"/>
      <c r="DHC253" s="1"/>
      <c r="DHD253" s="1"/>
      <c r="DHE253" s="1"/>
      <c r="DHF253" s="1"/>
      <c r="DHG253" s="1"/>
      <c r="DHH253" s="1"/>
      <c r="DHI253" s="1"/>
      <c r="DHJ253" s="1"/>
      <c r="DHK253" s="1"/>
      <c r="DHL253" s="1"/>
      <c r="DHM253" s="1"/>
      <c r="DHN253" s="1"/>
      <c r="DHO253" s="1"/>
      <c r="DHP253" s="1"/>
      <c r="DHQ253" s="1"/>
      <c r="DHR253" s="1"/>
      <c r="DHS253" s="1"/>
      <c r="DHT253" s="1"/>
      <c r="DHU253" s="1"/>
      <c r="DHV253" s="1"/>
      <c r="DHW253" s="1"/>
      <c r="DHX253" s="1"/>
      <c r="DHY253" s="1"/>
      <c r="DHZ253" s="1"/>
      <c r="DIA253" s="1"/>
      <c r="DIB253" s="1"/>
      <c r="DIC253" s="1"/>
      <c r="DID253" s="1"/>
      <c r="DIE253" s="1"/>
      <c r="DIF253" s="1"/>
      <c r="DIG253" s="1"/>
      <c r="DIH253" s="1"/>
      <c r="DII253" s="1"/>
      <c r="DIJ253" s="1"/>
      <c r="DIK253" s="1"/>
      <c r="DIL253" s="1"/>
      <c r="DIM253" s="1"/>
      <c r="DIN253" s="1"/>
      <c r="DIO253" s="1"/>
      <c r="DIP253" s="1"/>
      <c r="DIQ253" s="1"/>
      <c r="DIR253" s="1"/>
      <c r="DIS253" s="1"/>
      <c r="DIT253" s="1"/>
      <c r="DIU253" s="1"/>
      <c r="DIV253" s="1"/>
      <c r="DIW253" s="1"/>
      <c r="DIX253" s="1"/>
      <c r="DIY253" s="1"/>
      <c r="DIZ253" s="1"/>
      <c r="DJA253" s="1"/>
      <c r="DJB253" s="1"/>
      <c r="DJC253" s="1"/>
      <c r="DJD253" s="1"/>
      <c r="DJE253" s="1"/>
      <c r="DJF253" s="1"/>
      <c r="DJG253" s="1"/>
      <c r="DJH253" s="1"/>
      <c r="DJI253" s="1"/>
      <c r="DJJ253" s="1"/>
      <c r="DJK253" s="1"/>
      <c r="DJL253" s="1"/>
      <c r="DJM253" s="1"/>
      <c r="DJN253" s="1"/>
      <c r="DJO253" s="1"/>
      <c r="DJP253" s="1"/>
      <c r="DJQ253" s="1"/>
      <c r="DJR253" s="1"/>
      <c r="DJS253" s="1"/>
      <c r="DJT253" s="1"/>
      <c r="DJU253" s="1"/>
      <c r="DJV253" s="1"/>
      <c r="DJW253" s="1"/>
      <c r="DJX253" s="1"/>
      <c r="DJY253" s="1"/>
      <c r="DJZ253" s="1"/>
      <c r="DKA253" s="1"/>
      <c r="DKB253" s="1"/>
      <c r="DKC253" s="1"/>
      <c r="DKD253" s="1"/>
      <c r="DKE253" s="1"/>
      <c r="DKF253" s="1"/>
      <c r="DKG253" s="1"/>
      <c r="DKH253" s="1"/>
      <c r="DKI253" s="1"/>
      <c r="DKJ253" s="1"/>
      <c r="DKK253" s="1"/>
      <c r="DKL253" s="1"/>
      <c r="DKM253" s="1"/>
      <c r="DKN253" s="1"/>
      <c r="DKO253" s="1"/>
      <c r="DKP253" s="1"/>
      <c r="DKQ253" s="1"/>
      <c r="DKR253" s="1"/>
      <c r="DKS253" s="1"/>
      <c r="DKT253" s="1"/>
      <c r="DKU253" s="1"/>
      <c r="DKV253" s="1"/>
      <c r="DKW253" s="1"/>
      <c r="DKX253" s="1"/>
      <c r="DKY253" s="1"/>
      <c r="DKZ253" s="1"/>
      <c r="DLA253" s="1"/>
      <c r="DLB253" s="1"/>
      <c r="DLC253" s="1"/>
      <c r="DLD253" s="1"/>
      <c r="DLE253" s="1"/>
      <c r="DLF253" s="1"/>
      <c r="DLG253" s="1"/>
      <c r="DLH253" s="1"/>
      <c r="DLI253" s="1"/>
      <c r="DLJ253" s="1"/>
      <c r="DLK253" s="1"/>
      <c r="DLL253" s="1"/>
      <c r="DLM253" s="1"/>
      <c r="DLN253" s="1"/>
      <c r="DLO253" s="1"/>
      <c r="DLP253" s="1"/>
      <c r="DLQ253" s="1"/>
      <c r="DLR253" s="1"/>
      <c r="DLS253" s="1"/>
      <c r="DLT253" s="1"/>
      <c r="DLU253" s="1"/>
      <c r="DLV253" s="1"/>
      <c r="DLW253" s="1"/>
      <c r="DLX253" s="1"/>
      <c r="DLY253" s="1"/>
      <c r="DLZ253" s="1"/>
      <c r="DMA253" s="1"/>
      <c r="DMB253" s="1"/>
      <c r="DMC253" s="1"/>
      <c r="DMD253" s="1"/>
      <c r="DME253" s="1"/>
      <c r="DMF253" s="1"/>
      <c r="DMG253" s="1"/>
      <c r="DMH253" s="1"/>
      <c r="DMI253" s="1"/>
      <c r="DMJ253" s="1"/>
      <c r="DMK253" s="1"/>
      <c r="DML253" s="1"/>
      <c r="DMM253" s="1"/>
      <c r="DMN253" s="1"/>
      <c r="DMO253" s="1"/>
      <c r="DMP253" s="1"/>
      <c r="DMQ253" s="1"/>
      <c r="DMR253" s="1"/>
      <c r="DMS253" s="1"/>
      <c r="DMT253" s="1"/>
      <c r="DMU253" s="1"/>
      <c r="DMV253" s="1"/>
      <c r="DMW253" s="1"/>
      <c r="DMX253" s="1"/>
      <c r="DMY253" s="1"/>
      <c r="DMZ253" s="1"/>
      <c r="DNA253" s="1"/>
      <c r="DNB253" s="1"/>
      <c r="DNC253" s="1"/>
      <c r="DND253" s="1"/>
      <c r="DNE253" s="1"/>
      <c r="DNF253" s="1"/>
      <c r="DNG253" s="1"/>
      <c r="DNH253" s="1"/>
      <c r="DNI253" s="1"/>
      <c r="DNJ253" s="1"/>
      <c r="DNK253" s="1"/>
      <c r="DNL253" s="1"/>
      <c r="DNM253" s="1"/>
      <c r="DNN253" s="1"/>
      <c r="DNO253" s="1"/>
      <c r="DNP253" s="1"/>
      <c r="DNQ253" s="1"/>
      <c r="DNR253" s="1"/>
      <c r="DNS253" s="1"/>
      <c r="DNT253" s="1"/>
      <c r="DNU253" s="1"/>
      <c r="DNV253" s="1"/>
      <c r="DNW253" s="1"/>
      <c r="DNX253" s="1"/>
      <c r="DNY253" s="1"/>
      <c r="DNZ253" s="1"/>
      <c r="DOA253" s="1"/>
      <c r="DOB253" s="1"/>
      <c r="DOC253" s="1"/>
      <c r="DOD253" s="1"/>
      <c r="DOE253" s="1"/>
      <c r="DOF253" s="1"/>
      <c r="DOG253" s="1"/>
      <c r="DOH253" s="1"/>
      <c r="DOI253" s="1"/>
      <c r="DOJ253" s="1"/>
      <c r="DOK253" s="1"/>
      <c r="DOL253" s="1"/>
      <c r="DOM253" s="1"/>
      <c r="DON253" s="1"/>
      <c r="DOO253" s="1"/>
      <c r="DOP253" s="1"/>
      <c r="DOQ253" s="1"/>
      <c r="DOR253" s="1"/>
      <c r="DOS253" s="1"/>
      <c r="DOT253" s="1"/>
      <c r="DOU253" s="1"/>
      <c r="DOV253" s="1"/>
      <c r="DOW253" s="1"/>
      <c r="DOX253" s="1"/>
      <c r="DOY253" s="1"/>
      <c r="DOZ253" s="1"/>
      <c r="DPA253" s="1"/>
      <c r="DPB253" s="1"/>
      <c r="DPC253" s="1"/>
      <c r="DPD253" s="1"/>
      <c r="DPE253" s="1"/>
      <c r="DPF253" s="1"/>
      <c r="DPG253" s="1"/>
      <c r="DPH253" s="1"/>
      <c r="DPI253" s="1"/>
      <c r="DPJ253" s="1"/>
      <c r="DPK253" s="1"/>
      <c r="DPL253" s="1"/>
      <c r="DPM253" s="1"/>
      <c r="DPN253" s="1"/>
      <c r="DPO253" s="1"/>
      <c r="DPP253" s="1"/>
      <c r="DPQ253" s="1"/>
      <c r="DPR253" s="1"/>
      <c r="DPS253" s="1"/>
      <c r="DPT253" s="1"/>
      <c r="DPU253" s="1"/>
      <c r="DPV253" s="1"/>
      <c r="DPW253" s="1"/>
      <c r="DPX253" s="1"/>
      <c r="DPY253" s="1"/>
      <c r="DPZ253" s="1"/>
      <c r="DQA253" s="1"/>
      <c r="DQB253" s="1"/>
      <c r="DQC253" s="1"/>
      <c r="DQD253" s="1"/>
      <c r="DQE253" s="1"/>
      <c r="DQF253" s="1"/>
      <c r="DQG253" s="1"/>
      <c r="DQH253" s="1"/>
      <c r="DQI253" s="1"/>
      <c r="DQJ253" s="1"/>
      <c r="DQK253" s="1"/>
      <c r="DQL253" s="1"/>
      <c r="DQM253" s="1"/>
      <c r="DQN253" s="1"/>
      <c r="DQO253" s="1"/>
      <c r="DQP253" s="1"/>
      <c r="DQQ253" s="1"/>
      <c r="DQR253" s="1"/>
      <c r="DQS253" s="1"/>
      <c r="DQT253" s="1"/>
      <c r="DQU253" s="1"/>
      <c r="DQV253" s="1"/>
      <c r="DQW253" s="1"/>
      <c r="DQX253" s="1"/>
      <c r="DQY253" s="1"/>
      <c r="DQZ253" s="1"/>
      <c r="DRA253" s="1"/>
      <c r="DRB253" s="1"/>
      <c r="DRC253" s="1"/>
      <c r="DRD253" s="1"/>
      <c r="DRE253" s="1"/>
      <c r="DRF253" s="1"/>
      <c r="DRG253" s="1"/>
      <c r="DRH253" s="1"/>
      <c r="DRI253" s="1"/>
      <c r="DRJ253" s="1"/>
      <c r="DRK253" s="1"/>
      <c r="DRL253" s="1"/>
      <c r="DRM253" s="1"/>
      <c r="DRN253" s="1"/>
      <c r="DRO253" s="1"/>
      <c r="DRP253" s="1"/>
      <c r="DRQ253" s="1"/>
      <c r="DRR253" s="1"/>
      <c r="DRS253" s="1"/>
      <c r="DRT253" s="1"/>
      <c r="DRU253" s="1"/>
      <c r="DRV253" s="1"/>
      <c r="DRW253" s="1"/>
      <c r="DRX253" s="1"/>
      <c r="DRY253" s="1"/>
      <c r="DRZ253" s="1"/>
      <c r="DSA253" s="1"/>
      <c r="DSB253" s="1"/>
      <c r="DSC253" s="1"/>
      <c r="DSD253" s="1"/>
      <c r="DSE253" s="1"/>
      <c r="DSF253" s="1"/>
      <c r="DSG253" s="1"/>
      <c r="DSH253" s="1"/>
      <c r="DSI253" s="1"/>
      <c r="DSJ253" s="1"/>
      <c r="DSK253" s="1"/>
      <c r="DSL253" s="1"/>
      <c r="DSM253" s="1"/>
      <c r="DSN253" s="1"/>
      <c r="DSO253" s="1"/>
      <c r="DSP253" s="1"/>
      <c r="DSQ253" s="1"/>
      <c r="DSR253" s="1"/>
      <c r="DSS253" s="1"/>
      <c r="DST253" s="1"/>
      <c r="DSU253" s="1"/>
      <c r="DSV253" s="1"/>
      <c r="DSW253" s="1"/>
      <c r="DSX253" s="1"/>
      <c r="DSY253" s="1"/>
      <c r="DSZ253" s="1"/>
      <c r="DTA253" s="1"/>
      <c r="DTB253" s="1"/>
      <c r="DTC253" s="1"/>
      <c r="DTD253" s="1"/>
      <c r="DTE253" s="1"/>
      <c r="DTF253" s="1"/>
      <c r="DTG253" s="1"/>
      <c r="DTH253" s="1"/>
      <c r="DTI253" s="1"/>
      <c r="DTJ253" s="1"/>
      <c r="DTK253" s="1"/>
      <c r="DTL253" s="1"/>
      <c r="DTM253" s="1"/>
      <c r="DTN253" s="1"/>
      <c r="DTO253" s="1"/>
      <c r="DTP253" s="1"/>
      <c r="DTQ253" s="1"/>
      <c r="DTR253" s="1"/>
      <c r="DTS253" s="1"/>
      <c r="DTT253" s="1"/>
      <c r="DTU253" s="1"/>
      <c r="DTV253" s="1"/>
      <c r="DTW253" s="1"/>
      <c r="DTX253" s="1"/>
      <c r="DTY253" s="1"/>
      <c r="DTZ253" s="1"/>
      <c r="DUA253" s="1"/>
      <c r="DUB253" s="1"/>
      <c r="DUC253" s="1"/>
      <c r="DUD253" s="1"/>
      <c r="DUE253" s="1"/>
      <c r="DUF253" s="1"/>
      <c r="DUG253" s="1"/>
      <c r="DUH253" s="1"/>
      <c r="DUI253" s="1"/>
      <c r="DUJ253" s="1"/>
      <c r="DUK253" s="1"/>
      <c r="DUL253" s="1"/>
      <c r="DUM253" s="1"/>
      <c r="DUN253" s="1"/>
      <c r="DUO253" s="1"/>
      <c r="DUP253" s="1"/>
      <c r="DUQ253" s="1"/>
      <c r="DUR253" s="1"/>
      <c r="DUS253" s="1"/>
      <c r="DUT253" s="1"/>
      <c r="DUU253" s="1"/>
      <c r="DUV253" s="1"/>
      <c r="DUW253" s="1"/>
      <c r="DUX253" s="1"/>
      <c r="DUY253" s="1"/>
      <c r="DUZ253" s="1"/>
      <c r="DVA253" s="1"/>
      <c r="DVB253" s="1"/>
      <c r="DVC253" s="1"/>
      <c r="DVD253" s="1"/>
      <c r="DVE253" s="1"/>
      <c r="DVF253" s="1"/>
      <c r="DVG253" s="1"/>
      <c r="DVH253" s="1"/>
      <c r="DVI253" s="1"/>
      <c r="DVJ253" s="1"/>
      <c r="DVK253" s="1"/>
      <c r="DVL253" s="1"/>
      <c r="DVM253" s="1"/>
      <c r="DVN253" s="1"/>
      <c r="DVO253" s="1"/>
      <c r="DVP253" s="1"/>
      <c r="DVQ253" s="1"/>
      <c r="DVR253" s="1"/>
      <c r="DVS253" s="1"/>
      <c r="DVT253" s="1"/>
      <c r="DVU253" s="1"/>
      <c r="DVV253" s="1"/>
      <c r="DVW253" s="1"/>
      <c r="DVX253" s="1"/>
      <c r="DVY253" s="1"/>
      <c r="DVZ253" s="1"/>
      <c r="DWA253" s="1"/>
      <c r="DWB253" s="1"/>
      <c r="DWC253" s="1"/>
      <c r="DWD253" s="1"/>
      <c r="DWE253" s="1"/>
      <c r="DWF253" s="1"/>
      <c r="DWG253" s="1"/>
      <c r="DWH253" s="1"/>
      <c r="DWI253" s="1"/>
      <c r="DWJ253" s="1"/>
      <c r="DWK253" s="1"/>
      <c r="DWL253" s="1"/>
      <c r="DWM253" s="1"/>
      <c r="DWN253" s="1"/>
      <c r="DWO253" s="1"/>
      <c r="DWP253" s="1"/>
      <c r="DWQ253" s="1"/>
      <c r="DWR253" s="1"/>
      <c r="DWS253" s="1"/>
      <c r="DWT253" s="1"/>
      <c r="DWU253" s="1"/>
      <c r="DWV253" s="1"/>
      <c r="DWW253" s="1"/>
      <c r="DWX253" s="1"/>
      <c r="DWY253" s="1"/>
      <c r="DWZ253" s="1"/>
      <c r="DXA253" s="1"/>
      <c r="DXB253" s="1"/>
      <c r="DXC253" s="1"/>
      <c r="DXD253" s="1"/>
      <c r="DXE253" s="1"/>
      <c r="DXF253" s="1"/>
      <c r="DXG253" s="1"/>
      <c r="DXH253" s="1"/>
      <c r="DXI253" s="1"/>
      <c r="DXJ253" s="1"/>
      <c r="DXK253" s="1"/>
      <c r="DXL253" s="1"/>
      <c r="DXM253" s="1"/>
      <c r="DXN253" s="1"/>
      <c r="DXO253" s="1"/>
      <c r="DXP253" s="1"/>
      <c r="DXQ253" s="1"/>
      <c r="DXR253" s="1"/>
      <c r="DXS253" s="1"/>
      <c r="DXT253" s="1"/>
      <c r="DXU253" s="1"/>
      <c r="DXV253" s="1"/>
      <c r="DXW253" s="1"/>
      <c r="DXX253" s="1"/>
      <c r="DXY253" s="1"/>
      <c r="DXZ253" s="1"/>
      <c r="DYA253" s="1"/>
      <c r="DYB253" s="1"/>
      <c r="DYC253" s="1"/>
      <c r="DYD253" s="1"/>
      <c r="DYE253" s="1"/>
      <c r="DYF253" s="1"/>
      <c r="DYG253" s="1"/>
      <c r="DYH253" s="1"/>
      <c r="DYI253" s="1"/>
      <c r="DYJ253" s="1"/>
      <c r="DYK253" s="1"/>
      <c r="DYL253" s="1"/>
      <c r="DYM253" s="1"/>
      <c r="DYN253" s="1"/>
      <c r="DYO253" s="1"/>
      <c r="DYP253" s="1"/>
      <c r="DYQ253" s="1"/>
      <c r="DYR253" s="1"/>
      <c r="DYS253" s="1"/>
      <c r="DYT253" s="1"/>
      <c r="DYU253" s="1"/>
      <c r="DYV253" s="1"/>
      <c r="DYW253" s="1"/>
      <c r="DYX253" s="1"/>
      <c r="DYY253" s="1"/>
      <c r="DYZ253" s="1"/>
      <c r="DZA253" s="1"/>
      <c r="DZB253" s="1"/>
      <c r="DZC253" s="1"/>
      <c r="DZD253" s="1"/>
      <c r="DZE253" s="1"/>
      <c r="DZF253" s="1"/>
      <c r="DZG253" s="1"/>
      <c r="DZH253" s="1"/>
      <c r="DZI253" s="1"/>
      <c r="DZJ253" s="1"/>
      <c r="DZK253" s="1"/>
      <c r="DZL253" s="1"/>
      <c r="DZM253" s="1"/>
      <c r="DZN253" s="1"/>
      <c r="DZO253" s="1"/>
      <c r="DZP253" s="1"/>
      <c r="DZQ253" s="1"/>
      <c r="DZR253" s="1"/>
      <c r="DZS253" s="1"/>
      <c r="DZT253" s="1"/>
      <c r="DZU253" s="1"/>
      <c r="DZV253" s="1"/>
      <c r="DZW253" s="1"/>
      <c r="DZX253" s="1"/>
      <c r="DZY253" s="1"/>
      <c r="DZZ253" s="1"/>
      <c r="EAA253" s="1"/>
      <c r="EAB253" s="1"/>
      <c r="EAC253" s="1"/>
      <c r="EAD253" s="1"/>
      <c r="EAE253" s="1"/>
      <c r="EAF253" s="1"/>
      <c r="EAG253" s="1"/>
      <c r="EAH253" s="1"/>
      <c r="EAI253" s="1"/>
      <c r="EAJ253" s="1"/>
      <c r="EAK253" s="1"/>
      <c r="EAL253" s="1"/>
      <c r="EAM253" s="1"/>
      <c r="EAN253" s="1"/>
      <c r="EAO253" s="1"/>
      <c r="EAP253" s="1"/>
      <c r="EAQ253" s="1"/>
      <c r="EAR253" s="1"/>
      <c r="EAS253" s="1"/>
      <c r="EAT253" s="1"/>
      <c r="EAU253" s="1"/>
      <c r="EAV253" s="1"/>
      <c r="EAW253" s="1"/>
      <c r="EAX253" s="1"/>
      <c r="EAY253" s="1"/>
      <c r="EAZ253" s="1"/>
      <c r="EBA253" s="1"/>
      <c r="EBB253" s="1"/>
      <c r="EBC253" s="1"/>
      <c r="EBD253" s="1"/>
      <c r="EBE253" s="1"/>
      <c r="EBF253" s="1"/>
      <c r="EBG253" s="1"/>
      <c r="EBH253" s="1"/>
      <c r="EBI253" s="1"/>
      <c r="EBJ253" s="1"/>
      <c r="EBK253" s="1"/>
      <c r="EBL253" s="1"/>
      <c r="EBM253" s="1"/>
      <c r="EBN253" s="1"/>
      <c r="EBO253" s="1"/>
      <c r="EBP253" s="1"/>
      <c r="EBQ253" s="1"/>
      <c r="EBR253" s="1"/>
      <c r="EBS253" s="1"/>
      <c r="EBT253" s="1"/>
      <c r="EBU253" s="1"/>
      <c r="EBV253" s="1"/>
      <c r="EBW253" s="1"/>
      <c r="EBX253" s="1"/>
      <c r="EBY253" s="1"/>
      <c r="EBZ253" s="1"/>
      <c r="ECA253" s="1"/>
      <c r="ECB253" s="1"/>
      <c r="ECC253" s="1"/>
      <c r="ECD253" s="1"/>
      <c r="ECE253" s="1"/>
      <c r="ECF253" s="1"/>
      <c r="ECG253" s="1"/>
      <c r="ECH253" s="1"/>
      <c r="ECI253" s="1"/>
      <c r="ECJ253" s="1"/>
      <c r="ECK253" s="1"/>
      <c r="ECL253" s="1"/>
      <c r="ECM253" s="1"/>
      <c r="ECN253" s="1"/>
      <c r="ECO253" s="1"/>
      <c r="ECP253" s="1"/>
      <c r="ECQ253" s="1"/>
      <c r="ECR253" s="1"/>
      <c r="ECS253" s="1"/>
      <c r="ECT253" s="1"/>
      <c r="ECU253" s="1"/>
      <c r="ECV253" s="1"/>
      <c r="ECW253" s="1"/>
      <c r="ECX253" s="1"/>
      <c r="ECY253" s="1"/>
      <c r="ECZ253" s="1"/>
      <c r="EDA253" s="1"/>
      <c r="EDB253" s="1"/>
      <c r="EDC253" s="1"/>
      <c r="EDD253" s="1"/>
      <c r="EDE253" s="1"/>
      <c r="EDF253" s="1"/>
      <c r="EDG253" s="1"/>
      <c r="EDH253" s="1"/>
      <c r="EDI253" s="1"/>
      <c r="EDJ253" s="1"/>
      <c r="EDK253" s="1"/>
      <c r="EDL253" s="1"/>
      <c r="EDM253" s="1"/>
      <c r="EDN253" s="1"/>
      <c r="EDO253" s="1"/>
      <c r="EDP253" s="1"/>
      <c r="EDQ253" s="1"/>
      <c r="EDR253" s="1"/>
      <c r="EDS253" s="1"/>
      <c r="EDT253" s="1"/>
      <c r="EDU253" s="1"/>
      <c r="EDV253" s="1"/>
      <c r="EDW253" s="1"/>
      <c r="EDX253" s="1"/>
      <c r="EDY253" s="1"/>
      <c r="EDZ253" s="1"/>
      <c r="EEA253" s="1"/>
      <c r="EEB253" s="1"/>
      <c r="EEC253" s="1"/>
      <c r="EED253" s="1"/>
      <c r="EEE253" s="1"/>
      <c r="EEF253" s="1"/>
      <c r="EEG253" s="1"/>
      <c r="EEH253" s="1"/>
      <c r="EEI253" s="1"/>
      <c r="EEJ253" s="1"/>
      <c r="EEK253" s="1"/>
      <c r="EEL253" s="1"/>
      <c r="EEM253" s="1"/>
      <c r="EEN253" s="1"/>
      <c r="EEO253" s="1"/>
      <c r="EEP253" s="1"/>
      <c r="EEQ253" s="1"/>
      <c r="EER253" s="1"/>
      <c r="EES253" s="1"/>
      <c r="EET253" s="1"/>
      <c r="EEU253" s="1"/>
      <c r="EEV253" s="1"/>
      <c r="EEW253" s="1"/>
      <c r="EEX253" s="1"/>
      <c r="EEY253" s="1"/>
      <c r="EEZ253" s="1"/>
      <c r="EFA253" s="1"/>
      <c r="EFB253" s="1"/>
      <c r="EFC253" s="1"/>
      <c r="EFD253" s="1"/>
      <c r="EFE253" s="1"/>
      <c r="EFF253" s="1"/>
      <c r="EFG253" s="1"/>
      <c r="EFH253" s="1"/>
      <c r="EFI253" s="1"/>
      <c r="EFJ253" s="1"/>
      <c r="EFK253" s="1"/>
      <c r="EFL253" s="1"/>
      <c r="EFM253" s="1"/>
      <c r="EFN253" s="1"/>
      <c r="EFO253" s="1"/>
      <c r="EFP253" s="1"/>
      <c r="EFQ253" s="1"/>
      <c r="EFR253" s="1"/>
      <c r="EFS253" s="1"/>
      <c r="EFT253" s="1"/>
      <c r="EFU253" s="1"/>
      <c r="EFV253" s="1"/>
      <c r="EFW253" s="1"/>
      <c r="EFX253" s="1"/>
      <c r="EFY253" s="1"/>
      <c r="EFZ253" s="1"/>
      <c r="EGA253" s="1"/>
      <c r="EGB253" s="1"/>
      <c r="EGC253" s="1"/>
      <c r="EGD253" s="1"/>
      <c r="EGE253" s="1"/>
      <c r="EGF253" s="1"/>
      <c r="EGG253" s="1"/>
      <c r="EGH253" s="1"/>
      <c r="EGI253" s="1"/>
      <c r="EGJ253" s="1"/>
      <c r="EGK253" s="1"/>
      <c r="EGL253" s="1"/>
      <c r="EGM253" s="1"/>
      <c r="EGN253" s="1"/>
      <c r="EGO253" s="1"/>
      <c r="EGP253" s="1"/>
      <c r="EGQ253" s="1"/>
      <c r="EGR253" s="1"/>
      <c r="EGS253" s="1"/>
      <c r="EGT253" s="1"/>
      <c r="EGU253" s="1"/>
      <c r="EGV253" s="1"/>
      <c r="EGW253" s="1"/>
      <c r="EGX253" s="1"/>
      <c r="EGY253" s="1"/>
      <c r="EGZ253" s="1"/>
      <c r="EHA253" s="1"/>
      <c r="EHB253" s="1"/>
      <c r="EHC253" s="1"/>
      <c r="EHD253" s="1"/>
      <c r="EHE253" s="1"/>
      <c r="EHF253" s="1"/>
      <c r="EHG253" s="1"/>
      <c r="EHH253" s="1"/>
      <c r="EHI253" s="1"/>
      <c r="EHJ253" s="1"/>
      <c r="EHK253" s="1"/>
      <c r="EHL253" s="1"/>
      <c r="EHM253" s="1"/>
      <c r="EHN253" s="1"/>
      <c r="EHO253" s="1"/>
      <c r="EHP253" s="1"/>
      <c r="EHQ253" s="1"/>
      <c r="EHR253" s="1"/>
      <c r="EHS253" s="1"/>
      <c r="EHT253" s="1"/>
      <c r="EHU253" s="1"/>
      <c r="EHV253" s="1"/>
      <c r="EHW253" s="1"/>
      <c r="EHX253" s="1"/>
      <c r="EHY253" s="1"/>
      <c r="EHZ253" s="1"/>
      <c r="EIA253" s="1"/>
      <c r="EIB253" s="1"/>
      <c r="EIC253" s="1"/>
      <c r="EID253" s="1"/>
      <c r="EIE253" s="1"/>
      <c r="EIF253" s="1"/>
      <c r="EIG253" s="1"/>
      <c r="EIH253" s="1"/>
      <c r="EII253" s="1"/>
      <c r="EIJ253" s="1"/>
      <c r="EIK253" s="1"/>
      <c r="EIL253" s="1"/>
      <c r="EIM253" s="1"/>
      <c r="EIN253" s="1"/>
      <c r="EIO253" s="1"/>
      <c r="EIP253" s="1"/>
      <c r="EIQ253" s="1"/>
      <c r="EIR253" s="1"/>
      <c r="EIS253" s="1"/>
      <c r="EIT253" s="1"/>
      <c r="EIU253" s="1"/>
      <c r="EIV253" s="1"/>
      <c r="EIW253" s="1"/>
      <c r="EIX253" s="1"/>
      <c r="EIY253" s="1"/>
      <c r="EIZ253" s="1"/>
      <c r="EJA253" s="1"/>
      <c r="EJB253" s="1"/>
      <c r="EJC253" s="1"/>
      <c r="EJD253" s="1"/>
      <c r="EJE253" s="1"/>
      <c r="EJF253" s="1"/>
      <c r="EJG253" s="1"/>
      <c r="EJH253" s="1"/>
      <c r="EJI253" s="1"/>
      <c r="EJJ253" s="1"/>
      <c r="EJK253" s="1"/>
      <c r="EJL253" s="1"/>
      <c r="EJM253" s="1"/>
      <c r="EJN253" s="1"/>
      <c r="EJO253" s="1"/>
      <c r="EJP253" s="1"/>
      <c r="EJQ253" s="1"/>
      <c r="EJR253" s="1"/>
      <c r="EJS253" s="1"/>
      <c r="EJT253" s="1"/>
      <c r="EJU253" s="1"/>
      <c r="EJV253" s="1"/>
      <c r="EJW253" s="1"/>
      <c r="EJX253" s="1"/>
      <c r="EJY253" s="1"/>
      <c r="EJZ253" s="1"/>
      <c r="EKA253" s="1"/>
      <c r="EKB253" s="1"/>
      <c r="EKC253" s="1"/>
      <c r="EKD253" s="1"/>
      <c r="EKE253" s="1"/>
      <c r="EKF253" s="1"/>
      <c r="EKG253" s="1"/>
      <c r="EKH253" s="1"/>
      <c r="EKI253" s="1"/>
      <c r="EKJ253" s="1"/>
      <c r="EKK253" s="1"/>
      <c r="EKL253" s="1"/>
      <c r="EKM253" s="1"/>
      <c r="EKN253" s="1"/>
      <c r="EKO253" s="1"/>
      <c r="EKP253" s="1"/>
      <c r="EKQ253" s="1"/>
      <c r="EKR253" s="1"/>
      <c r="EKS253" s="1"/>
      <c r="EKT253" s="1"/>
      <c r="EKU253" s="1"/>
      <c r="EKV253" s="1"/>
      <c r="EKW253" s="1"/>
      <c r="EKX253" s="1"/>
      <c r="EKY253" s="1"/>
      <c r="EKZ253" s="1"/>
      <c r="ELA253" s="1"/>
      <c r="ELB253" s="1"/>
      <c r="ELC253" s="1"/>
      <c r="ELD253" s="1"/>
      <c r="ELE253" s="1"/>
      <c r="ELF253" s="1"/>
      <c r="ELG253" s="1"/>
      <c r="ELH253" s="1"/>
      <c r="ELI253" s="1"/>
      <c r="ELJ253" s="1"/>
      <c r="ELK253" s="1"/>
      <c r="ELL253" s="1"/>
      <c r="ELM253" s="1"/>
      <c r="ELN253" s="1"/>
      <c r="ELO253" s="1"/>
      <c r="ELP253" s="1"/>
      <c r="ELQ253" s="1"/>
      <c r="ELR253" s="1"/>
      <c r="ELS253" s="1"/>
      <c r="ELT253" s="1"/>
      <c r="ELU253" s="1"/>
      <c r="ELV253" s="1"/>
      <c r="ELW253" s="1"/>
      <c r="ELX253" s="1"/>
      <c r="ELY253" s="1"/>
      <c r="ELZ253" s="1"/>
      <c r="EMA253" s="1"/>
      <c r="EMB253" s="1"/>
      <c r="EMC253" s="1"/>
      <c r="EMD253" s="1"/>
      <c r="EME253" s="1"/>
      <c r="EMF253" s="1"/>
      <c r="EMG253" s="1"/>
      <c r="EMH253" s="1"/>
      <c r="EMI253" s="1"/>
      <c r="EMJ253" s="1"/>
      <c r="EMK253" s="1"/>
      <c r="EML253" s="1"/>
      <c r="EMM253" s="1"/>
      <c r="EMN253" s="1"/>
      <c r="EMO253" s="1"/>
      <c r="EMP253" s="1"/>
      <c r="EMQ253" s="1"/>
      <c r="EMR253" s="1"/>
      <c r="EMS253" s="1"/>
      <c r="EMT253" s="1"/>
      <c r="EMU253" s="1"/>
      <c r="EMV253" s="1"/>
      <c r="EMW253" s="1"/>
      <c r="EMX253" s="1"/>
      <c r="EMY253" s="1"/>
      <c r="EMZ253" s="1"/>
      <c r="ENA253" s="1"/>
      <c r="ENB253" s="1"/>
      <c r="ENC253" s="1"/>
      <c r="END253" s="1"/>
      <c r="ENE253" s="1"/>
      <c r="ENF253" s="1"/>
      <c r="ENG253" s="1"/>
      <c r="ENH253" s="1"/>
      <c r="ENI253" s="1"/>
      <c r="ENJ253" s="1"/>
      <c r="ENK253" s="1"/>
      <c r="ENL253" s="1"/>
      <c r="ENM253" s="1"/>
      <c r="ENN253" s="1"/>
      <c r="ENO253" s="1"/>
      <c r="ENP253" s="1"/>
      <c r="ENQ253" s="1"/>
      <c r="ENR253" s="1"/>
      <c r="ENS253" s="1"/>
      <c r="ENT253" s="1"/>
      <c r="ENU253" s="1"/>
      <c r="ENV253" s="1"/>
      <c r="ENW253" s="1"/>
      <c r="ENX253" s="1"/>
      <c r="ENY253" s="1"/>
      <c r="ENZ253" s="1"/>
      <c r="EOA253" s="1"/>
      <c r="EOB253" s="1"/>
      <c r="EOC253" s="1"/>
      <c r="EOD253" s="1"/>
      <c r="EOE253" s="1"/>
      <c r="EOF253" s="1"/>
      <c r="EOG253" s="1"/>
      <c r="EOH253" s="1"/>
      <c r="EOI253" s="1"/>
      <c r="EOJ253" s="1"/>
      <c r="EOK253" s="1"/>
      <c r="EOL253" s="1"/>
      <c r="EOM253" s="1"/>
      <c r="EON253" s="1"/>
      <c r="EOO253" s="1"/>
      <c r="EOP253" s="1"/>
      <c r="EOQ253" s="1"/>
      <c r="EOR253" s="1"/>
      <c r="EOS253" s="1"/>
      <c r="EOT253" s="1"/>
      <c r="EOU253" s="1"/>
      <c r="EOV253" s="1"/>
      <c r="EOW253" s="1"/>
      <c r="EOX253" s="1"/>
      <c r="EOY253" s="1"/>
      <c r="EOZ253" s="1"/>
      <c r="EPA253" s="1"/>
      <c r="EPB253" s="1"/>
      <c r="EPC253" s="1"/>
      <c r="EPD253" s="1"/>
      <c r="EPE253" s="1"/>
      <c r="EPF253" s="1"/>
      <c r="EPG253" s="1"/>
      <c r="EPH253" s="1"/>
      <c r="EPI253" s="1"/>
      <c r="EPJ253" s="1"/>
      <c r="EPK253" s="1"/>
      <c r="EPL253" s="1"/>
      <c r="EPM253" s="1"/>
      <c r="EPN253" s="1"/>
      <c r="EPO253" s="1"/>
      <c r="EPP253" s="1"/>
      <c r="EPQ253" s="1"/>
      <c r="EPR253" s="1"/>
      <c r="EPS253" s="1"/>
      <c r="EPT253" s="1"/>
      <c r="EPU253" s="1"/>
      <c r="EPV253" s="1"/>
      <c r="EPW253" s="1"/>
      <c r="EPX253" s="1"/>
      <c r="EPY253" s="1"/>
      <c r="EPZ253" s="1"/>
      <c r="EQA253" s="1"/>
      <c r="EQB253" s="1"/>
      <c r="EQC253" s="1"/>
      <c r="EQD253" s="1"/>
      <c r="EQE253" s="1"/>
      <c r="EQF253" s="1"/>
      <c r="EQG253" s="1"/>
      <c r="EQH253" s="1"/>
      <c r="EQI253" s="1"/>
      <c r="EQJ253" s="1"/>
      <c r="EQK253" s="1"/>
      <c r="EQL253" s="1"/>
      <c r="EQM253" s="1"/>
      <c r="EQN253" s="1"/>
      <c r="EQO253" s="1"/>
      <c r="EQP253" s="1"/>
      <c r="EQQ253" s="1"/>
      <c r="EQR253" s="1"/>
      <c r="EQS253" s="1"/>
      <c r="EQT253" s="1"/>
      <c r="EQU253" s="1"/>
      <c r="EQV253" s="1"/>
      <c r="EQW253" s="1"/>
      <c r="EQX253" s="1"/>
      <c r="EQY253" s="1"/>
      <c r="EQZ253" s="1"/>
      <c r="ERA253" s="1"/>
      <c r="ERB253" s="1"/>
      <c r="ERC253" s="1"/>
      <c r="ERD253" s="1"/>
      <c r="ERE253" s="1"/>
      <c r="ERF253" s="1"/>
      <c r="ERG253" s="1"/>
      <c r="ERH253" s="1"/>
      <c r="ERI253" s="1"/>
      <c r="ERJ253" s="1"/>
      <c r="ERK253" s="1"/>
      <c r="ERL253" s="1"/>
      <c r="ERM253" s="1"/>
      <c r="ERN253" s="1"/>
      <c r="ERO253" s="1"/>
      <c r="ERP253" s="1"/>
      <c r="ERQ253" s="1"/>
      <c r="ERR253" s="1"/>
      <c r="ERS253" s="1"/>
      <c r="ERT253" s="1"/>
      <c r="ERU253" s="1"/>
      <c r="ERV253" s="1"/>
      <c r="ERW253" s="1"/>
      <c r="ERX253" s="1"/>
      <c r="ERY253" s="1"/>
      <c r="ERZ253" s="1"/>
      <c r="ESA253" s="1"/>
      <c r="ESB253" s="1"/>
      <c r="ESC253" s="1"/>
      <c r="ESD253" s="1"/>
      <c r="ESE253" s="1"/>
      <c r="ESF253" s="1"/>
      <c r="ESG253" s="1"/>
      <c r="ESH253" s="1"/>
      <c r="ESI253" s="1"/>
      <c r="ESJ253" s="1"/>
      <c r="ESK253" s="1"/>
      <c r="ESL253" s="1"/>
      <c r="ESM253" s="1"/>
      <c r="ESN253" s="1"/>
      <c r="ESO253" s="1"/>
      <c r="ESP253" s="1"/>
      <c r="ESQ253" s="1"/>
      <c r="ESR253" s="1"/>
      <c r="ESS253" s="1"/>
      <c r="EST253" s="1"/>
      <c r="ESU253" s="1"/>
      <c r="ESV253" s="1"/>
      <c r="ESW253" s="1"/>
      <c r="ESX253" s="1"/>
      <c r="ESY253" s="1"/>
      <c r="ESZ253" s="1"/>
      <c r="ETA253" s="1"/>
      <c r="ETB253" s="1"/>
      <c r="ETC253" s="1"/>
      <c r="ETD253" s="1"/>
      <c r="ETE253" s="1"/>
      <c r="ETF253" s="1"/>
      <c r="ETG253" s="1"/>
      <c r="ETH253" s="1"/>
      <c r="ETI253" s="1"/>
      <c r="ETJ253" s="1"/>
      <c r="ETK253" s="1"/>
      <c r="ETL253" s="1"/>
      <c r="ETM253" s="1"/>
      <c r="ETN253" s="1"/>
      <c r="ETO253" s="1"/>
      <c r="ETP253" s="1"/>
      <c r="ETQ253" s="1"/>
      <c r="ETR253" s="1"/>
      <c r="ETS253" s="1"/>
      <c r="ETT253" s="1"/>
      <c r="ETU253" s="1"/>
      <c r="ETV253" s="1"/>
      <c r="ETW253" s="1"/>
      <c r="ETX253" s="1"/>
      <c r="ETY253" s="1"/>
      <c r="ETZ253" s="1"/>
      <c r="EUA253" s="1"/>
      <c r="EUB253" s="1"/>
      <c r="EUC253" s="1"/>
      <c r="EUD253" s="1"/>
      <c r="EUE253" s="1"/>
      <c r="EUF253" s="1"/>
      <c r="EUG253" s="1"/>
      <c r="EUH253" s="1"/>
      <c r="EUI253" s="1"/>
      <c r="EUJ253" s="1"/>
      <c r="EUK253" s="1"/>
      <c r="EUL253" s="1"/>
      <c r="EUM253" s="1"/>
      <c r="EUN253" s="1"/>
      <c r="EUO253" s="1"/>
      <c r="EUP253" s="1"/>
      <c r="EUQ253" s="1"/>
      <c r="EUR253" s="1"/>
      <c r="EUS253" s="1"/>
      <c r="EUT253" s="1"/>
      <c r="EUU253" s="1"/>
      <c r="EUV253" s="1"/>
      <c r="EUW253" s="1"/>
      <c r="EUX253" s="1"/>
      <c r="EUY253" s="1"/>
      <c r="EUZ253" s="1"/>
      <c r="EVA253" s="1"/>
      <c r="EVB253" s="1"/>
      <c r="EVC253" s="1"/>
      <c r="EVD253" s="1"/>
      <c r="EVE253" s="1"/>
      <c r="EVF253" s="1"/>
      <c r="EVG253" s="1"/>
      <c r="EVH253" s="1"/>
      <c r="EVI253" s="1"/>
      <c r="EVJ253" s="1"/>
      <c r="EVK253" s="1"/>
      <c r="EVL253" s="1"/>
      <c r="EVM253" s="1"/>
      <c r="EVN253" s="1"/>
      <c r="EVO253" s="1"/>
      <c r="EVP253" s="1"/>
      <c r="EVQ253" s="1"/>
      <c r="EVR253" s="1"/>
      <c r="EVS253" s="1"/>
      <c r="EVT253" s="1"/>
      <c r="EVU253" s="1"/>
      <c r="EVV253" s="1"/>
      <c r="EVW253" s="1"/>
      <c r="EVX253" s="1"/>
      <c r="EVY253" s="1"/>
      <c r="EVZ253" s="1"/>
      <c r="EWA253" s="1"/>
      <c r="EWB253" s="1"/>
      <c r="EWC253" s="1"/>
      <c r="EWD253" s="1"/>
      <c r="EWE253" s="1"/>
      <c r="EWF253" s="1"/>
      <c r="EWG253" s="1"/>
      <c r="EWH253" s="1"/>
      <c r="EWI253" s="1"/>
      <c r="EWJ253" s="1"/>
      <c r="EWK253" s="1"/>
      <c r="EWL253" s="1"/>
      <c r="EWM253" s="1"/>
      <c r="EWN253" s="1"/>
      <c r="EWO253" s="1"/>
      <c r="EWP253" s="1"/>
      <c r="EWQ253" s="1"/>
      <c r="EWR253" s="1"/>
      <c r="EWS253" s="1"/>
      <c r="EWT253" s="1"/>
      <c r="EWU253" s="1"/>
      <c r="EWV253" s="1"/>
      <c r="EWW253" s="1"/>
      <c r="EWX253" s="1"/>
      <c r="EWY253" s="1"/>
      <c r="EWZ253" s="1"/>
      <c r="EXA253" s="1"/>
      <c r="EXB253" s="1"/>
      <c r="EXC253" s="1"/>
      <c r="EXD253" s="1"/>
      <c r="EXE253" s="1"/>
      <c r="EXF253" s="1"/>
      <c r="EXG253" s="1"/>
      <c r="EXH253" s="1"/>
      <c r="EXI253" s="1"/>
      <c r="EXJ253" s="1"/>
      <c r="EXK253" s="1"/>
      <c r="EXL253" s="1"/>
      <c r="EXM253" s="1"/>
      <c r="EXN253" s="1"/>
      <c r="EXO253" s="1"/>
      <c r="EXP253" s="1"/>
      <c r="EXQ253" s="1"/>
      <c r="EXR253" s="1"/>
      <c r="EXS253" s="1"/>
      <c r="EXT253" s="1"/>
      <c r="EXU253" s="1"/>
      <c r="EXV253" s="1"/>
      <c r="EXW253" s="1"/>
      <c r="EXX253" s="1"/>
      <c r="EXY253" s="1"/>
      <c r="EXZ253" s="1"/>
      <c r="EYA253" s="1"/>
      <c r="EYB253" s="1"/>
      <c r="EYC253" s="1"/>
      <c r="EYD253" s="1"/>
      <c r="EYE253" s="1"/>
      <c r="EYF253" s="1"/>
      <c r="EYG253" s="1"/>
      <c r="EYH253" s="1"/>
      <c r="EYI253" s="1"/>
      <c r="EYJ253" s="1"/>
      <c r="EYK253" s="1"/>
      <c r="EYL253" s="1"/>
      <c r="EYM253" s="1"/>
      <c r="EYN253" s="1"/>
      <c r="EYO253" s="1"/>
      <c r="EYP253" s="1"/>
      <c r="EYQ253" s="1"/>
      <c r="EYR253" s="1"/>
      <c r="EYS253" s="1"/>
      <c r="EYT253" s="1"/>
      <c r="EYU253" s="1"/>
      <c r="EYV253" s="1"/>
      <c r="EYW253" s="1"/>
      <c r="EYX253" s="1"/>
      <c r="EYY253" s="1"/>
      <c r="EYZ253" s="1"/>
      <c r="EZA253" s="1"/>
      <c r="EZB253" s="1"/>
      <c r="EZC253" s="1"/>
      <c r="EZD253" s="1"/>
      <c r="EZE253" s="1"/>
      <c r="EZF253" s="1"/>
      <c r="EZG253" s="1"/>
      <c r="EZH253" s="1"/>
      <c r="EZI253" s="1"/>
      <c r="EZJ253" s="1"/>
      <c r="EZK253" s="1"/>
      <c r="EZL253" s="1"/>
      <c r="EZM253" s="1"/>
      <c r="EZN253" s="1"/>
      <c r="EZO253" s="1"/>
      <c r="EZP253" s="1"/>
      <c r="EZQ253" s="1"/>
      <c r="EZR253" s="1"/>
      <c r="EZS253" s="1"/>
      <c r="EZT253" s="1"/>
      <c r="EZU253" s="1"/>
      <c r="EZV253" s="1"/>
      <c r="EZW253" s="1"/>
      <c r="EZX253" s="1"/>
      <c r="EZY253" s="1"/>
      <c r="EZZ253" s="1"/>
      <c r="FAA253" s="1"/>
      <c r="FAB253" s="1"/>
      <c r="FAC253" s="1"/>
      <c r="FAD253" s="1"/>
      <c r="FAE253" s="1"/>
      <c r="FAF253" s="1"/>
      <c r="FAG253" s="1"/>
      <c r="FAH253" s="1"/>
      <c r="FAI253" s="1"/>
      <c r="FAJ253" s="1"/>
      <c r="FAK253" s="1"/>
      <c r="FAL253" s="1"/>
      <c r="FAM253" s="1"/>
      <c r="FAN253" s="1"/>
      <c r="FAO253" s="1"/>
      <c r="FAP253" s="1"/>
      <c r="FAQ253" s="1"/>
      <c r="FAR253" s="1"/>
      <c r="FAS253" s="1"/>
      <c r="FAT253" s="1"/>
      <c r="FAU253" s="1"/>
      <c r="FAV253" s="1"/>
      <c r="FAW253" s="1"/>
      <c r="FAX253" s="1"/>
      <c r="FAY253" s="1"/>
      <c r="FAZ253" s="1"/>
      <c r="FBA253" s="1"/>
      <c r="FBB253" s="1"/>
      <c r="FBC253" s="1"/>
      <c r="FBD253" s="1"/>
      <c r="FBE253" s="1"/>
      <c r="FBF253" s="1"/>
      <c r="FBG253" s="1"/>
      <c r="FBH253" s="1"/>
      <c r="FBI253" s="1"/>
      <c r="FBJ253" s="1"/>
      <c r="FBK253" s="1"/>
      <c r="FBL253" s="1"/>
      <c r="FBM253" s="1"/>
      <c r="FBN253" s="1"/>
      <c r="FBO253" s="1"/>
      <c r="FBP253" s="1"/>
      <c r="FBQ253" s="1"/>
      <c r="FBR253" s="1"/>
      <c r="FBS253" s="1"/>
      <c r="FBT253" s="1"/>
      <c r="FBU253" s="1"/>
      <c r="FBV253" s="1"/>
      <c r="FBW253" s="1"/>
      <c r="FBX253" s="1"/>
      <c r="FBY253" s="1"/>
      <c r="FBZ253" s="1"/>
      <c r="FCA253" s="1"/>
      <c r="FCB253" s="1"/>
      <c r="FCC253" s="1"/>
      <c r="FCD253" s="1"/>
      <c r="FCE253" s="1"/>
      <c r="FCF253" s="1"/>
      <c r="FCG253" s="1"/>
      <c r="FCH253" s="1"/>
      <c r="FCI253" s="1"/>
      <c r="FCJ253" s="1"/>
      <c r="FCK253" s="1"/>
      <c r="FCL253" s="1"/>
      <c r="FCM253" s="1"/>
      <c r="FCN253" s="1"/>
      <c r="FCO253" s="1"/>
      <c r="FCP253" s="1"/>
      <c r="FCQ253" s="1"/>
      <c r="FCR253" s="1"/>
      <c r="FCS253" s="1"/>
      <c r="FCT253" s="1"/>
      <c r="FCU253" s="1"/>
      <c r="FCV253" s="1"/>
      <c r="FCW253" s="1"/>
      <c r="FCX253" s="1"/>
      <c r="FCY253" s="1"/>
      <c r="FCZ253" s="1"/>
      <c r="FDA253" s="1"/>
      <c r="FDB253" s="1"/>
      <c r="FDC253" s="1"/>
      <c r="FDD253" s="1"/>
      <c r="FDE253" s="1"/>
      <c r="FDF253" s="1"/>
      <c r="FDG253" s="1"/>
      <c r="FDH253" s="1"/>
      <c r="FDI253" s="1"/>
      <c r="FDJ253" s="1"/>
      <c r="FDK253" s="1"/>
      <c r="FDL253" s="1"/>
      <c r="FDM253" s="1"/>
      <c r="FDN253" s="1"/>
      <c r="FDO253" s="1"/>
      <c r="FDP253" s="1"/>
      <c r="FDQ253" s="1"/>
      <c r="FDR253" s="1"/>
      <c r="FDS253" s="1"/>
      <c r="FDT253" s="1"/>
      <c r="FDU253" s="1"/>
      <c r="FDV253" s="1"/>
      <c r="FDW253" s="1"/>
      <c r="FDX253" s="1"/>
      <c r="FDY253" s="1"/>
      <c r="FDZ253" s="1"/>
      <c r="FEA253" s="1"/>
      <c r="FEB253" s="1"/>
      <c r="FEC253" s="1"/>
      <c r="FED253" s="1"/>
      <c r="FEE253" s="1"/>
      <c r="FEF253" s="1"/>
      <c r="FEG253" s="1"/>
      <c r="FEH253" s="1"/>
      <c r="FEI253" s="1"/>
      <c r="FEJ253" s="1"/>
      <c r="FEK253" s="1"/>
      <c r="FEL253" s="1"/>
      <c r="FEM253" s="1"/>
      <c r="FEN253" s="1"/>
      <c r="FEO253" s="1"/>
      <c r="FEP253" s="1"/>
      <c r="FEQ253" s="1"/>
      <c r="FER253" s="1"/>
      <c r="FES253" s="1"/>
      <c r="FET253" s="1"/>
      <c r="FEU253" s="1"/>
      <c r="FEV253" s="1"/>
      <c r="FEW253" s="1"/>
      <c r="FEX253" s="1"/>
      <c r="FEY253" s="1"/>
      <c r="FEZ253" s="1"/>
      <c r="FFA253" s="1"/>
      <c r="FFB253" s="1"/>
      <c r="FFC253" s="1"/>
      <c r="FFD253" s="1"/>
      <c r="FFE253" s="1"/>
      <c r="FFF253" s="1"/>
      <c r="FFG253" s="1"/>
      <c r="FFH253" s="1"/>
      <c r="FFI253" s="1"/>
      <c r="FFJ253" s="1"/>
      <c r="FFK253" s="1"/>
      <c r="FFL253" s="1"/>
      <c r="FFM253" s="1"/>
      <c r="FFN253" s="1"/>
      <c r="FFO253" s="1"/>
      <c r="FFP253" s="1"/>
      <c r="FFQ253" s="1"/>
      <c r="FFR253" s="1"/>
      <c r="FFS253" s="1"/>
      <c r="FFT253" s="1"/>
      <c r="FFU253" s="1"/>
      <c r="FFV253" s="1"/>
      <c r="FFW253" s="1"/>
      <c r="FFX253" s="1"/>
      <c r="FFY253" s="1"/>
      <c r="FFZ253" s="1"/>
      <c r="FGA253" s="1"/>
      <c r="FGB253" s="1"/>
      <c r="FGC253" s="1"/>
      <c r="FGD253" s="1"/>
      <c r="FGE253" s="1"/>
      <c r="FGF253" s="1"/>
      <c r="FGG253" s="1"/>
      <c r="FGH253" s="1"/>
      <c r="FGI253" s="1"/>
      <c r="FGJ253" s="1"/>
      <c r="FGK253" s="1"/>
      <c r="FGL253" s="1"/>
      <c r="FGM253" s="1"/>
      <c r="FGN253" s="1"/>
      <c r="FGO253" s="1"/>
      <c r="FGP253" s="1"/>
      <c r="FGQ253" s="1"/>
      <c r="FGR253" s="1"/>
      <c r="FGS253" s="1"/>
      <c r="FGT253" s="1"/>
      <c r="FGU253" s="1"/>
      <c r="FGV253" s="1"/>
      <c r="FGW253" s="1"/>
      <c r="FGX253" s="1"/>
      <c r="FGY253" s="1"/>
      <c r="FGZ253" s="1"/>
      <c r="FHA253" s="1"/>
      <c r="FHB253" s="1"/>
      <c r="FHC253" s="1"/>
      <c r="FHD253" s="1"/>
      <c r="FHE253" s="1"/>
      <c r="FHF253" s="1"/>
      <c r="FHG253" s="1"/>
      <c r="FHH253" s="1"/>
      <c r="FHI253" s="1"/>
      <c r="FHJ253" s="1"/>
      <c r="FHK253" s="1"/>
      <c r="FHL253" s="1"/>
      <c r="FHM253" s="1"/>
      <c r="FHN253" s="1"/>
      <c r="FHO253" s="1"/>
      <c r="FHP253" s="1"/>
      <c r="FHQ253" s="1"/>
      <c r="FHR253" s="1"/>
      <c r="FHS253" s="1"/>
      <c r="FHT253" s="1"/>
      <c r="FHU253" s="1"/>
      <c r="FHV253" s="1"/>
      <c r="FHW253" s="1"/>
      <c r="FHX253" s="1"/>
      <c r="FHY253" s="1"/>
      <c r="FHZ253" s="1"/>
      <c r="FIA253" s="1"/>
      <c r="FIB253" s="1"/>
      <c r="FIC253" s="1"/>
      <c r="FID253" s="1"/>
      <c r="FIE253" s="1"/>
      <c r="FIF253" s="1"/>
      <c r="FIG253" s="1"/>
      <c r="FIH253" s="1"/>
      <c r="FII253" s="1"/>
      <c r="FIJ253" s="1"/>
      <c r="FIK253" s="1"/>
      <c r="FIL253" s="1"/>
      <c r="FIM253" s="1"/>
      <c r="FIN253" s="1"/>
      <c r="FIO253" s="1"/>
      <c r="FIP253" s="1"/>
      <c r="FIQ253" s="1"/>
      <c r="FIR253" s="1"/>
      <c r="FIS253" s="1"/>
      <c r="FIT253" s="1"/>
      <c r="FIU253" s="1"/>
      <c r="FIV253" s="1"/>
      <c r="FIW253" s="1"/>
      <c r="FIX253" s="1"/>
      <c r="FIY253" s="1"/>
      <c r="FIZ253" s="1"/>
      <c r="FJA253" s="1"/>
      <c r="FJB253" s="1"/>
      <c r="FJC253" s="1"/>
      <c r="FJD253" s="1"/>
      <c r="FJE253" s="1"/>
      <c r="FJF253" s="1"/>
      <c r="FJG253" s="1"/>
      <c r="FJH253" s="1"/>
      <c r="FJI253" s="1"/>
      <c r="FJJ253" s="1"/>
      <c r="FJK253" s="1"/>
      <c r="FJL253" s="1"/>
      <c r="FJM253" s="1"/>
      <c r="FJN253" s="1"/>
      <c r="FJO253" s="1"/>
      <c r="FJP253" s="1"/>
      <c r="FJQ253" s="1"/>
      <c r="FJR253" s="1"/>
      <c r="FJS253" s="1"/>
      <c r="FJT253" s="1"/>
      <c r="FJU253" s="1"/>
      <c r="FJV253" s="1"/>
      <c r="FJW253" s="1"/>
      <c r="FJX253" s="1"/>
      <c r="FJY253" s="1"/>
      <c r="FJZ253" s="1"/>
      <c r="FKA253" s="1"/>
      <c r="FKB253" s="1"/>
      <c r="FKC253" s="1"/>
      <c r="FKD253" s="1"/>
      <c r="FKE253" s="1"/>
      <c r="FKF253" s="1"/>
      <c r="FKG253" s="1"/>
      <c r="FKH253" s="1"/>
      <c r="FKI253" s="1"/>
      <c r="FKJ253" s="1"/>
      <c r="FKK253" s="1"/>
      <c r="FKL253" s="1"/>
      <c r="FKM253" s="1"/>
      <c r="FKN253" s="1"/>
      <c r="FKO253" s="1"/>
      <c r="FKP253" s="1"/>
      <c r="FKQ253" s="1"/>
      <c r="FKR253" s="1"/>
      <c r="FKS253" s="1"/>
      <c r="FKT253" s="1"/>
      <c r="FKU253" s="1"/>
      <c r="FKV253" s="1"/>
      <c r="FKW253" s="1"/>
      <c r="FKX253" s="1"/>
      <c r="FKY253" s="1"/>
      <c r="FKZ253" s="1"/>
      <c r="FLA253" s="1"/>
      <c r="FLB253" s="1"/>
      <c r="FLC253" s="1"/>
      <c r="FLD253" s="1"/>
      <c r="FLE253" s="1"/>
      <c r="FLF253" s="1"/>
      <c r="FLG253" s="1"/>
      <c r="FLH253" s="1"/>
      <c r="FLI253" s="1"/>
      <c r="FLJ253" s="1"/>
      <c r="FLK253" s="1"/>
      <c r="FLL253" s="1"/>
      <c r="FLM253" s="1"/>
      <c r="FLN253" s="1"/>
      <c r="FLO253" s="1"/>
      <c r="FLP253" s="1"/>
      <c r="FLQ253" s="1"/>
      <c r="FLR253" s="1"/>
      <c r="FLS253" s="1"/>
      <c r="FLT253" s="1"/>
      <c r="FLU253" s="1"/>
      <c r="FLV253" s="1"/>
      <c r="FLW253" s="1"/>
      <c r="FLX253" s="1"/>
      <c r="FLY253" s="1"/>
      <c r="FLZ253" s="1"/>
      <c r="FMA253" s="1"/>
      <c r="FMB253" s="1"/>
      <c r="FMC253" s="1"/>
      <c r="FMD253" s="1"/>
      <c r="FME253" s="1"/>
      <c r="FMF253" s="1"/>
      <c r="FMG253" s="1"/>
      <c r="FMH253" s="1"/>
      <c r="FMI253" s="1"/>
      <c r="FMJ253" s="1"/>
      <c r="FMK253" s="1"/>
      <c r="FML253" s="1"/>
      <c r="FMM253" s="1"/>
      <c r="FMN253" s="1"/>
      <c r="FMO253" s="1"/>
      <c r="FMP253" s="1"/>
      <c r="FMQ253" s="1"/>
      <c r="FMR253" s="1"/>
      <c r="FMS253" s="1"/>
      <c r="FMT253" s="1"/>
      <c r="FMU253" s="1"/>
      <c r="FMV253" s="1"/>
      <c r="FMW253" s="1"/>
      <c r="FMX253" s="1"/>
      <c r="FMY253" s="1"/>
      <c r="FMZ253" s="1"/>
      <c r="FNA253" s="1"/>
      <c r="FNB253" s="1"/>
      <c r="FNC253" s="1"/>
      <c r="FND253" s="1"/>
      <c r="FNE253" s="1"/>
      <c r="FNF253" s="1"/>
      <c r="FNG253" s="1"/>
      <c r="FNH253" s="1"/>
      <c r="FNI253" s="1"/>
      <c r="FNJ253" s="1"/>
      <c r="FNK253" s="1"/>
      <c r="FNL253" s="1"/>
      <c r="FNM253" s="1"/>
      <c r="FNN253" s="1"/>
      <c r="FNO253" s="1"/>
      <c r="FNP253" s="1"/>
      <c r="FNQ253" s="1"/>
      <c r="FNR253" s="1"/>
      <c r="FNS253" s="1"/>
      <c r="FNT253" s="1"/>
      <c r="FNU253" s="1"/>
      <c r="FNV253" s="1"/>
      <c r="FNW253" s="1"/>
      <c r="FNX253" s="1"/>
      <c r="FNY253" s="1"/>
      <c r="FNZ253" s="1"/>
      <c r="FOA253" s="1"/>
      <c r="FOB253" s="1"/>
      <c r="FOC253" s="1"/>
      <c r="FOD253" s="1"/>
      <c r="FOE253" s="1"/>
      <c r="FOF253" s="1"/>
      <c r="FOG253" s="1"/>
      <c r="FOH253" s="1"/>
      <c r="FOI253" s="1"/>
      <c r="FOJ253" s="1"/>
      <c r="FOK253" s="1"/>
      <c r="FOL253" s="1"/>
      <c r="FOM253" s="1"/>
      <c r="FON253" s="1"/>
      <c r="FOO253" s="1"/>
      <c r="FOP253" s="1"/>
      <c r="FOQ253" s="1"/>
      <c r="FOR253" s="1"/>
      <c r="FOS253" s="1"/>
      <c r="FOT253" s="1"/>
      <c r="FOU253" s="1"/>
      <c r="FOV253" s="1"/>
      <c r="FOW253" s="1"/>
      <c r="FOX253" s="1"/>
      <c r="FOY253" s="1"/>
      <c r="FOZ253" s="1"/>
      <c r="FPA253" s="1"/>
      <c r="FPB253" s="1"/>
      <c r="FPC253" s="1"/>
      <c r="FPD253" s="1"/>
      <c r="FPE253" s="1"/>
      <c r="FPF253" s="1"/>
      <c r="FPG253" s="1"/>
      <c r="FPH253" s="1"/>
      <c r="FPI253" s="1"/>
      <c r="FPJ253" s="1"/>
      <c r="FPK253" s="1"/>
      <c r="FPL253" s="1"/>
      <c r="FPM253" s="1"/>
      <c r="FPN253" s="1"/>
      <c r="FPO253" s="1"/>
      <c r="FPP253" s="1"/>
      <c r="FPQ253" s="1"/>
      <c r="FPR253" s="1"/>
      <c r="FPS253" s="1"/>
      <c r="FPT253" s="1"/>
      <c r="FPU253" s="1"/>
      <c r="FPV253" s="1"/>
      <c r="FPW253" s="1"/>
      <c r="FPX253" s="1"/>
      <c r="FPY253" s="1"/>
      <c r="FPZ253" s="1"/>
      <c r="FQA253" s="1"/>
      <c r="FQB253" s="1"/>
      <c r="FQC253" s="1"/>
      <c r="FQD253" s="1"/>
      <c r="FQE253" s="1"/>
      <c r="FQF253" s="1"/>
      <c r="FQG253" s="1"/>
      <c r="FQH253" s="1"/>
      <c r="FQI253" s="1"/>
      <c r="FQJ253" s="1"/>
      <c r="FQK253" s="1"/>
      <c r="FQL253" s="1"/>
      <c r="FQM253" s="1"/>
      <c r="FQN253" s="1"/>
      <c r="FQO253" s="1"/>
      <c r="FQP253" s="1"/>
      <c r="FQQ253" s="1"/>
      <c r="FQR253" s="1"/>
      <c r="FQS253" s="1"/>
      <c r="FQT253" s="1"/>
      <c r="FQU253" s="1"/>
      <c r="FQV253" s="1"/>
      <c r="FQW253" s="1"/>
      <c r="FQX253" s="1"/>
      <c r="FQY253" s="1"/>
      <c r="FQZ253" s="1"/>
      <c r="FRA253" s="1"/>
      <c r="FRB253" s="1"/>
      <c r="FRC253" s="1"/>
      <c r="FRD253" s="1"/>
      <c r="FRE253" s="1"/>
      <c r="FRF253" s="1"/>
      <c r="FRG253" s="1"/>
      <c r="FRH253" s="1"/>
      <c r="FRI253" s="1"/>
      <c r="FRJ253" s="1"/>
      <c r="FRK253" s="1"/>
      <c r="FRL253" s="1"/>
      <c r="FRM253" s="1"/>
      <c r="FRN253" s="1"/>
      <c r="FRO253" s="1"/>
      <c r="FRP253" s="1"/>
      <c r="FRQ253" s="1"/>
      <c r="FRR253" s="1"/>
      <c r="FRS253" s="1"/>
      <c r="FRT253" s="1"/>
      <c r="FRU253" s="1"/>
      <c r="FRV253" s="1"/>
      <c r="FRW253" s="1"/>
      <c r="FRX253" s="1"/>
      <c r="FRY253" s="1"/>
      <c r="FRZ253" s="1"/>
      <c r="FSA253" s="1"/>
      <c r="FSB253" s="1"/>
      <c r="FSC253" s="1"/>
      <c r="FSD253" s="1"/>
      <c r="FSE253" s="1"/>
      <c r="FSF253" s="1"/>
      <c r="FSG253" s="1"/>
      <c r="FSH253" s="1"/>
      <c r="FSI253" s="1"/>
      <c r="FSJ253" s="1"/>
      <c r="FSK253" s="1"/>
      <c r="FSL253" s="1"/>
      <c r="FSM253" s="1"/>
      <c r="FSN253" s="1"/>
      <c r="FSO253" s="1"/>
      <c r="FSP253" s="1"/>
      <c r="FSQ253" s="1"/>
      <c r="FSR253" s="1"/>
      <c r="FSS253" s="1"/>
      <c r="FST253" s="1"/>
      <c r="FSU253" s="1"/>
      <c r="FSV253" s="1"/>
      <c r="FSW253" s="1"/>
      <c r="FSX253" s="1"/>
      <c r="FSY253" s="1"/>
      <c r="FSZ253" s="1"/>
      <c r="FTA253" s="1"/>
      <c r="FTB253" s="1"/>
      <c r="FTC253" s="1"/>
      <c r="FTD253" s="1"/>
      <c r="FTE253" s="1"/>
      <c r="FTF253" s="1"/>
      <c r="FTG253" s="1"/>
      <c r="FTH253" s="1"/>
      <c r="FTI253" s="1"/>
      <c r="FTJ253" s="1"/>
      <c r="FTK253" s="1"/>
      <c r="FTL253" s="1"/>
      <c r="FTM253" s="1"/>
      <c r="FTN253" s="1"/>
      <c r="FTO253" s="1"/>
      <c r="FTP253" s="1"/>
      <c r="FTQ253" s="1"/>
      <c r="FTR253" s="1"/>
      <c r="FTS253" s="1"/>
      <c r="FTT253" s="1"/>
      <c r="FTU253" s="1"/>
      <c r="FTV253" s="1"/>
      <c r="FTW253" s="1"/>
      <c r="FTX253" s="1"/>
      <c r="FTY253" s="1"/>
      <c r="FTZ253" s="1"/>
      <c r="FUA253" s="1"/>
      <c r="FUB253" s="1"/>
      <c r="FUC253" s="1"/>
      <c r="FUD253" s="1"/>
      <c r="FUE253" s="1"/>
      <c r="FUF253" s="1"/>
      <c r="FUG253" s="1"/>
      <c r="FUH253" s="1"/>
      <c r="FUI253" s="1"/>
      <c r="FUJ253" s="1"/>
      <c r="FUK253" s="1"/>
      <c r="FUL253" s="1"/>
      <c r="FUM253" s="1"/>
      <c r="FUN253" s="1"/>
      <c r="FUO253" s="1"/>
      <c r="FUP253" s="1"/>
      <c r="FUQ253" s="1"/>
      <c r="FUR253" s="1"/>
      <c r="FUS253" s="1"/>
      <c r="FUT253" s="1"/>
      <c r="FUU253" s="1"/>
      <c r="FUV253" s="1"/>
      <c r="FUW253" s="1"/>
      <c r="FUX253" s="1"/>
      <c r="FUY253" s="1"/>
      <c r="FUZ253" s="1"/>
      <c r="FVA253" s="1"/>
      <c r="FVB253" s="1"/>
      <c r="FVC253" s="1"/>
      <c r="FVD253" s="1"/>
      <c r="FVE253" s="1"/>
      <c r="FVF253" s="1"/>
      <c r="FVG253" s="1"/>
      <c r="FVH253" s="1"/>
      <c r="FVI253" s="1"/>
      <c r="FVJ253" s="1"/>
      <c r="FVK253" s="1"/>
      <c r="FVL253" s="1"/>
      <c r="FVM253" s="1"/>
      <c r="FVN253" s="1"/>
      <c r="FVO253" s="1"/>
      <c r="FVP253" s="1"/>
      <c r="FVQ253" s="1"/>
      <c r="FVR253" s="1"/>
      <c r="FVS253" s="1"/>
      <c r="FVT253" s="1"/>
      <c r="FVU253" s="1"/>
      <c r="FVV253" s="1"/>
      <c r="FVW253" s="1"/>
      <c r="FVX253" s="1"/>
      <c r="FVY253" s="1"/>
      <c r="FVZ253" s="1"/>
      <c r="FWA253" s="1"/>
      <c r="FWB253" s="1"/>
      <c r="FWC253" s="1"/>
      <c r="FWD253" s="1"/>
      <c r="FWE253" s="1"/>
      <c r="FWF253" s="1"/>
      <c r="FWG253" s="1"/>
      <c r="FWH253" s="1"/>
      <c r="FWI253" s="1"/>
      <c r="FWJ253" s="1"/>
      <c r="FWK253" s="1"/>
      <c r="FWL253" s="1"/>
      <c r="FWM253" s="1"/>
      <c r="FWN253" s="1"/>
      <c r="FWO253" s="1"/>
      <c r="FWP253" s="1"/>
      <c r="FWQ253" s="1"/>
      <c r="FWR253" s="1"/>
      <c r="FWS253" s="1"/>
      <c r="FWT253" s="1"/>
      <c r="FWU253" s="1"/>
      <c r="FWV253" s="1"/>
      <c r="FWW253" s="1"/>
      <c r="FWX253" s="1"/>
      <c r="FWY253" s="1"/>
      <c r="FWZ253" s="1"/>
      <c r="FXA253" s="1"/>
      <c r="FXB253" s="1"/>
      <c r="FXC253" s="1"/>
      <c r="FXD253" s="1"/>
      <c r="FXE253" s="1"/>
      <c r="FXF253" s="1"/>
      <c r="FXG253" s="1"/>
      <c r="FXH253" s="1"/>
      <c r="FXI253" s="1"/>
      <c r="FXJ253" s="1"/>
      <c r="FXK253" s="1"/>
      <c r="FXL253" s="1"/>
      <c r="FXM253" s="1"/>
      <c r="FXN253" s="1"/>
      <c r="FXO253" s="1"/>
      <c r="FXP253" s="1"/>
      <c r="FXQ253" s="1"/>
      <c r="FXR253" s="1"/>
      <c r="FXS253" s="1"/>
      <c r="FXT253" s="1"/>
      <c r="FXU253" s="1"/>
      <c r="FXV253" s="1"/>
      <c r="FXW253" s="1"/>
      <c r="FXX253" s="1"/>
      <c r="FXY253" s="1"/>
      <c r="FXZ253" s="1"/>
      <c r="FYA253" s="1"/>
      <c r="FYB253" s="1"/>
      <c r="FYC253" s="1"/>
      <c r="FYD253" s="1"/>
      <c r="FYE253" s="1"/>
      <c r="FYF253" s="1"/>
      <c r="FYG253" s="1"/>
      <c r="FYH253" s="1"/>
      <c r="FYI253" s="1"/>
      <c r="FYJ253" s="1"/>
      <c r="FYK253" s="1"/>
      <c r="FYL253" s="1"/>
      <c r="FYM253" s="1"/>
      <c r="FYN253" s="1"/>
      <c r="FYO253" s="1"/>
      <c r="FYP253" s="1"/>
      <c r="FYQ253" s="1"/>
      <c r="FYR253" s="1"/>
      <c r="FYS253" s="1"/>
      <c r="FYT253" s="1"/>
      <c r="FYU253" s="1"/>
      <c r="FYV253" s="1"/>
      <c r="FYW253" s="1"/>
      <c r="FYX253" s="1"/>
      <c r="FYY253" s="1"/>
      <c r="FYZ253" s="1"/>
      <c r="FZA253" s="1"/>
      <c r="FZB253" s="1"/>
      <c r="FZC253" s="1"/>
      <c r="FZD253" s="1"/>
      <c r="FZE253" s="1"/>
      <c r="FZF253" s="1"/>
      <c r="FZG253" s="1"/>
      <c r="FZH253" s="1"/>
      <c r="FZI253" s="1"/>
      <c r="FZJ253" s="1"/>
      <c r="FZK253" s="1"/>
      <c r="FZL253" s="1"/>
      <c r="FZM253" s="1"/>
      <c r="FZN253" s="1"/>
      <c r="FZO253" s="1"/>
      <c r="FZP253" s="1"/>
      <c r="FZQ253" s="1"/>
      <c r="FZR253" s="1"/>
      <c r="FZS253" s="1"/>
      <c r="FZT253" s="1"/>
      <c r="FZU253" s="1"/>
      <c r="FZV253" s="1"/>
      <c r="FZW253" s="1"/>
      <c r="FZX253" s="1"/>
      <c r="FZY253" s="1"/>
      <c r="FZZ253" s="1"/>
      <c r="GAA253" s="1"/>
      <c r="GAB253" s="1"/>
      <c r="GAC253" s="1"/>
      <c r="GAD253" s="1"/>
      <c r="GAE253" s="1"/>
      <c r="GAF253" s="1"/>
      <c r="GAG253" s="1"/>
      <c r="GAH253" s="1"/>
      <c r="GAI253" s="1"/>
      <c r="GAJ253" s="1"/>
      <c r="GAK253" s="1"/>
      <c r="GAL253" s="1"/>
      <c r="GAM253" s="1"/>
      <c r="GAN253" s="1"/>
      <c r="GAO253" s="1"/>
      <c r="GAP253" s="1"/>
      <c r="GAQ253" s="1"/>
      <c r="GAR253" s="1"/>
      <c r="GAS253" s="1"/>
      <c r="GAT253" s="1"/>
      <c r="GAU253" s="1"/>
      <c r="GAV253" s="1"/>
      <c r="GAW253" s="1"/>
      <c r="GAX253" s="1"/>
      <c r="GAY253" s="1"/>
      <c r="GAZ253" s="1"/>
      <c r="GBA253" s="1"/>
      <c r="GBB253" s="1"/>
      <c r="GBC253" s="1"/>
      <c r="GBD253" s="1"/>
      <c r="GBE253" s="1"/>
      <c r="GBF253" s="1"/>
      <c r="GBG253" s="1"/>
      <c r="GBH253" s="1"/>
      <c r="GBI253" s="1"/>
      <c r="GBJ253" s="1"/>
      <c r="GBK253" s="1"/>
      <c r="GBL253" s="1"/>
      <c r="GBM253" s="1"/>
      <c r="GBN253" s="1"/>
      <c r="GBO253" s="1"/>
      <c r="GBP253" s="1"/>
      <c r="GBQ253" s="1"/>
      <c r="GBR253" s="1"/>
      <c r="GBS253" s="1"/>
      <c r="GBT253" s="1"/>
      <c r="GBU253" s="1"/>
      <c r="GBV253" s="1"/>
      <c r="GBW253" s="1"/>
      <c r="GBX253" s="1"/>
      <c r="GBY253" s="1"/>
      <c r="GBZ253" s="1"/>
      <c r="GCA253" s="1"/>
      <c r="GCB253" s="1"/>
      <c r="GCC253" s="1"/>
      <c r="GCD253" s="1"/>
      <c r="GCE253" s="1"/>
      <c r="GCF253" s="1"/>
      <c r="GCG253" s="1"/>
      <c r="GCH253" s="1"/>
      <c r="GCI253" s="1"/>
      <c r="GCJ253" s="1"/>
      <c r="GCK253" s="1"/>
      <c r="GCL253" s="1"/>
      <c r="GCM253" s="1"/>
      <c r="GCN253" s="1"/>
      <c r="GCO253" s="1"/>
      <c r="GCP253" s="1"/>
      <c r="GCQ253" s="1"/>
      <c r="GCR253" s="1"/>
      <c r="GCS253" s="1"/>
      <c r="GCT253" s="1"/>
      <c r="GCU253" s="1"/>
      <c r="GCV253" s="1"/>
      <c r="GCW253" s="1"/>
      <c r="GCX253" s="1"/>
      <c r="GCY253" s="1"/>
      <c r="GCZ253" s="1"/>
      <c r="GDA253" s="1"/>
      <c r="GDB253" s="1"/>
      <c r="GDC253" s="1"/>
      <c r="GDD253" s="1"/>
      <c r="GDE253" s="1"/>
      <c r="GDF253" s="1"/>
      <c r="GDG253" s="1"/>
      <c r="GDH253" s="1"/>
      <c r="GDI253" s="1"/>
      <c r="GDJ253" s="1"/>
      <c r="GDK253" s="1"/>
      <c r="GDL253" s="1"/>
      <c r="GDM253" s="1"/>
      <c r="GDN253" s="1"/>
      <c r="GDO253" s="1"/>
      <c r="GDP253" s="1"/>
      <c r="GDQ253" s="1"/>
      <c r="GDR253" s="1"/>
      <c r="GDS253" s="1"/>
      <c r="GDT253" s="1"/>
      <c r="GDU253" s="1"/>
      <c r="GDV253" s="1"/>
      <c r="GDW253" s="1"/>
      <c r="GDX253" s="1"/>
      <c r="GDY253" s="1"/>
      <c r="GDZ253" s="1"/>
      <c r="GEA253" s="1"/>
      <c r="GEB253" s="1"/>
      <c r="GEC253" s="1"/>
      <c r="GED253" s="1"/>
      <c r="GEE253" s="1"/>
      <c r="GEF253" s="1"/>
      <c r="GEG253" s="1"/>
      <c r="GEH253" s="1"/>
      <c r="GEI253" s="1"/>
      <c r="GEJ253" s="1"/>
      <c r="GEK253" s="1"/>
      <c r="GEL253" s="1"/>
      <c r="GEM253" s="1"/>
      <c r="GEN253" s="1"/>
      <c r="GEO253" s="1"/>
      <c r="GEP253" s="1"/>
      <c r="GEQ253" s="1"/>
      <c r="GER253" s="1"/>
      <c r="GES253" s="1"/>
      <c r="GET253" s="1"/>
      <c r="GEU253" s="1"/>
      <c r="GEV253" s="1"/>
      <c r="GEW253" s="1"/>
      <c r="GEX253" s="1"/>
      <c r="GEY253" s="1"/>
      <c r="GEZ253" s="1"/>
      <c r="GFA253" s="1"/>
      <c r="GFB253" s="1"/>
      <c r="GFC253" s="1"/>
      <c r="GFD253" s="1"/>
      <c r="GFE253" s="1"/>
      <c r="GFF253" s="1"/>
      <c r="GFG253" s="1"/>
      <c r="GFH253" s="1"/>
      <c r="GFI253" s="1"/>
      <c r="GFJ253" s="1"/>
      <c r="GFK253" s="1"/>
      <c r="GFL253" s="1"/>
      <c r="GFM253" s="1"/>
      <c r="GFN253" s="1"/>
      <c r="GFO253" s="1"/>
      <c r="GFP253" s="1"/>
      <c r="GFQ253" s="1"/>
      <c r="GFR253" s="1"/>
      <c r="GFS253" s="1"/>
      <c r="GFT253" s="1"/>
      <c r="GFU253" s="1"/>
      <c r="GFV253" s="1"/>
      <c r="GFW253" s="1"/>
      <c r="GFX253" s="1"/>
      <c r="GFY253" s="1"/>
      <c r="GFZ253" s="1"/>
      <c r="GGA253" s="1"/>
      <c r="GGB253" s="1"/>
      <c r="GGC253" s="1"/>
      <c r="GGD253" s="1"/>
      <c r="GGE253" s="1"/>
      <c r="GGF253" s="1"/>
      <c r="GGG253" s="1"/>
      <c r="GGH253" s="1"/>
      <c r="GGI253" s="1"/>
      <c r="GGJ253" s="1"/>
      <c r="GGK253" s="1"/>
      <c r="GGL253" s="1"/>
      <c r="GGM253" s="1"/>
      <c r="GGN253" s="1"/>
      <c r="GGO253" s="1"/>
      <c r="GGP253" s="1"/>
      <c r="GGQ253" s="1"/>
      <c r="GGR253" s="1"/>
      <c r="GGS253" s="1"/>
      <c r="GGT253" s="1"/>
      <c r="GGU253" s="1"/>
      <c r="GGV253" s="1"/>
      <c r="GGW253" s="1"/>
      <c r="GGX253" s="1"/>
      <c r="GGY253" s="1"/>
      <c r="GGZ253" s="1"/>
      <c r="GHA253" s="1"/>
      <c r="GHB253" s="1"/>
      <c r="GHC253" s="1"/>
      <c r="GHD253" s="1"/>
      <c r="GHE253" s="1"/>
      <c r="GHF253" s="1"/>
      <c r="GHG253" s="1"/>
      <c r="GHH253" s="1"/>
      <c r="GHI253" s="1"/>
      <c r="GHJ253" s="1"/>
      <c r="GHK253" s="1"/>
      <c r="GHL253" s="1"/>
      <c r="GHM253" s="1"/>
      <c r="GHN253" s="1"/>
      <c r="GHO253" s="1"/>
      <c r="GHP253" s="1"/>
      <c r="GHQ253" s="1"/>
      <c r="GHR253" s="1"/>
      <c r="GHS253" s="1"/>
      <c r="GHT253" s="1"/>
      <c r="GHU253" s="1"/>
      <c r="GHV253" s="1"/>
      <c r="GHW253" s="1"/>
      <c r="GHX253" s="1"/>
      <c r="GHY253" s="1"/>
      <c r="GHZ253" s="1"/>
      <c r="GIA253" s="1"/>
      <c r="GIB253" s="1"/>
      <c r="GIC253" s="1"/>
      <c r="GID253" s="1"/>
      <c r="GIE253" s="1"/>
      <c r="GIF253" s="1"/>
      <c r="GIG253" s="1"/>
      <c r="GIH253" s="1"/>
      <c r="GII253" s="1"/>
      <c r="GIJ253" s="1"/>
      <c r="GIK253" s="1"/>
      <c r="GIL253" s="1"/>
      <c r="GIM253" s="1"/>
      <c r="GIN253" s="1"/>
      <c r="GIO253" s="1"/>
      <c r="GIP253" s="1"/>
      <c r="GIQ253" s="1"/>
      <c r="GIR253" s="1"/>
      <c r="GIS253" s="1"/>
      <c r="GIT253" s="1"/>
      <c r="GIU253" s="1"/>
      <c r="GIV253" s="1"/>
      <c r="GIW253" s="1"/>
      <c r="GIX253" s="1"/>
      <c r="GIY253" s="1"/>
      <c r="GIZ253" s="1"/>
      <c r="GJA253" s="1"/>
      <c r="GJB253" s="1"/>
      <c r="GJC253" s="1"/>
      <c r="GJD253" s="1"/>
      <c r="GJE253" s="1"/>
      <c r="GJF253" s="1"/>
      <c r="GJG253" s="1"/>
      <c r="GJH253" s="1"/>
      <c r="GJI253" s="1"/>
      <c r="GJJ253" s="1"/>
      <c r="GJK253" s="1"/>
      <c r="GJL253" s="1"/>
      <c r="GJM253" s="1"/>
      <c r="GJN253" s="1"/>
      <c r="GJO253" s="1"/>
      <c r="GJP253" s="1"/>
      <c r="GJQ253" s="1"/>
      <c r="GJR253" s="1"/>
      <c r="GJS253" s="1"/>
      <c r="GJT253" s="1"/>
      <c r="GJU253" s="1"/>
      <c r="GJV253" s="1"/>
      <c r="GJW253" s="1"/>
      <c r="GJX253" s="1"/>
      <c r="GJY253" s="1"/>
      <c r="GJZ253" s="1"/>
      <c r="GKA253" s="1"/>
      <c r="GKB253" s="1"/>
      <c r="GKC253" s="1"/>
      <c r="GKD253" s="1"/>
      <c r="GKE253" s="1"/>
      <c r="GKF253" s="1"/>
      <c r="GKG253" s="1"/>
      <c r="GKH253" s="1"/>
      <c r="GKI253" s="1"/>
      <c r="GKJ253" s="1"/>
      <c r="GKK253" s="1"/>
      <c r="GKL253" s="1"/>
      <c r="GKM253" s="1"/>
      <c r="GKN253" s="1"/>
      <c r="GKO253" s="1"/>
      <c r="GKP253" s="1"/>
      <c r="GKQ253" s="1"/>
      <c r="GKR253" s="1"/>
      <c r="GKS253" s="1"/>
      <c r="GKT253" s="1"/>
      <c r="GKU253" s="1"/>
      <c r="GKV253" s="1"/>
      <c r="GKW253" s="1"/>
      <c r="GKX253" s="1"/>
      <c r="GKY253" s="1"/>
      <c r="GKZ253" s="1"/>
      <c r="GLA253" s="1"/>
      <c r="GLB253" s="1"/>
      <c r="GLC253" s="1"/>
      <c r="GLD253" s="1"/>
      <c r="GLE253" s="1"/>
      <c r="GLF253" s="1"/>
      <c r="GLG253" s="1"/>
      <c r="GLH253" s="1"/>
      <c r="GLI253" s="1"/>
      <c r="GLJ253" s="1"/>
      <c r="GLK253" s="1"/>
      <c r="GLL253" s="1"/>
      <c r="GLM253" s="1"/>
      <c r="GLN253" s="1"/>
      <c r="GLO253" s="1"/>
      <c r="GLP253" s="1"/>
      <c r="GLQ253" s="1"/>
      <c r="GLR253" s="1"/>
      <c r="GLS253" s="1"/>
      <c r="GLT253" s="1"/>
      <c r="GLU253" s="1"/>
      <c r="GLV253" s="1"/>
      <c r="GLW253" s="1"/>
      <c r="GLX253" s="1"/>
      <c r="GLY253" s="1"/>
      <c r="GLZ253" s="1"/>
      <c r="GMA253" s="1"/>
      <c r="GMB253" s="1"/>
      <c r="GMC253" s="1"/>
      <c r="GMD253" s="1"/>
      <c r="GME253" s="1"/>
      <c r="GMF253" s="1"/>
      <c r="GMG253" s="1"/>
      <c r="GMH253" s="1"/>
      <c r="GMI253" s="1"/>
      <c r="GMJ253" s="1"/>
      <c r="GMK253" s="1"/>
      <c r="GML253" s="1"/>
      <c r="GMM253" s="1"/>
      <c r="GMN253" s="1"/>
      <c r="GMO253" s="1"/>
      <c r="GMP253" s="1"/>
      <c r="GMQ253" s="1"/>
      <c r="GMR253" s="1"/>
      <c r="GMS253" s="1"/>
      <c r="GMT253" s="1"/>
      <c r="GMU253" s="1"/>
      <c r="GMV253" s="1"/>
      <c r="GMW253" s="1"/>
      <c r="GMX253" s="1"/>
      <c r="GMY253" s="1"/>
      <c r="GMZ253" s="1"/>
      <c r="GNA253" s="1"/>
      <c r="GNB253" s="1"/>
      <c r="GNC253" s="1"/>
      <c r="GND253" s="1"/>
      <c r="GNE253" s="1"/>
      <c r="GNF253" s="1"/>
      <c r="GNG253" s="1"/>
      <c r="GNH253" s="1"/>
      <c r="GNI253" s="1"/>
      <c r="GNJ253" s="1"/>
      <c r="GNK253" s="1"/>
      <c r="GNL253" s="1"/>
      <c r="GNM253" s="1"/>
      <c r="GNN253" s="1"/>
      <c r="GNO253" s="1"/>
      <c r="GNP253" s="1"/>
      <c r="GNQ253" s="1"/>
      <c r="GNR253" s="1"/>
      <c r="GNS253" s="1"/>
      <c r="GNT253" s="1"/>
      <c r="GNU253" s="1"/>
      <c r="GNV253" s="1"/>
      <c r="GNW253" s="1"/>
      <c r="GNX253" s="1"/>
      <c r="GNY253" s="1"/>
      <c r="GNZ253" s="1"/>
      <c r="GOA253" s="1"/>
      <c r="GOB253" s="1"/>
      <c r="GOC253" s="1"/>
      <c r="GOD253" s="1"/>
      <c r="GOE253" s="1"/>
      <c r="GOF253" s="1"/>
      <c r="GOG253" s="1"/>
      <c r="GOH253" s="1"/>
      <c r="GOI253" s="1"/>
      <c r="GOJ253" s="1"/>
      <c r="GOK253" s="1"/>
      <c r="GOL253" s="1"/>
      <c r="GOM253" s="1"/>
      <c r="GON253" s="1"/>
      <c r="GOO253" s="1"/>
      <c r="GOP253" s="1"/>
      <c r="GOQ253" s="1"/>
      <c r="GOR253" s="1"/>
      <c r="GOS253" s="1"/>
      <c r="GOT253" s="1"/>
      <c r="GOU253" s="1"/>
      <c r="GOV253" s="1"/>
      <c r="GOW253" s="1"/>
      <c r="GOX253" s="1"/>
      <c r="GOY253" s="1"/>
      <c r="GOZ253" s="1"/>
      <c r="GPA253" s="1"/>
      <c r="GPB253" s="1"/>
      <c r="GPC253" s="1"/>
      <c r="GPD253" s="1"/>
      <c r="GPE253" s="1"/>
      <c r="GPF253" s="1"/>
      <c r="GPG253" s="1"/>
      <c r="GPH253" s="1"/>
      <c r="GPI253" s="1"/>
      <c r="GPJ253" s="1"/>
      <c r="GPK253" s="1"/>
      <c r="GPL253" s="1"/>
      <c r="GPM253" s="1"/>
      <c r="GPN253" s="1"/>
      <c r="GPO253" s="1"/>
      <c r="GPP253" s="1"/>
      <c r="GPQ253" s="1"/>
      <c r="GPR253" s="1"/>
      <c r="GPS253" s="1"/>
      <c r="GPT253" s="1"/>
      <c r="GPU253" s="1"/>
      <c r="GPV253" s="1"/>
      <c r="GPW253" s="1"/>
      <c r="GPX253" s="1"/>
      <c r="GPY253" s="1"/>
      <c r="GPZ253" s="1"/>
      <c r="GQA253" s="1"/>
      <c r="GQB253" s="1"/>
      <c r="GQC253" s="1"/>
      <c r="GQD253" s="1"/>
      <c r="GQE253" s="1"/>
      <c r="GQF253" s="1"/>
      <c r="GQG253" s="1"/>
      <c r="GQH253" s="1"/>
      <c r="GQI253" s="1"/>
      <c r="GQJ253" s="1"/>
      <c r="GQK253" s="1"/>
      <c r="GQL253" s="1"/>
      <c r="GQM253" s="1"/>
      <c r="GQN253" s="1"/>
      <c r="GQO253" s="1"/>
      <c r="GQP253" s="1"/>
      <c r="GQQ253" s="1"/>
      <c r="GQR253" s="1"/>
      <c r="GQS253" s="1"/>
      <c r="GQT253" s="1"/>
      <c r="GQU253" s="1"/>
      <c r="GQV253" s="1"/>
      <c r="GQW253" s="1"/>
      <c r="GQX253" s="1"/>
      <c r="GQY253" s="1"/>
      <c r="GQZ253" s="1"/>
      <c r="GRA253" s="1"/>
      <c r="GRB253" s="1"/>
      <c r="GRC253" s="1"/>
      <c r="GRD253" s="1"/>
      <c r="GRE253" s="1"/>
      <c r="GRF253" s="1"/>
      <c r="GRG253" s="1"/>
      <c r="GRH253" s="1"/>
      <c r="GRI253" s="1"/>
      <c r="GRJ253" s="1"/>
      <c r="GRK253" s="1"/>
      <c r="GRL253" s="1"/>
      <c r="GRM253" s="1"/>
      <c r="GRN253" s="1"/>
      <c r="GRO253" s="1"/>
      <c r="GRP253" s="1"/>
      <c r="GRQ253" s="1"/>
      <c r="GRR253" s="1"/>
      <c r="GRS253" s="1"/>
      <c r="GRT253" s="1"/>
      <c r="GRU253" s="1"/>
      <c r="GRV253" s="1"/>
      <c r="GRW253" s="1"/>
      <c r="GRX253" s="1"/>
      <c r="GRY253" s="1"/>
      <c r="GRZ253" s="1"/>
      <c r="GSA253" s="1"/>
      <c r="GSB253" s="1"/>
      <c r="GSC253" s="1"/>
      <c r="GSD253" s="1"/>
      <c r="GSE253" s="1"/>
      <c r="GSF253" s="1"/>
      <c r="GSG253" s="1"/>
      <c r="GSH253" s="1"/>
      <c r="GSI253" s="1"/>
      <c r="GSJ253" s="1"/>
      <c r="GSK253" s="1"/>
      <c r="GSL253" s="1"/>
      <c r="GSM253" s="1"/>
      <c r="GSN253" s="1"/>
      <c r="GSO253" s="1"/>
      <c r="GSP253" s="1"/>
      <c r="GSQ253" s="1"/>
      <c r="GSR253" s="1"/>
      <c r="GSS253" s="1"/>
      <c r="GST253" s="1"/>
      <c r="GSU253" s="1"/>
      <c r="GSV253" s="1"/>
      <c r="GSW253" s="1"/>
      <c r="GSX253" s="1"/>
      <c r="GSY253" s="1"/>
      <c r="GSZ253" s="1"/>
      <c r="GTA253" s="1"/>
      <c r="GTB253" s="1"/>
      <c r="GTC253" s="1"/>
      <c r="GTD253" s="1"/>
      <c r="GTE253" s="1"/>
      <c r="GTF253" s="1"/>
      <c r="GTG253" s="1"/>
      <c r="GTH253" s="1"/>
      <c r="GTI253" s="1"/>
      <c r="GTJ253" s="1"/>
      <c r="GTK253" s="1"/>
      <c r="GTL253" s="1"/>
      <c r="GTM253" s="1"/>
      <c r="GTN253" s="1"/>
      <c r="GTO253" s="1"/>
      <c r="GTP253" s="1"/>
      <c r="GTQ253" s="1"/>
      <c r="GTR253" s="1"/>
      <c r="GTS253" s="1"/>
      <c r="GTT253" s="1"/>
      <c r="GTU253" s="1"/>
      <c r="GTV253" s="1"/>
      <c r="GTW253" s="1"/>
      <c r="GTX253" s="1"/>
      <c r="GTY253" s="1"/>
      <c r="GTZ253" s="1"/>
      <c r="GUA253" s="1"/>
      <c r="GUB253" s="1"/>
      <c r="GUC253" s="1"/>
      <c r="GUD253" s="1"/>
      <c r="GUE253" s="1"/>
      <c r="GUF253" s="1"/>
      <c r="GUG253" s="1"/>
      <c r="GUH253" s="1"/>
      <c r="GUI253" s="1"/>
      <c r="GUJ253" s="1"/>
      <c r="GUK253" s="1"/>
      <c r="GUL253" s="1"/>
      <c r="GUM253" s="1"/>
      <c r="GUN253" s="1"/>
      <c r="GUO253" s="1"/>
      <c r="GUP253" s="1"/>
      <c r="GUQ253" s="1"/>
      <c r="GUR253" s="1"/>
      <c r="GUS253" s="1"/>
      <c r="GUT253" s="1"/>
      <c r="GUU253" s="1"/>
      <c r="GUV253" s="1"/>
      <c r="GUW253" s="1"/>
      <c r="GUX253" s="1"/>
      <c r="GUY253" s="1"/>
      <c r="GUZ253" s="1"/>
      <c r="GVA253" s="1"/>
      <c r="GVB253" s="1"/>
      <c r="GVC253" s="1"/>
      <c r="GVD253" s="1"/>
      <c r="GVE253" s="1"/>
      <c r="GVF253" s="1"/>
      <c r="GVG253" s="1"/>
      <c r="GVH253" s="1"/>
      <c r="GVI253" s="1"/>
      <c r="GVJ253" s="1"/>
      <c r="GVK253" s="1"/>
      <c r="GVL253" s="1"/>
      <c r="GVM253" s="1"/>
      <c r="GVN253" s="1"/>
      <c r="GVO253" s="1"/>
      <c r="GVP253" s="1"/>
      <c r="GVQ253" s="1"/>
      <c r="GVR253" s="1"/>
      <c r="GVS253" s="1"/>
      <c r="GVT253" s="1"/>
      <c r="GVU253" s="1"/>
      <c r="GVV253" s="1"/>
      <c r="GVW253" s="1"/>
      <c r="GVX253" s="1"/>
      <c r="GVY253" s="1"/>
      <c r="GVZ253" s="1"/>
      <c r="GWA253" s="1"/>
      <c r="GWB253" s="1"/>
      <c r="GWC253" s="1"/>
      <c r="GWD253" s="1"/>
      <c r="GWE253" s="1"/>
      <c r="GWF253" s="1"/>
      <c r="GWG253" s="1"/>
      <c r="GWH253" s="1"/>
      <c r="GWI253" s="1"/>
      <c r="GWJ253" s="1"/>
      <c r="GWK253" s="1"/>
      <c r="GWL253" s="1"/>
      <c r="GWM253" s="1"/>
      <c r="GWN253" s="1"/>
      <c r="GWO253" s="1"/>
      <c r="GWP253" s="1"/>
      <c r="GWQ253" s="1"/>
      <c r="GWR253" s="1"/>
      <c r="GWS253" s="1"/>
      <c r="GWT253" s="1"/>
      <c r="GWU253" s="1"/>
      <c r="GWV253" s="1"/>
      <c r="GWW253" s="1"/>
      <c r="GWX253" s="1"/>
      <c r="GWY253" s="1"/>
      <c r="GWZ253" s="1"/>
      <c r="GXA253" s="1"/>
      <c r="GXB253" s="1"/>
      <c r="GXC253" s="1"/>
      <c r="GXD253" s="1"/>
      <c r="GXE253" s="1"/>
      <c r="GXF253" s="1"/>
      <c r="GXG253" s="1"/>
      <c r="GXH253" s="1"/>
      <c r="GXI253" s="1"/>
      <c r="GXJ253" s="1"/>
      <c r="GXK253" s="1"/>
      <c r="GXL253" s="1"/>
      <c r="GXM253" s="1"/>
      <c r="GXN253" s="1"/>
      <c r="GXO253" s="1"/>
      <c r="GXP253" s="1"/>
      <c r="GXQ253" s="1"/>
      <c r="GXR253" s="1"/>
      <c r="GXS253" s="1"/>
      <c r="GXT253" s="1"/>
      <c r="GXU253" s="1"/>
      <c r="GXV253" s="1"/>
      <c r="GXW253" s="1"/>
      <c r="GXX253" s="1"/>
      <c r="GXY253" s="1"/>
      <c r="GXZ253" s="1"/>
      <c r="GYA253" s="1"/>
      <c r="GYB253" s="1"/>
      <c r="GYC253" s="1"/>
      <c r="GYD253" s="1"/>
      <c r="GYE253" s="1"/>
      <c r="GYF253" s="1"/>
      <c r="GYG253" s="1"/>
      <c r="GYH253" s="1"/>
      <c r="GYI253" s="1"/>
      <c r="GYJ253" s="1"/>
      <c r="GYK253" s="1"/>
      <c r="GYL253" s="1"/>
      <c r="GYM253" s="1"/>
      <c r="GYN253" s="1"/>
      <c r="GYO253" s="1"/>
      <c r="GYP253" s="1"/>
      <c r="GYQ253" s="1"/>
      <c r="GYR253" s="1"/>
      <c r="GYS253" s="1"/>
      <c r="GYT253" s="1"/>
      <c r="GYU253" s="1"/>
      <c r="GYV253" s="1"/>
      <c r="GYW253" s="1"/>
      <c r="GYX253" s="1"/>
      <c r="GYY253" s="1"/>
      <c r="GYZ253" s="1"/>
      <c r="GZA253" s="1"/>
      <c r="GZB253" s="1"/>
      <c r="GZC253" s="1"/>
      <c r="GZD253" s="1"/>
      <c r="GZE253" s="1"/>
      <c r="GZF253" s="1"/>
      <c r="GZG253" s="1"/>
      <c r="GZH253" s="1"/>
      <c r="GZI253" s="1"/>
      <c r="GZJ253" s="1"/>
      <c r="GZK253" s="1"/>
      <c r="GZL253" s="1"/>
      <c r="GZM253" s="1"/>
      <c r="GZN253" s="1"/>
      <c r="GZO253" s="1"/>
      <c r="GZP253" s="1"/>
      <c r="GZQ253" s="1"/>
      <c r="GZR253" s="1"/>
      <c r="GZS253" s="1"/>
      <c r="GZT253" s="1"/>
      <c r="GZU253" s="1"/>
      <c r="GZV253" s="1"/>
      <c r="GZW253" s="1"/>
      <c r="GZX253" s="1"/>
      <c r="GZY253" s="1"/>
      <c r="GZZ253" s="1"/>
      <c r="HAA253" s="1"/>
      <c r="HAB253" s="1"/>
      <c r="HAC253" s="1"/>
      <c r="HAD253" s="1"/>
      <c r="HAE253" s="1"/>
      <c r="HAF253" s="1"/>
      <c r="HAG253" s="1"/>
      <c r="HAH253" s="1"/>
      <c r="HAI253" s="1"/>
      <c r="HAJ253" s="1"/>
      <c r="HAK253" s="1"/>
      <c r="HAL253" s="1"/>
      <c r="HAM253" s="1"/>
      <c r="HAN253" s="1"/>
      <c r="HAO253" s="1"/>
      <c r="HAP253" s="1"/>
      <c r="HAQ253" s="1"/>
      <c r="HAR253" s="1"/>
      <c r="HAS253" s="1"/>
      <c r="HAT253" s="1"/>
      <c r="HAU253" s="1"/>
      <c r="HAV253" s="1"/>
      <c r="HAW253" s="1"/>
      <c r="HAX253" s="1"/>
      <c r="HAY253" s="1"/>
      <c r="HAZ253" s="1"/>
      <c r="HBA253" s="1"/>
      <c r="HBB253" s="1"/>
      <c r="HBC253" s="1"/>
      <c r="HBD253" s="1"/>
      <c r="HBE253" s="1"/>
      <c r="HBF253" s="1"/>
      <c r="HBG253" s="1"/>
      <c r="HBH253" s="1"/>
      <c r="HBI253" s="1"/>
      <c r="HBJ253" s="1"/>
      <c r="HBK253" s="1"/>
      <c r="HBL253" s="1"/>
      <c r="HBM253" s="1"/>
      <c r="HBN253" s="1"/>
      <c r="HBO253" s="1"/>
      <c r="HBP253" s="1"/>
      <c r="HBQ253" s="1"/>
      <c r="HBR253" s="1"/>
      <c r="HBS253" s="1"/>
      <c r="HBT253" s="1"/>
      <c r="HBU253" s="1"/>
      <c r="HBV253" s="1"/>
      <c r="HBW253" s="1"/>
      <c r="HBX253" s="1"/>
      <c r="HBY253" s="1"/>
      <c r="HBZ253" s="1"/>
      <c r="HCA253" s="1"/>
      <c r="HCB253" s="1"/>
      <c r="HCC253" s="1"/>
      <c r="HCD253" s="1"/>
      <c r="HCE253" s="1"/>
      <c r="HCF253" s="1"/>
      <c r="HCG253" s="1"/>
      <c r="HCH253" s="1"/>
      <c r="HCI253" s="1"/>
      <c r="HCJ253" s="1"/>
      <c r="HCK253" s="1"/>
      <c r="HCL253" s="1"/>
      <c r="HCM253" s="1"/>
      <c r="HCN253" s="1"/>
      <c r="HCO253" s="1"/>
      <c r="HCP253" s="1"/>
      <c r="HCQ253" s="1"/>
      <c r="HCR253" s="1"/>
      <c r="HCS253" s="1"/>
      <c r="HCT253" s="1"/>
      <c r="HCU253" s="1"/>
      <c r="HCV253" s="1"/>
      <c r="HCW253" s="1"/>
      <c r="HCX253" s="1"/>
      <c r="HCY253" s="1"/>
      <c r="HCZ253" s="1"/>
      <c r="HDA253" s="1"/>
      <c r="HDB253" s="1"/>
      <c r="HDC253" s="1"/>
      <c r="HDD253" s="1"/>
      <c r="HDE253" s="1"/>
      <c r="HDF253" s="1"/>
      <c r="HDG253" s="1"/>
      <c r="HDH253" s="1"/>
      <c r="HDI253" s="1"/>
      <c r="HDJ253" s="1"/>
      <c r="HDK253" s="1"/>
      <c r="HDL253" s="1"/>
      <c r="HDM253" s="1"/>
      <c r="HDN253" s="1"/>
      <c r="HDO253" s="1"/>
      <c r="HDP253" s="1"/>
      <c r="HDQ253" s="1"/>
      <c r="HDR253" s="1"/>
      <c r="HDS253" s="1"/>
      <c r="HDT253" s="1"/>
      <c r="HDU253" s="1"/>
      <c r="HDV253" s="1"/>
      <c r="HDW253" s="1"/>
      <c r="HDX253" s="1"/>
      <c r="HDY253" s="1"/>
      <c r="HDZ253" s="1"/>
      <c r="HEA253" s="1"/>
      <c r="HEB253" s="1"/>
      <c r="HEC253" s="1"/>
      <c r="HED253" s="1"/>
      <c r="HEE253" s="1"/>
      <c r="HEF253" s="1"/>
      <c r="HEG253" s="1"/>
      <c r="HEH253" s="1"/>
      <c r="HEI253" s="1"/>
      <c r="HEJ253" s="1"/>
      <c r="HEK253" s="1"/>
      <c r="HEL253" s="1"/>
      <c r="HEM253" s="1"/>
      <c r="HEN253" s="1"/>
      <c r="HEO253" s="1"/>
      <c r="HEP253" s="1"/>
      <c r="HEQ253" s="1"/>
      <c r="HER253" s="1"/>
      <c r="HES253" s="1"/>
      <c r="HET253" s="1"/>
      <c r="HEU253" s="1"/>
      <c r="HEV253" s="1"/>
      <c r="HEW253" s="1"/>
      <c r="HEX253" s="1"/>
      <c r="HEY253" s="1"/>
      <c r="HEZ253" s="1"/>
      <c r="HFA253" s="1"/>
      <c r="HFB253" s="1"/>
      <c r="HFC253" s="1"/>
      <c r="HFD253" s="1"/>
      <c r="HFE253" s="1"/>
      <c r="HFF253" s="1"/>
      <c r="HFG253" s="1"/>
      <c r="HFH253" s="1"/>
      <c r="HFI253" s="1"/>
      <c r="HFJ253" s="1"/>
      <c r="HFK253" s="1"/>
      <c r="HFL253" s="1"/>
      <c r="HFM253" s="1"/>
      <c r="HFN253" s="1"/>
      <c r="HFO253" s="1"/>
      <c r="HFP253" s="1"/>
      <c r="HFQ253" s="1"/>
      <c r="HFR253" s="1"/>
      <c r="HFS253" s="1"/>
      <c r="HFT253" s="1"/>
      <c r="HFU253" s="1"/>
      <c r="HFV253" s="1"/>
      <c r="HFW253" s="1"/>
      <c r="HFX253" s="1"/>
      <c r="HFY253" s="1"/>
      <c r="HFZ253" s="1"/>
      <c r="HGA253" s="1"/>
      <c r="HGB253" s="1"/>
      <c r="HGC253" s="1"/>
      <c r="HGD253" s="1"/>
      <c r="HGE253" s="1"/>
      <c r="HGF253" s="1"/>
      <c r="HGG253" s="1"/>
      <c r="HGH253" s="1"/>
      <c r="HGI253" s="1"/>
      <c r="HGJ253" s="1"/>
      <c r="HGK253" s="1"/>
      <c r="HGL253" s="1"/>
      <c r="HGM253" s="1"/>
      <c r="HGN253" s="1"/>
      <c r="HGO253" s="1"/>
      <c r="HGP253" s="1"/>
      <c r="HGQ253" s="1"/>
      <c r="HGR253" s="1"/>
      <c r="HGS253" s="1"/>
      <c r="HGT253" s="1"/>
      <c r="HGU253" s="1"/>
      <c r="HGV253" s="1"/>
      <c r="HGW253" s="1"/>
      <c r="HGX253" s="1"/>
      <c r="HGY253" s="1"/>
      <c r="HGZ253" s="1"/>
      <c r="HHA253" s="1"/>
      <c r="HHB253" s="1"/>
      <c r="HHC253" s="1"/>
      <c r="HHD253" s="1"/>
      <c r="HHE253" s="1"/>
      <c r="HHF253" s="1"/>
      <c r="HHG253" s="1"/>
      <c r="HHH253" s="1"/>
      <c r="HHI253" s="1"/>
      <c r="HHJ253" s="1"/>
      <c r="HHK253" s="1"/>
      <c r="HHL253" s="1"/>
      <c r="HHM253" s="1"/>
      <c r="HHN253" s="1"/>
      <c r="HHO253" s="1"/>
      <c r="HHP253" s="1"/>
      <c r="HHQ253" s="1"/>
      <c r="HHR253" s="1"/>
      <c r="HHS253" s="1"/>
      <c r="HHT253" s="1"/>
      <c r="HHU253" s="1"/>
      <c r="HHV253" s="1"/>
      <c r="HHW253" s="1"/>
      <c r="HHX253" s="1"/>
      <c r="HHY253" s="1"/>
      <c r="HHZ253" s="1"/>
      <c r="HIA253" s="1"/>
      <c r="HIB253" s="1"/>
      <c r="HIC253" s="1"/>
      <c r="HID253" s="1"/>
      <c r="HIE253" s="1"/>
      <c r="HIF253" s="1"/>
      <c r="HIG253" s="1"/>
      <c r="HIH253" s="1"/>
      <c r="HII253" s="1"/>
      <c r="HIJ253" s="1"/>
      <c r="HIK253" s="1"/>
      <c r="HIL253" s="1"/>
      <c r="HIM253" s="1"/>
      <c r="HIN253" s="1"/>
      <c r="HIO253" s="1"/>
      <c r="HIP253" s="1"/>
      <c r="HIQ253" s="1"/>
      <c r="HIR253" s="1"/>
      <c r="HIS253" s="1"/>
      <c r="HIT253" s="1"/>
      <c r="HIU253" s="1"/>
      <c r="HIV253" s="1"/>
      <c r="HIW253" s="1"/>
      <c r="HIX253" s="1"/>
      <c r="HIY253" s="1"/>
      <c r="HIZ253" s="1"/>
      <c r="HJA253" s="1"/>
      <c r="HJB253" s="1"/>
      <c r="HJC253" s="1"/>
      <c r="HJD253" s="1"/>
      <c r="HJE253" s="1"/>
      <c r="HJF253" s="1"/>
      <c r="HJG253" s="1"/>
      <c r="HJH253" s="1"/>
      <c r="HJI253" s="1"/>
      <c r="HJJ253" s="1"/>
      <c r="HJK253" s="1"/>
      <c r="HJL253" s="1"/>
      <c r="HJM253" s="1"/>
      <c r="HJN253" s="1"/>
      <c r="HJO253" s="1"/>
      <c r="HJP253" s="1"/>
      <c r="HJQ253" s="1"/>
      <c r="HJR253" s="1"/>
      <c r="HJS253" s="1"/>
      <c r="HJT253" s="1"/>
      <c r="HJU253" s="1"/>
      <c r="HJV253" s="1"/>
      <c r="HJW253" s="1"/>
      <c r="HJX253" s="1"/>
      <c r="HJY253" s="1"/>
      <c r="HJZ253" s="1"/>
      <c r="HKA253" s="1"/>
      <c r="HKB253" s="1"/>
      <c r="HKC253" s="1"/>
      <c r="HKD253" s="1"/>
      <c r="HKE253" s="1"/>
      <c r="HKF253" s="1"/>
      <c r="HKG253" s="1"/>
      <c r="HKH253" s="1"/>
      <c r="HKI253" s="1"/>
      <c r="HKJ253" s="1"/>
      <c r="HKK253" s="1"/>
      <c r="HKL253" s="1"/>
      <c r="HKM253" s="1"/>
      <c r="HKN253" s="1"/>
      <c r="HKO253" s="1"/>
      <c r="HKP253" s="1"/>
      <c r="HKQ253" s="1"/>
      <c r="HKR253" s="1"/>
      <c r="HKS253" s="1"/>
      <c r="HKT253" s="1"/>
      <c r="HKU253" s="1"/>
      <c r="HKV253" s="1"/>
      <c r="HKW253" s="1"/>
      <c r="HKX253" s="1"/>
      <c r="HKY253" s="1"/>
      <c r="HKZ253" s="1"/>
      <c r="HLA253" s="1"/>
      <c r="HLB253" s="1"/>
      <c r="HLC253" s="1"/>
      <c r="HLD253" s="1"/>
      <c r="HLE253" s="1"/>
      <c r="HLF253" s="1"/>
      <c r="HLG253" s="1"/>
      <c r="HLH253" s="1"/>
      <c r="HLI253" s="1"/>
      <c r="HLJ253" s="1"/>
      <c r="HLK253" s="1"/>
      <c r="HLL253" s="1"/>
      <c r="HLM253" s="1"/>
      <c r="HLN253" s="1"/>
      <c r="HLO253" s="1"/>
      <c r="HLP253" s="1"/>
      <c r="HLQ253" s="1"/>
      <c r="HLR253" s="1"/>
      <c r="HLS253" s="1"/>
      <c r="HLT253" s="1"/>
      <c r="HLU253" s="1"/>
      <c r="HLV253" s="1"/>
      <c r="HLW253" s="1"/>
      <c r="HLX253" s="1"/>
      <c r="HLY253" s="1"/>
      <c r="HLZ253" s="1"/>
      <c r="HMA253" s="1"/>
      <c r="HMB253" s="1"/>
      <c r="HMC253" s="1"/>
      <c r="HMD253" s="1"/>
      <c r="HME253" s="1"/>
      <c r="HMF253" s="1"/>
      <c r="HMG253" s="1"/>
      <c r="HMH253" s="1"/>
      <c r="HMI253" s="1"/>
      <c r="HMJ253" s="1"/>
      <c r="HMK253" s="1"/>
      <c r="HML253" s="1"/>
      <c r="HMM253" s="1"/>
      <c r="HMN253" s="1"/>
      <c r="HMO253" s="1"/>
      <c r="HMP253" s="1"/>
      <c r="HMQ253" s="1"/>
      <c r="HMR253" s="1"/>
      <c r="HMS253" s="1"/>
      <c r="HMT253" s="1"/>
      <c r="HMU253" s="1"/>
      <c r="HMV253" s="1"/>
      <c r="HMW253" s="1"/>
      <c r="HMX253" s="1"/>
      <c r="HMY253" s="1"/>
      <c r="HMZ253" s="1"/>
      <c r="HNA253" s="1"/>
      <c r="HNB253" s="1"/>
      <c r="HNC253" s="1"/>
      <c r="HND253" s="1"/>
      <c r="HNE253" s="1"/>
      <c r="HNF253" s="1"/>
      <c r="HNG253" s="1"/>
      <c r="HNH253" s="1"/>
      <c r="HNI253" s="1"/>
      <c r="HNJ253" s="1"/>
      <c r="HNK253" s="1"/>
      <c r="HNL253" s="1"/>
      <c r="HNM253" s="1"/>
      <c r="HNN253" s="1"/>
      <c r="HNO253" s="1"/>
      <c r="HNP253" s="1"/>
      <c r="HNQ253" s="1"/>
      <c r="HNR253" s="1"/>
      <c r="HNS253" s="1"/>
      <c r="HNT253" s="1"/>
      <c r="HNU253" s="1"/>
      <c r="HNV253" s="1"/>
      <c r="HNW253" s="1"/>
      <c r="HNX253" s="1"/>
      <c r="HNY253" s="1"/>
      <c r="HNZ253" s="1"/>
      <c r="HOA253" s="1"/>
      <c r="HOB253" s="1"/>
      <c r="HOC253" s="1"/>
      <c r="HOD253" s="1"/>
      <c r="HOE253" s="1"/>
      <c r="HOF253" s="1"/>
      <c r="HOG253" s="1"/>
      <c r="HOH253" s="1"/>
      <c r="HOI253" s="1"/>
      <c r="HOJ253" s="1"/>
      <c r="HOK253" s="1"/>
      <c r="HOL253" s="1"/>
      <c r="HOM253" s="1"/>
      <c r="HON253" s="1"/>
      <c r="HOO253" s="1"/>
      <c r="HOP253" s="1"/>
      <c r="HOQ253" s="1"/>
      <c r="HOR253" s="1"/>
      <c r="HOS253" s="1"/>
      <c r="HOT253" s="1"/>
      <c r="HOU253" s="1"/>
      <c r="HOV253" s="1"/>
      <c r="HOW253" s="1"/>
      <c r="HOX253" s="1"/>
      <c r="HOY253" s="1"/>
      <c r="HOZ253" s="1"/>
      <c r="HPA253" s="1"/>
      <c r="HPB253" s="1"/>
      <c r="HPC253" s="1"/>
      <c r="HPD253" s="1"/>
      <c r="HPE253" s="1"/>
      <c r="HPF253" s="1"/>
      <c r="HPG253" s="1"/>
      <c r="HPH253" s="1"/>
      <c r="HPI253" s="1"/>
      <c r="HPJ253" s="1"/>
      <c r="HPK253" s="1"/>
      <c r="HPL253" s="1"/>
      <c r="HPM253" s="1"/>
      <c r="HPN253" s="1"/>
      <c r="HPO253" s="1"/>
      <c r="HPP253" s="1"/>
      <c r="HPQ253" s="1"/>
      <c r="HPR253" s="1"/>
      <c r="HPS253" s="1"/>
      <c r="HPT253" s="1"/>
      <c r="HPU253" s="1"/>
      <c r="HPV253" s="1"/>
      <c r="HPW253" s="1"/>
      <c r="HPX253" s="1"/>
      <c r="HPY253" s="1"/>
      <c r="HPZ253" s="1"/>
      <c r="HQA253" s="1"/>
      <c r="HQB253" s="1"/>
      <c r="HQC253" s="1"/>
      <c r="HQD253" s="1"/>
      <c r="HQE253" s="1"/>
      <c r="HQF253" s="1"/>
      <c r="HQG253" s="1"/>
      <c r="HQH253" s="1"/>
      <c r="HQI253" s="1"/>
      <c r="HQJ253" s="1"/>
      <c r="HQK253" s="1"/>
      <c r="HQL253" s="1"/>
      <c r="HQM253" s="1"/>
      <c r="HQN253" s="1"/>
      <c r="HQO253" s="1"/>
      <c r="HQP253" s="1"/>
      <c r="HQQ253" s="1"/>
      <c r="HQR253" s="1"/>
      <c r="HQS253" s="1"/>
      <c r="HQT253" s="1"/>
      <c r="HQU253" s="1"/>
      <c r="HQV253" s="1"/>
      <c r="HQW253" s="1"/>
      <c r="HQX253" s="1"/>
      <c r="HQY253" s="1"/>
      <c r="HQZ253" s="1"/>
      <c r="HRA253" s="1"/>
      <c r="HRB253" s="1"/>
      <c r="HRC253" s="1"/>
      <c r="HRD253" s="1"/>
      <c r="HRE253" s="1"/>
      <c r="HRF253" s="1"/>
      <c r="HRG253" s="1"/>
      <c r="HRH253" s="1"/>
      <c r="HRI253" s="1"/>
      <c r="HRJ253" s="1"/>
      <c r="HRK253" s="1"/>
      <c r="HRL253" s="1"/>
      <c r="HRM253" s="1"/>
      <c r="HRN253" s="1"/>
      <c r="HRO253" s="1"/>
      <c r="HRP253" s="1"/>
      <c r="HRQ253" s="1"/>
      <c r="HRR253" s="1"/>
      <c r="HRS253" s="1"/>
      <c r="HRT253" s="1"/>
      <c r="HRU253" s="1"/>
      <c r="HRV253" s="1"/>
      <c r="HRW253" s="1"/>
      <c r="HRX253" s="1"/>
      <c r="HRY253" s="1"/>
      <c r="HRZ253" s="1"/>
      <c r="HSA253" s="1"/>
      <c r="HSB253" s="1"/>
      <c r="HSC253" s="1"/>
      <c r="HSD253" s="1"/>
      <c r="HSE253" s="1"/>
      <c r="HSF253" s="1"/>
      <c r="HSG253" s="1"/>
      <c r="HSH253" s="1"/>
      <c r="HSI253" s="1"/>
      <c r="HSJ253" s="1"/>
      <c r="HSK253" s="1"/>
      <c r="HSL253" s="1"/>
      <c r="HSM253" s="1"/>
      <c r="HSN253" s="1"/>
      <c r="HSO253" s="1"/>
      <c r="HSP253" s="1"/>
      <c r="HSQ253" s="1"/>
      <c r="HSR253" s="1"/>
      <c r="HSS253" s="1"/>
      <c r="HST253" s="1"/>
      <c r="HSU253" s="1"/>
      <c r="HSV253" s="1"/>
      <c r="HSW253" s="1"/>
      <c r="HSX253" s="1"/>
      <c r="HSY253" s="1"/>
      <c r="HSZ253" s="1"/>
      <c r="HTA253" s="1"/>
      <c r="HTB253" s="1"/>
      <c r="HTC253" s="1"/>
      <c r="HTD253" s="1"/>
      <c r="HTE253" s="1"/>
      <c r="HTF253" s="1"/>
      <c r="HTG253" s="1"/>
      <c r="HTH253" s="1"/>
      <c r="HTI253" s="1"/>
      <c r="HTJ253" s="1"/>
      <c r="HTK253" s="1"/>
      <c r="HTL253" s="1"/>
      <c r="HTM253" s="1"/>
      <c r="HTN253" s="1"/>
      <c r="HTO253" s="1"/>
      <c r="HTP253" s="1"/>
      <c r="HTQ253" s="1"/>
      <c r="HTR253" s="1"/>
      <c r="HTS253" s="1"/>
      <c r="HTT253" s="1"/>
      <c r="HTU253" s="1"/>
      <c r="HTV253" s="1"/>
      <c r="HTW253" s="1"/>
      <c r="HTX253" s="1"/>
      <c r="HTY253" s="1"/>
      <c r="HTZ253" s="1"/>
      <c r="HUA253" s="1"/>
      <c r="HUB253" s="1"/>
      <c r="HUC253" s="1"/>
      <c r="HUD253" s="1"/>
      <c r="HUE253" s="1"/>
      <c r="HUF253" s="1"/>
      <c r="HUG253" s="1"/>
      <c r="HUH253" s="1"/>
      <c r="HUI253" s="1"/>
      <c r="HUJ253" s="1"/>
      <c r="HUK253" s="1"/>
      <c r="HUL253" s="1"/>
      <c r="HUM253" s="1"/>
      <c r="HUN253" s="1"/>
      <c r="HUO253" s="1"/>
      <c r="HUP253" s="1"/>
      <c r="HUQ253" s="1"/>
      <c r="HUR253" s="1"/>
      <c r="HUS253" s="1"/>
      <c r="HUT253" s="1"/>
      <c r="HUU253" s="1"/>
      <c r="HUV253" s="1"/>
      <c r="HUW253" s="1"/>
      <c r="HUX253" s="1"/>
      <c r="HUY253" s="1"/>
      <c r="HUZ253" s="1"/>
      <c r="HVA253" s="1"/>
      <c r="HVB253" s="1"/>
      <c r="HVC253" s="1"/>
      <c r="HVD253" s="1"/>
      <c r="HVE253" s="1"/>
      <c r="HVF253" s="1"/>
      <c r="HVG253" s="1"/>
      <c r="HVH253" s="1"/>
      <c r="HVI253" s="1"/>
      <c r="HVJ253" s="1"/>
      <c r="HVK253" s="1"/>
      <c r="HVL253" s="1"/>
      <c r="HVM253" s="1"/>
      <c r="HVN253" s="1"/>
      <c r="HVO253" s="1"/>
      <c r="HVP253" s="1"/>
      <c r="HVQ253" s="1"/>
      <c r="HVR253" s="1"/>
      <c r="HVS253" s="1"/>
      <c r="HVT253" s="1"/>
      <c r="HVU253" s="1"/>
      <c r="HVV253" s="1"/>
      <c r="HVW253" s="1"/>
      <c r="HVX253" s="1"/>
      <c r="HVY253" s="1"/>
      <c r="HVZ253" s="1"/>
      <c r="HWA253" s="1"/>
      <c r="HWB253" s="1"/>
      <c r="HWC253" s="1"/>
      <c r="HWD253" s="1"/>
      <c r="HWE253" s="1"/>
      <c r="HWF253" s="1"/>
      <c r="HWG253" s="1"/>
      <c r="HWH253" s="1"/>
      <c r="HWI253" s="1"/>
      <c r="HWJ253" s="1"/>
      <c r="HWK253" s="1"/>
      <c r="HWL253" s="1"/>
      <c r="HWM253" s="1"/>
      <c r="HWN253" s="1"/>
      <c r="HWO253" s="1"/>
      <c r="HWP253" s="1"/>
      <c r="HWQ253" s="1"/>
      <c r="HWR253" s="1"/>
      <c r="HWS253" s="1"/>
      <c r="HWT253" s="1"/>
      <c r="HWU253" s="1"/>
      <c r="HWV253" s="1"/>
      <c r="HWW253" s="1"/>
      <c r="HWX253" s="1"/>
      <c r="HWY253" s="1"/>
      <c r="HWZ253" s="1"/>
      <c r="HXA253" s="1"/>
      <c r="HXB253" s="1"/>
      <c r="HXC253" s="1"/>
      <c r="HXD253" s="1"/>
      <c r="HXE253" s="1"/>
      <c r="HXF253" s="1"/>
      <c r="HXG253" s="1"/>
      <c r="HXH253" s="1"/>
      <c r="HXI253" s="1"/>
      <c r="HXJ253" s="1"/>
      <c r="HXK253" s="1"/>
      <c r="HXL253" s="1"/>
      <c r="HXM253" s="1"/>
      <c r="HXN253" s="1"/>
      <c r="HXO253" s="1"/>
      <c r="HXP253" s="1"/>
      <c r="HXQ253" s="1"/>
      <c r="HXR253" s="1"/>
      <c r="HXS253" s="1"/>
      <c r="HXT253" s="1"/>
      <c r="HXU253" s="1"/>
      <c r="HXV253" s="1"/>
      <c r="HXW253" s="1"/>
      <c r="HXX253" s="1"/>
      <c r="HXY253" s="1"/>
      <c r="HXZ253" s="1"/>
      <c r="HYA253" s="1"/>
      <c r="HYB253" s="1"/>
      <c r="HYC253" s="1"/>
      <c r="HYD253" s="1"/>
      <c r="HYE253" s="1"/>
      <c r="HYF253" s="1"/>
      <c r="HYG253" s="1"/>
      <c r="HYH253" s="1"/>
      <c r="HYI253" s="1"/>
      <c r="HYJ253" s="1"/>
      <c r="HYK253" s="1"/>
      <c r="HYL253" s="1"/>
      <c r="HYM253" s="1"/>
      <c r="HYN253" s="1"/>
      <c r="HYO253" s="1"/>
      <c r="HYP253" s="1"/>
      <c r="HYQ253" s="1"/>
      <c r="HYR253" s="1"/>
      <c r="HYS253" s="1"/>
      <c r="HYT253" s="1"/>
      <c r="HYU253" s="1"/>
      <c r="HYV253" s="1"/>
      <c r="HYW253" s="1"/>
      <c r="HYX253" s="1"/>
      <c r="HYY253" s="1"/>
      <c r="HYZ253" s="1"/>
      <c r="HZA253" s="1"/>
      <c r="HZB253" s="1"/>
      <c r="HZC253" s="1"/>
      <c r="HZD253" s="1"/>
      <c r="HZE253" s="1"/>
      <c r="HZF253" s="1"/>
      <c r="HZG253" s="1"/>
      <c r="HZH253" s="1"/>
      <c r="HZI253" s="1"/>
      <c r="HZJ253" s="1"/>
      <c r="HZK253" s="1"/>
      <c r="HZL253" s="1"/>
      <c r="HZM253" s="1"/>
      <c r="HZN253" s="1"/>
      <c r="HZO253" s="1"/>
      <c r="HZP253" s="1"/>
      <c r="HZQ253" s="1"/>
      <c r="HZR253" s="1"/>
      <c r="HZS253" s="1"/>
      <c r="HZT253" s="1"/>
      <c r="HZU253" s="1"/>
      <c r="HZV253" s="1"/>
      <c r="HZW253" s="1"/>
      <c r="HZX253" s="1"/>
      <c r="HZY253" s="1"/>
      <c r="HZZ253" s="1"/>
      <c r="IAA253" s="1"/>
      <c r="IAB253" s="1"/>
      <c r="IAC253" s="1"/>
      <c r="IAD253" s="1"/>
      <c r="IAE253" s="1"/>
      <c r="IAF253" s="1"/>
      <c r="IAG253" s="1"/>
      <c r="IAH253" s="1"/>
      <c r="IAI253" s="1"/>
      <c r="IAJ253" s="1"/>
      <c r="IAK253" s="1"/>
      <c r="IAL253" s="1"/>
      <c r="IAM253" s="1"/>
      <c r="IAN253" s="1"/>
      <c r="IAO253" s="1"/>
      <c r="IAP253" s="1"/>
      <c r="IAQ253" s="1"/>
      <c r="IAR253" s="1"/>
      <c r="IAS253" s="1"/>
      <c r="IAT253" s="1"/>
      <c r="IAU253" s="1"/>
      <c r="IAV253" s="1"/>
      <c r="IAW253" s="1"/>
      <c r="IAX253" s="1"/>
      <c r="IAY253" s="1"/>
      <c r="IAZ253" s="1"/>
      <c r="IBA253" s="1"/>
      <c r="IBB253" s="1"/>
      <c r="IBC253" s="1"/>
      <c r="IBD253" s="1"/>
      <c r="IBE253" s="1"/>
      <c r="IBF253" s="1"/>
      <c r="IBG253" s="1"/>
      <c r="IBH253" s="1"/>
      <c r="IBI253" s="1"/>
      <c r="IBJ253" s="1"/>
      <c r="IBK253" s="1"/>
      <c r="IBL253" s="1"/>
      <c r="IBM253" s="1"/>
      <c r="IBN253" s="1"/>
      <c r="IBO253" s="1"/>
      <c r="IBP253" s="1"/>
      <c r="IBQ253" s="1"/>
      <c r="IBR253" s="1"/>
      <c r="IBS253" s="1"/>
      <c r="IBT253" s="1"/>
      <c r="IBU253" s="1"/>
      <c r="IBV253" s="1"/>
      <c r="IBW253" s="1"/>
      <c r="IBX253" s="1"/>
      <c r="IBY253" s="1"/>
      <c r="IBZ253" s="1"/>
      <c r="ICA253" s="1"/>
      <c r="ICB253" s="1"/>
      <c r="ICC253" s="1"/>
      <c r="ICD253" s="1"/>
      <c r="ICE253" s="1"/>
      <c r="ICF253" s="1"/>
      <c r="ICG253" s="1"/>
      <c r="ICH253" s="1"/>
      <c r="ICI253" s="1"/>
      <c r="ICJ253" s="1"/>
      <c r="ICK253" s="1"/>
      <c r="ICL253" s="1"/>
      <c r="ICM253" s="1"/>
      <c r="ICN253" s="1"/>
      <c r="ICO253" s="1"/>
      <c r="ICP253" s="1"/>
      <c r="ICQ253" s="1"/>
      <c r="ICR253" s="1"/>
      <c r="ICS253" s="1"/>
      <c r="ICT253" s="1"/>
      <c r="ICU253" s="1"/>
      <c r="ICV253" s="1"/>
      <c r="ICW253" s="1"/>
      <c r="ICX253" s="1"/>
      <c r="ICY253" s="1"/>
      <c r="ICZ253" s="1"/>
      <c r="IDA253" s="1"/>
      <c r="IDB253" s="1"/>
      <c r="IDC253" s="1"/>
      <c r="IDD253" s="1"/>
      <c r="IDE253" s="1"/>
      <c r="IDF253" s="1"/>
      <c r="IDG253" s="1"/>
      <c r="IDH253" s="1"/>
      <c r="IDI253" s="1"/>
      <c r="IDJ253" s="1"/>
      <c r="IDK253" s="1"/>
      <c r="IDL253" s="1"/>
      <c r="IDM253" s="1"/>
      <c r="IDN253" s="1"/>
      <c r="IDO253" s="1"/>
      <c r="IDP253" s="1"/>
      <c r="IDQ253" s="1"/>
      <c r="IDR253" s="1"/>
      <c r="IDS253" s="1"/>
      <c r="IDT253" s="1"/>
      <c r="IDU253" s="1"/>
      <c r="IDV253" s="1"/>
      <c r="IDW253" s="1"/>
      <c r="IDX253" s="1"/>
      <c r="IDY253" s="1"/>
      <c r="IDZ253" s="1"/>
      <c r="IEA253" s="1"/>
      <c r="IEB253" s="1"/>
      <c r="IEC253" s="1"/>
      <c r="IED253" s="1"/>
      <c r="IEE253" s="1"/>
      <c r="IEF253" s="1"/>
      <c r="IEG253" s="1"/>
      <c r="IEH253" s="1"/>
      <c r="IEI253" s="1"/>
      <c r="IEJ253" s="1"/>
      <c r="IEK253" s="1"/>
      <c r="IEL253" s="1"/>
      <c r="IEM253" s="1"/>
      <c r="IEN253" s="1"/>
      <c r="IEO253" s="1"/>
      <c r="IEP253" s="1"/>
      <c r="IEQ253" s="1"/>
      <c r="IER253" s="1"/>
      <c r="IES253" s="1"/>
      <c r="IET253" s="1"/>
      <c r="IEU253" s="1"/>
      <c r="IEV253" s="1"/>
      <c r="IEW253" s="1"/>
      <c r="IEX253" s="1"/>
      <c r="IEY253" s="1"/>
      <c r="IEZ253" s="1"/>
      <c r="IFA253" s="1"/>
      <c r="IFB253" s="1"/>
      <c r="IFC253" s="1"/>
      <c r="IFD253" s="1"/>
      <c r="IFE253" s="1"/>
      <c r="IFF253" s="1"/>
      <c r="IFG253" s="1"/>
      <c r="IFH253" s="1"/>
      <c r="IFI253" s="1"/>
      <c r="IFJ253" s="1"/>
      <c r="IFK253" s="1"/>
      <c r="IFL253" s="1"/>
      <c r="IFM253" s="1"/>
      <c r="IFN253" s="1"/>
      <c r="IFO253" s="1"/>
      <c r="IFP253" s="1"/>
      <c r="IFQ253" s="1"/>
      <c r="IFR253" s="1"/>
      <c r="IFS253" s="1"/>
      <c r="IFT253" s="1"/>
      <c r="IFU253" s="1"/>
      <c r="IFV253" s="1"/>
      <c r="IFW253" s="1"/>
      <c r="IFX253" s="1"/>
      <c r="IFY253" s="1"/>
      <c r="IFZ253" s="1"/>
      <c r="IGA253" s="1"/>
      <c r="IGB253" s="1"/>
      <c r="IGC253" s="1"/>
      <c r="IGD253" s="1"/>
      <c r="IGE253" s="1"/>
      <c r="IGF253" s="1"/>
      <c r="IGG253" s="1"/>
      <c r="IGH253" s="1"/>
      <c r="IGI253" s="1"/>
      <c r="IGJ253" s="1"/>
      <c r="IGK253" s="1"/>
      <c r="IGL253" s="1"/>
      <c r="IGM253" s="1"/>
      <c r="IGN253" s="1"/>
      <c r="IGO253" s="1"/>
      <c r="IGP253" s="1"/>
      <c r="IGQ253" s="1"/>
      <c r="IGR253" s="1"/>
      <c r="IGS253" s="1"/>
      <c r="IGT253" s="1"/>
      <c r="IGU253" s="1"/>
      <c r="IGV253" s="1"/>
      <c r="IGW253" s="1"/>
      <c r="IGX253" s="1"/>
      <c r="IGY253" s="1"/>
      <c r="IGZ253" s="1"/>
      <c r="IHA253" s="1"/>
      <c r="IHB253" s="1"/>
      <c r="IHC253" s="1"/>
      <c r="IHD253" s="1"/>
      <c r="IHE253" s="1"/>
      <c r="IHF253" s="1"/>
      <c r="IHG253" s="1"/>
      <c r="IHH253" s="1"/>
      <c r="IHI253" s="1"/>
      <c r="IHJ253" s="1"/>
      <c r="IHK253" s="1"/>
      <c r="IHL253" s="1"/>
      <c r="IHM253" s="1"/>
      <c r="IHN253" s="1"/>
      <c r="IHO253" s="1"/>
      <c r="IHP253" s="1"/>
      <c r="IHQ253" s="1"/>
      <c r="IHR253" s="1"/>
      <c r="IHS253" s="1"/>
      <c r="IHT253" s="1"/>
      <c r="IHU253" s="1"/>
      <c r="IHV253" s="1"/>
      <c r="IHW253" s="1"/>
      <c r="IHX253" s="1"/>
      <c r="IHY253" s="1"/>
      <c r="IHZ253" s="1"/>
      <c r="IIA253" s="1"/>
      <c r="IIB253" s="1"/>
      <c r="IIC253" s="1"/>
      <c r="IID253" s="1"/>
      <c r="IIE253" s="1"/>
      <c r="IIF253" s="1"/>
      <c r="IIG253" s="1"/>
      <c r="IIH253" s="1"/>
      <c r="III253" s="1"/>
      <c r="IIJ253" s="1"/>
      <c r="IIK253" s="1"/>
      <c r="IIL253" s="1"/>
      <c r="IIM253" s="1"/>
      <c r="IIN253" s="1"/>
      <c r="IIO253" s="1"/>
      <c r="IIP253" s="1"/>
      <c r="IIQ253" s="1"/>
      <c r="IIR253" s="1"/>
      <c r="IIS253" s="1"/>
      <c r="IIT253" s="1"/>
      <c r="IIU253" s="1"/>
      <c r="IIV253" s="1"/>
      <c r="IIW253" s="1"/>
      <c r="IIX253" s="1"/>
      <c r="IIY253" s="1"/>
      <c r="IIZ253" s="1"/>
      <c r="IJA253" s="1"/>
      <c r="IJB253" s="1"/>
      <c r="IJC253" s="1"/>
      <c r="IJD253" s="1"/>
      <c r="IJE253" s="1"/>
      <c r="IJF253" s="1"/>
      <c r="IJG253" s="1"/>
      <c r="IJH253" s="1"/>
      <c r="IJI253" s="1"/>
      <c r="IJJ253" s="1"/>
      <c r="IJK253" s="1"/>
      <c r="IJL253" s="1"/>
      <c r="IJM253" s="1"/>
      <c r="IJN253" s="1"/>
      <c r="IJO253" s="1"/>
      <c r="IJP253" s="1"/>
      <c r="IJQ253" s="1"/>
      <c r="IJR253" s="1"/>
      <c r="IJS253" s="1"/>
      <c r="IJT253" s="1"/>
      <c r="IJU253" s="1"/>
      <c r="IJV253" s="1"/>
      <c r="IJW253" s="1"/>
      <c r="IJX253" s="1"/>
      <c r="IJY253" s="1"/>
      <c r="IJZ253" s="1"/>
      <c r="IKA253" s="1"/>
      <c r="IKB253" s="1"/>
      <c r="IKC253" s="1"/>
      <c r="IKD253" s="1"/>
      <c r="IKE253" s="1"/>
      <c r="IKF253" s="1"/>
      <c r="IKG253" s="1"/>
      <c r="IKH253" s="1"/>
      <c r="IKI253" s="1"/>
      <c r="IKJ253" s="1"/>
      <c r="IKK253" s="1"/>
      <c r="IKL253" s="1"/>
      <c r="IKM253" s="1"/>
      <c r="IKN253" s="1"/>
      <c r="IKO253" s="1"/>
      <c r="IKP253" s="1"/>
      <c r="IKQ253" s="1"/>
      <c r="IKR253" s="1"/>
      <c r="IKS253" s="1"/>
      <c r="IKT253" s="1"/>
      <c r="IKU253" s="1"/>
      <c r="IKV253" s="1"/>
      <c r="IKW253" s="1"/>
      <c r="IKX253" s="1"/>
      <c r="IKY253" s="1"/>
      <c r="IKZ253" s="1"/>
      <c r="ILA253" s="1"/>
      <c r="ILB253" s="1"/>
      <c r="ILC253" s="1"/>
      <c r="ILD253" s="1"/>
      <c r="ILE253" s="1"/>
      <c r="ILF253" s="1"/>
      <c r="ILG253" s="1"/>
      <c r="ILH253" s="1"/>
      <c r="ILI253" s="1"/>
      <c r="ILJ253" s="1"/>
      <c r="ILK253" s="1"/>
      <c r="ILL253" s="1"/>
      <c r="ILM253" s="1"/>
      <c r="ILN253" s="1"/>
      <c r="ILO253" s="1"/>
      <c r="ILP253" s="1"/>
      <c r="ILQ253" s="1"/>
      <c r="ILR253" s="1"/>
      <c r="ILS253" s="1"/>
      <c r="ILT253" s="1"/>
      <c r="ILU253" s="1"/>
      <c r="ILV253" s="1"/>
      <c r="ILW253" s="1"/>
      <c r="ILX253" s="1"/>
      <c r="ILY253" s="1"/>
      <c r="ILZ253" s="1"/>
      <c r="IMA253" s="1"/>
      <c r="IMB253" s="1"/>
      <c r="IMC253" s="1"/>
      <c r="IMD253" s="1"/>
      <c r="IME253" s="1"/>
      <c r="IMF253" s="1"/>
      <c r="IMG253" s="1"/>
      <c r="IMH253" s="1"/>
      <c r="IMI253" s="1"/>
      <c r="IMJ253" s="1"/>
      <c r="IMK253" s="1"/>
      <c r="IML253" s="1"/>
      <c r="IMM253" s="1"/>
      <c r="IMN253" s="1"/>
      <c r="IMO253" s="1"/>
      <c r="IMP253" s="1"/>
      <c r="IMQ253" s="1"/>
      <c r="IMR253" s="1"/>
      <c r="IMS253" s="1"/>
      <c r="IMT253" s="1"/>
      <c r="IMU253" s="1"/>
      <c r="IMV253" s="1"/>
      <c r="IMW253" s="1"/>
      <c r="IMX253" s="1"/>
      <c r="IMY253" s="1"/>
      <c r="IMZ253" s="1"/>
      <c r="INA253" s="1"/>
      <c r="INB253" s="1"/>
      <c r="INC253" s="1"/>
      <c r="IND253" s="1"/>
      <c r="INE253" s="1"/>
      <c r="INF253" s="1"/>
      <c r="ING253" s="1"/>
      <c r="INH253" s="1"/>
      <c r="INI253" s="1"/>
      <c r="INJ253" s="1"/>
      <c r="INK253" s="1"/>
      <c r="INL253" s="1"/>
      <c r="INM253" s="1"/>
      <c r="INN253" s="1"/>
      <c r="INO253" s="1"/>
      <c r="INP253" s="1"/>
      <c r="INQ253" s="1"/>
      <c r="INR253" s="1"/>
      <c r="INS253" s="1"/>
      <c r="INT253" s="1"/>
      <c r="INU253" s="1"/>
      <c r="INV253" s="1"/>
      <c r="INW253" s="1"/>
      <c r="INX253" s="1"/>
      <c r="INY253" s="1"/>
      <c r="INZ253" s="1"/>
      <c r="IOA253" s="1"/>
      <c r="IOB253" s="1"/>
      <c r="IOC253" s="1"/>
      <c r="IOD253" s="1"/>
      <c r="IOE253" s="1"/>
      <c r="IOF253" s="1"/>
      <c r="IOG253" s="1"/>
      <c r="IOH253" s="1"/>
      <c r="IOI253" s="1"/>
      <c r="IOJ253" s="1"/>
      <c r="IOK253" s="1"/>
      <c r="IOL253" s="1"/>
      <c r="IOM253" s="1"/>
      <c r="ION253" s="1"/>
      <c r="IOO253" s="1"/>
      <c r="IOP253" s="1"/>
      <c r="IOQ253" s="1"/>
      <c r="IOR253" s="1"/>
      <c r="IOS253" s="1"/>
      <c r="IOT253" s="1"/>
      <c r="IOU253" s="1"/>
      <c r="IOV253" s="1"/>
      <c r="IOW253" s="1"/>
      <c r="IOX253" s="1"/>
      <c r="IOY253" s="1"/>
      <c r="IOZ253" s="1"/>
      <c r="IPA253" s="1"/>
      <c r="IPB253" s="1"/>
      <c r="IPC253" s="1"/>
      <c r="IPD253" s="1"/>
      <c r="IPE253" s="1"/>
      <c r="IPF253" s="1"/>
      <c r="IPG253" s="1"/>
      <c r="IPH253" s="1"/>
      <c r="IPI253" s="1"/>
      <c r="IPJ253" s="1"/>
      <c r="IPK253" s="1"/>
      <c r="IPL253" s="1"/>
      <c r="IPM253" s="1"/>
      <c r="IPN253" s="1"/>
      <c r="IPO253" s="1"/>
      <c r="IPP253" s="1"/>
      <c r="IPQ253" s="1"/>
      <c r="IPR253" s="1"/>
      <c r="IPS253" s="1"/>
      <c r="IPT253" s="1"/>
      <c r="IPU253" s="1"/>
      <c r="IPV253" s="1"/>
      <c r="IPW253" s="1"/>
      <c r="IPX253" s="1"/>
      <c r="IPY253" s="1"/>
      <c r="IPZ253" s="1"/>
      <c r="IQA253" s="1"/>
      <c r="IQB253" s="1"/>
      <c r="IQC253" s="1"/>
      <c r="IQD253" s="1"/>
      <c r="IQE253" s="1"/>
      <c r="IQF253" s="1"/>
      <c r="IQG253" s="1"/>
      <c r="IQH253" s="1"/>
      <c r="IQI253" s="1"/>
      <c r="IQJ253" s="1"/>
      <c r="IQK253" s="1"/>
      <c r="IQL253" s="1"/>
      <c r="IQM253" s="1"/>
      <c r="IQN253" s="1"/>
      <c r="IQO253" s="1"/>
      <c r="IQP253" s="1"/>
      <c r="IQQ253" s="1"/>
      <c r="IQR253" s="1"/>
      <c r="IQS253" s="1"/>
      <c r="IQT253" s="1"/>
      <c r="IQU253" s="1"/>
      <c r="IQV253" s="1"/>
      <c r="IQW253" s="1"/>
      <c r="IQX253" s="1"/>
      <c r="IQY253" s="1"/>
      <c r="IQZ253" s="1"/>
      <c r="IRA253" s="1"/>
      <c r="IRB253" s="1"/>
      <c r="IRC253" s="1"/>
      <c r="IRD253" s="1"/>
      <c r="IRE253" s="1"/>
      <c r="IRF253" s="1"/>
      <c r="IRG253" s="1"/>
      <c r="IRH253" s="1"/>
      <c r="IRI253" s="1"/>
      <c r="IRJ253" s="1"/>
      <c r="IRK253" s="1"/>
      <c r="IRL253" s="1"/>
      <c r="IRM253" s="1"/>
      <c r="IRN253" s="1"/>
      <c r="IRO253" s="1"/>
      <c r="IRP253" s="1"/>
      <c r="IRQ253" s="1"/>
      <c r="IRR253" s="1"/>
      <c r="IRS253" s="1"/>
      <c r="IRT253" s="1"/>
      <c r="IRU253" s="1"/>
      <c r="IRV253" s="1"/>
      <c r="IRW253" s="1"/>
      <c r="IRX253" s="1"/>
      <c r="IRY253" s="1"/>
      <c r="IRZ253" s="1"/>
      <c r="ISA253" s="1"/>
      <c r="ISB253" s="1"/>
      <c r="ISC253" s="1"/>
      <c r="ISD253" s="1"/>
      <c r="ISE253" s="1"/>
      <c r="ISF253" s="1"/>
      <c r="ISG253" s="1"/>
      <c r="ISH253" s="1"/>
      <c r="ISI253" s="1"/>
      <c r="ISJ253" s="1"/>
      <c r="ISK253" s="1"/>
      <c r="ISL253" s="1"/>
      <c r="ISM253" s="1"/>
      <c r="ISN253" s="1"/>
      <c r="ISO253" s="1"/>
      <c r="ISP253" s="1"/>
      <c r="ISQ253" s="1"/>
      <c r="ISR253" s="1"/>
      <c r="ISS253" s="1"/>
      <c r="IST253" s="1"/>
      <c r="ISU253" s="1"/>
      <c r="ISV253" s="1"/>
      <c r="ISW253" s="1"/>
      <c r="ISX253" s="1"/>
      <c r="ISY253" s="1"/>
      <c r="ISZ253" s="1"/>
      <c r="ITA253" s="1"/>
      <c r="ITB253" s="1"/>
      <c r="ITC253" s="1"/>
      <c r="ITD253" s="1"/>
      <c r="ITE253" s="1"/>
      <c r="ITF253" s="1"/>
      <c r="ITG253" s="1"/>
      <c r="ITH253" s="1"/>
      <c r="ITI253" s="1"/>
      <c r="ITJ253" s="1"/>
      <c r="ITK253" s="1"/>
      <c r="ITL253" s="1"/>
      <c r="ITM253" s="1"/>
      <c r="ITN253" s="1"/>
      <c r="ITO253" s="1"/>
      <c r="ITP253" s="1"/>
      <c r="ITQ253" s="1"/>
      <c r="ITR253" s="1"/>
      <c r="ITS253" s="1"/>
      <c r="ITT253" s="1"/>
      <c r="ITU253" s="1"/>
      <c r="ITV253" s="1"/>
      <c r="ITW253" s="1"/>
      <c r="ITX253" s="1"/>
      <c r="ITY253" s="1"/>
      <c r="ITZ253" s="1"/>
      <c r="IUA253" s="1"/>
      <c r="IUB253" s="1"/>
      <c r="IUC253" s="1"/>
      <c r="IUD253" s="1"/>
      <c r="IUE253" s="1"/>
      <c r="IUF253" s="1"/>
      <c r="IUG253" s="1"/>
      <c r="IUH253" s="1"/>
      <c r="IUI253" s="1"/>
      <c r="IUJ253" s="1"/>
      <c r="IUK253" s="1"/>
      <c r="IUL253" s="1"/>
      <c r="IUM253" s="1"/>
      <c r="IUN253" s="1"/>
      <c r="IUO253" s="1"/>
      <c r="IUP253" s="1"/>
      <c r="IUQ253" s="1"/>
      <c r="IUR253" s="1"/>
      <c r="IUS253" s="1"/>
      <c r="IUT253" s="1"/>
      <c r="IUU253" s="1"/>
      <c r="IUV253" s="1"/>
      <c r="IUW253" s="1"/>
      <c r="IUX253" s="1"/>
      <c r="IUY253" s="1"/>
      <c r="IUZ253" s="1"/>
      <c r="IVA253" s="1"/>
      <c r="IVB253" s="1"/>
      <c r="IVC253" s="1"/>
      <c r="IVD253" s="1"/>
      <c r="IVE253" s="1"/>
      <c r="IVF253" s="1"/>
      <c r="IVG253" s="1"/>
      <c r="IVH253" s="1"/>
      <c r="IVI253" s="1"/>
      <c r="IVJ253" s="1"/>
      <c r="IVK253" s="1"/>
      <c r="IVL253" s="1"/>
      <c r="IVM253" s="1"/>
      <c r="IVN253" s="1"/>
      <c r="IVO253" s="1"/>
      <c r="IVP253" s="1"/>
      <c r="IVQ253" s="1"/>
      <c r="IVR253" s="1"/>
      <c r="IVS253" s="1"/>
      <c r="IVT253" s="1"/>
      <c r="IVU253" s="1"/>
      <c r="IVV253" s="1"/>
      <c r="IVW253" s="1"/>
      <c r="IVX253" s="1"/>
      <c r="IVY253" s="1"/>
      <c r="IVZ253" s="1"/>
      <c r="IWA253" s="1"/>
      <c r="IWB253" s="1"/>
      <c r="IWC253" s="1"/>
      <c r="IWD253" s="1"/>
      <c r="IWE253" s="1"/>
      <c r="IWF253" s="1"/>
      <c r="IWG253" s="1"/>
      <c r="IWH253" s="1"/>
      <c r="IWI253" s="1"/>
      <c r="IWJ253" s="1"/>
      <c r="IWK253" s="1"/>
      <c r="IWL253" s="1"/>
      <c r="IWM253" s="1"/>
      <c r="IWN253" s="1"/>
      <c r="IWO253" s="1"/>
      <c r="IWP253" s="1"/>
      <c r="IWQ253" s="1"/>
      <c r="IWR253" s="1"/>
      <c r="IWS253" s="1"/>
      <c r="IWT253" s="1"/>
      <c r="IWU253" s="1"/>
      <c r="IWV253" s="1"/>
      <c r="IWW253" s="1"/>
      <c r="IWX253" s="1"/>
      <c r="IWY253" s="1"/>
      <c r="IWZ253" s="1"/>
      <c r="IXA253" s="1"/>
      <c r="IXB253" s="1"/>
      <c r="IXC253" s="1"/>
      <c r="IXD253" s="1"/>
      <c r="IXE253" s="1"/>
      <c r="IXF253" s="1"/>
      <c r="IXG253" s="1"/>
      <c r="IXH253" s="1"/>
      <c r="IXI253" s="1"/>
      <c r="IXJ253" s="1"/>
      <c r="IXK253" s="1"/>
      <c r="IXL253" s="1"/>
      <c r="IXM253" s="1"/>
      <c r="IXN253" s="1"/>
      <c r="IXO253" s="1"/>
      <c r="IXP253" s="1"/>
      <c r="IXQ253" s="1"/>
      <c r="IXR253" s="1"/>
      <c r="IXS253" s="1"/>
      <c r="IXT253" s="1"/>
      <c r="IXU253" s="1"/>
      <c r="IXV253" s="1"/>
      <c r="IXW253" s="1"/>
      <c r="IXX253" s="1"/>
      <c r="IXY253" s="1"/>
      <c r="IXZ253" s="1"/>
      <c r="IYA253" s="1"/>
      <c r="IYB253" s="1"/>
      <c r="IYC253" s="1"/>
      <c r="IYD253" s="1"/>
      <c r="IYE253" s="1"/>
      <c r="IYF253" s="1"/>
      <c r="IYG253" s="1"/>
      <c r="IYH253" s="1"/>
      <c r="IYI253" s="1"/>
      <c r="IYJ253" s="1"/>
      <c r="IYK253" s="1"/>
      <c r="IYL253" s="1"/>
      <c r="IYM253" s="1"/>
      <c r="IYN253" s="1"/>
      <c r="IYO253" s="1"/>
      <c r="IYP253" s="1"/>
      <c r="IYQ253" s="1"/>
      <c r="IYR253" s="1"/>
      <c r="IYS253" s="1"/>
      <c r="IYT253" s="1"/>
      <c r="IYU253" s="1"/>
      <c r="IYV253" s="1"/>
      <c r="IYW253" s="1"/>
      <c r="IYX253" s="1"/>
      <c r="IYY253" s="1"/>
      <c r="IYZ253" s="1"/>
      <c r="IZA253" s="1"/>
      <c r="IZB253" s="1"/>
      <c r="IZC253" s="1"/>
      <c r="IZD253" s="1"/>
      <c r="IZE253" s="1"/>
      <c r="IZF253" s="1"/>
      <c r="IZG253" s="1"/>
      <c r="IZH253" s="1"/>
      <c r="IZI253" s="1"/>
      <c r="IZJ253" s="1"/>
      <c r="IZK253" s="1"/>
      <c r="IZL253" s="1"/>
      <c r="IZM253" s="1"/>
      <c r="IZN253" s="1"/>
      <c r="IZO253" s="1"/>
      <c r="IZP253" s="1"/>
      <c r="IZQ253" s="1"/>
      <c r="IZR253" s="1"/>
      <c r="IZS253" s="1"/>
      <c r="IZT253" s="1"/>
      <c r="IZU253" s="1"/>
      <c r="IZV253" s="1"/>
      <c r="IZW253" s="1"/>
      <c r="IZX253" s="1"/>
      <c r="IZY253" s="1"/>
      <c r="IZZ253" s="1"/>
      <c r="JAA253" s="1"/>
      <c r="JAB253" s="1"/>
      <c r="JAC253" s="1"/>
      <c r="JAD253" s="1"/>
      <c r="JAE253" s="1"/>
      <c r="JAF253" s="1"/>
      <c r="JAG253" s="1"/>
      <c r="JAH253" s="1"/>
      <c r="JAI253" s="1"/>
      <c r="JAJ253" s="1"/>
      <c r="JAK253" s="1"/>
      <c r="JAL253" s="1"/>
      <c r="JAM253" s="1"/>
      <c r="JAN253" s="1"/>
      <c r="JAO253" s="1"/>
      <c r="JAP253" s="1"/>
      <c r="JAQ253" s="1"/>
      <c r="JAR253" s="1"/>
      <c r="JAS253" s="1"/>
      <c r="JAT253" s="1"/>
      <c r="JAU253" s="1"/>
      <c r="JAV253" s="1"/>
      <c r="JAW253" s="1"/>
      <c r="JAX253" s="1"/>
      <c r="JAY253" s="1"/>
      <c r="JAZ253" s="1"/>
      <c r="JBA253" s="1"/>
      <c r="JBB253" s="1"/>
      <c r="JBC253" s="1"/>
      <c r="JBD253" s="1"/>
      <c r="JBE253" s="1"/>
      <c r="JBF253" s="1"/>
      <c r="JBG253" s="1"/>
      <c r="JBH253" s="1"/>
      <c r="JBI253" s="1"/>
      <c r="JBJ253" s="1"/>
      <c r="JBK253" s="1"/>
      <c r="JBL253" s="1"/>
      <c r="JBM253" s="1"/>
      <c r="JBN253" s="1"/>
      <c r="JBO253" s="1"/>
      <c r="JBP253" s="1"/>
      <c r="JBQ253" s="1"/>
      <c r="JBR253" s="1"/>
      <c r="JBS253" s="1"/>
      <c r="JBT253" s="1"/>
      <c r="JBU253" s="1"/>
      <c r="JBV253" s="1"/>
      <c r="JBW253" s="1"/>
      <c r="JBX253" s="1"/>
      <c r="JBY253" s="1"/>
      <c r="JBZ253" s="1"/>
      <c r="JCA253" s="1"/>
      <c r="JCB253" s="1"/>
      <c r="JCC253" s="1"/>
      <c r="JCD253" s="1"/>
      <c r="JCE253" s="1"/>
      <c r="JCF253" s="1"/>
      <c r="JCG253" s="1"/>
      <c r="JCH253" s="1"/>
      <c r="JCI253" s="1"/>
      <c r="JCJ253" s="1"/>
      <c r="JCK253" s="1"/>
      <c r="JCL253" s="1"/>
      <c r="JCM253" s="1"/>
      <c r="JCN253" s="1"/>
      <c r="JCO253" s="1"/>
      <c r="JCP253" s="1"/>
      <c r="JCQ253" s="1"/>
      <c r="JCR253" s="1"/>
      <c r="JCS253" s="1"/>
      <c r="JCT253" s="1"/>
      <c r="JCU253" s="1"/>
      <c r="JCV253" s="1"/>
      <c r="JCW253" s="1"/>
      <c r="JCX253" s="1"/>
      <c r="JCY253" s="1"/>
      <c r="JCZ253" s="1"/>
      <c r="JDA253" s="1"/>
      <c r="JDB253" s="1"/>
      <c r="JDC253" s="1"/>
      <c r="JDD253" s="1"/>
      <c r="JDE253" s="1"/>
      <c r="JDF253" s="1"/>
      <c r="JDG253" s="1"/>
      <c r="JDH253" s="1"/>
      <c r="JDI253" s="1"/>
      <c r="JDJ253" s="1"/>
      <c r="JDK253" s="1"/>
      <c r="JDL253" s="1"/>
      <c r="JDM253" s="1"/>
      <c r="JDN253" s="1"/>
      <c r="JDO253" s="1"/>
      <c r="JDP253" s="1"/>
      <c r="JDQ253" s="1"/>
      <c r="JDR253" s="1"/>
      <c r="JDS253" s="1"/>
      <c r="JDT253" s="1"/>
      <c r="JDU253" s="1"/>
      <c r="JDV253" s="1"/>
      <c r="JDW253" s="1"/>
      <c r="JDX253" s="1"/>
      <c r="JDY253" s="1"/>
      <c r="JDZ253" s="1"/>
      <c r="JEA253" s="1"/>
      <c r="JEB253" s="1"/>
      <c r="JEC253" s="1"/>
      <c r="JED253" s="1"/>
      <c r="JEE253" s="1"/>
      <c r="JEF253" s="1"/>
      <c r="JEG253" s="1"/>
      <c r="JEH253" s="1"/>
      <c r="JEI253" s="1"/>
      <c r="JEJ253" s="1"/>
      <c r="JEK253" s="1"/>
      <c r="JEL253" s="1"/>
      <c r="JEM253" s="1"/>
      <c r="JEN253" s="1"/>
      <c r="JEO253" s="1"/>
      <c r="JEP253" s="1"/>
      <c r="JEQ253" s="1"/>
      <c r="JER253" s="1"/>
      <c r="JES253" s="1"/>
      <c r="JET253" s="1"/>
      <c r="JEU253" s="1"/>
      <c r="JEV253" s="1"/>
      <c r="JEW253" s="1"/>
      <c r="JEX253" s="1"/>
      <c r="JEY253" s="1"/>
      <c r="JEZ253" s="1"/>
      <c r="JFA253" s="1"/>
      <c r="JFB253" s="1"/>
      <c r="JFC253" s="1"/>
      <c r="JFD253" s="1"/>
      <c r="JFE253" s="1"/>
      <c r="JFF253" s="1"/>
      <c r="JFG253" s="1"/>
      <c r="JFH253" s="1"/>
      <c r="JFI253" s="1"/>
      <c r="JFJ253" s="1"/>
      <c r="JFK253" s="1"/>
      <c r="JFL253" s="1"/>
      <c r="JFM253" s="1"/>
      <c r="JFN253" s="1"/>
      <c r="JFO253" s="1"/>
      <c r="JFP253" s="1"/>
      <c r="JFQ253" s="1"/>
      <c r="JFR253" s="1"/>
      <c r="JFS253" s="1"/>
      <c r="JFT253" s="1"/>
      <c r="JFU253" s="1"/>
      <c r="JFV253" s="1"/>
      <c r="JFW253" s="1"/>
      <c r="JFX253" s="1"/>
      <c r="JFY253" s="1"/>
      <c r="JFZ253" s="1"/>
      <c r="JGA253" s="1"/>
      <c r="JGB253" s="1"/>
      <c r="JGC253" s="1"/>
      <c r="JGD253" s="1"/>
      <c r="JGE253" s="1"/>
      <c r="JGF253" s="1"/>
      <c r="JGG253" s="1"/>
      <c r="JGH253" s="1"/>
      <c r="JGI253" s="1"/>
      <c r="JGJ253" s="1"/>
      <c r="JGK253" s="1"/>
      <c r="JGL253" s="1"/>
      <c r="JGM253" s="1"/>
      <c r="JGN253" s="1"/>
      <c r="JGO253" s="1"/>
      <c r="JGP253" s="1"/>
      <c r="JGQ253" s="1"/>
      <c r="JGR253" s="1"/>
      <c r="JGS253" s="1"/>
      <c r="JGT253" s="1"/>
      <c r="JGU253" s="1"/>
      <c r="JGV253" s="1"/>
      <c r="JGW253" s="1"/>
      <c r="JGX253" s="1"/>
      <c r="JGY253" s="1"/>
      <c r="JGZ253" s="1"/>
      <c r="JHA253" s="1"/>
      <c r="JHB253" s="1"/>
      <c r="JHC253" s="1"/>
      <c r="JHD253" s="1"/>
      <c r="JHE253" s="1"/>
      <c r="JHF253" s="1"/>
      <c r="JHG253" s="1"/>
      <c r="JHH253" s="1"/>
      <c r="JHI253" s="1"/>
      <c r="JHJ253" s="1"/>
      <c r="JHK253" s="1"/>
      <c r="JHL253" s="1"/>
      <c r="JHM253" s="1"/>
      <c r="JHN253" s="1"/>
      <c r="JHO253" s="1"/>
      <c r="JHP253" s="1"/>
      <c r="JHQ253" s="1"/>
      <c r="JHR253" s="1"/>
      <c r="JHS253" s="1"/>
      <c r="JHT253" s="1"/>
      <c r="JHU253" s="1"/>
      <c r="JHV253" s="1"/>
      <c r="JHW253" s="1"/>
      <c r="JHX253" s="1"/>
      <c r="JHY253" s="1"/>
      <c r="JHZ253" s="1"/>
      <c r="JIA253" s="1"/>
      <c r="JIB253" s="1"/>
      <c r="JIC253" s="1"/>
      <c r="JID253" s="1"/>
      <c r="JIE253" s="1"/>
      <c r="JIF253" s="1"/>
      <c r="JIG253" s="1"/>
      <c r="JIH253" s="1"/>
      <c r="JII253" s="1"/>
      <c r="JIJ253" s="1"/>
      <c r="JIK253" s="1"/>
      <c r="JIL253" s="1"/>
      <c r="JIM253" s="1"/>
      <c r="JIN253" s="1"/>
      <c r="JIO253" s="1"/>
      <c r="JIP253" s="1"/>
      <c r="JIQ253" s="1"/>
      <c r="JIR253" s="1"/>
      <c r="JIS253" s="1"/>
      <c r="JIT253" s="1"/>
      <c r="JIU253" s="1"/>
      <c r="JIV253" s="1"/>
      <c r="JIW253" s="1"/>
      <c r="JIX253" s="1"/>
      <c r="JIY253" s="1"/>
      <c r="JIZ253" s="1"/>
      <c r="JJA253" s="1"/>
      <c r="JJB253" s="1"/>
      <c r="JJC253" s="1"/>
      <c r="JJD253" s="1"/>
      <c r="JJE253" s="1"/>
      <c r="JJF253" s="1"/>
      <c r="JJG253" s="1"/>
      <c r="JJH253" s="1"/>
      <c r="JJI253" s="1"/>
      <c r="JJJ253" s="1"/>
      <c r="JJK253" s="1"/>
      <c r="JJL253" s="1"/>
      <c r="JJM253" s="1"/>
      <c r="JJN253" s="1"/>
      <c r="JJO253" s="1"/>
      <c r="JJP253" s="1"/>
      <c r="JJQ253" s="1"/>
      <c r="JJR253" s="1"/>
      <c r="JJS253" s="1"/>
      <c r="JJT253" s="1"/>
      <c r="JJU253" s="1"/>
      <c r="JJV253" s="1"/>
      <c r="JJW253" s="1"/>
      <c r="JJX253" s="1"/>
      <c r="JJY253" s="1"/>
      <c r="JJZ253" s="1"/>
      <c r="JKA253" s="1"/>
      <c r="JKB253" s="1"/>
      <c r="JKC253" s="1"/>
      <c r="JKD253" s="1"/>
      <c r="JKE253" s="1"/>
      <c r="JKF253" s="1"/>
      <c r="JKG253" s="1"/>
      <c r="JKH253" s="1"/>
      <c r="JKI253" s="1"/>
      <c r="JKJ253" s="1"/>
      <c r="JKK253" s="1"/>
      <c r="JKL253" s="1"/>
      <c r="JKM253" s="1"/>
      <c r="JKN253" s="1"/>
      <c r="JKO253" s="1"/>
      <c r="JKP253" s="1"/>
      <c r="JKQ253" s="1"/>
      <c r="JKR253" s="1"/>
      <c r="JKS253" s="1"/>
      <c r="JKT253" s="1"/>
      <c r="JKU253" s="1"/>
      <c r="JKV253" s="1"/>
      <c r="JKW253" s="1"/>
      <c r="JKX253" s="1"/>
      <c r="JKY253" s="1"/>
      <c r="JKZ253" s="1"/>
      <c r="JLA253" s="1"/>
      <c r="JLB253" s="1"/>
      <c r="JLC253" s="1"/>
      <c r="JLD253" s="1"/>
      <c r="JLE253" s="1"/>
      <c r="JLF253" s="1"/>
      <c r="JLG253" s="1"/>
      <c r="JLH253" s="1"/>
      <c r="JLI253" s="1"/>
      <c r="JLJ253" s="1"/>
      <c r="JLK253" s="1"/>
      <c r="JLL253" s="1"/>
      <c r="JLM253" s="1"/>
      <c r="JLN253" s="1"/>
      <c r="JLO253" s="1"/>
      <c r="JLP253" s="1"/>
      <c r="JLQ253" s="1"/>
      <c r="JLR253" s="1"/>
      <c r="JLS253" s="1"/>
      <c r="JLT253" s="1"/>
      <c r="JLU253" s="1"/>
      <c r="JLV253" s="1"/>
      <c r="JLW253" s="1"/>
      <c r="JLX253" s="1"/>
      <c r="JLY253" s="1"/>
      <c r="JLZ253" s="1"/>
      <c r="JMA253" s="1"/>
      <c r="JMB253" s="1"/>
      <c r="JMC253" s="1"/>
      <c r="JMD253" s="1"/>
      <c r="JME253" s="1"/>
      <c r="JMF253" s="1"/>
      <c r="JMG253" s="1"/>
      <c r="JMH253" s="1"/>
      <c r="JMI253" s="1"/>
      <c r="JMJ253" s="1"/>
      <c r="JMK253" s="1"/>
      <c r="JML253" s="1"/>
      <c r="JMM253" s="1"/>
      <c r="JMN253" s="1"/>
      <c r="JMO253" s="1"/>
      <c r="JMP253" s="1"/>
      <c r="JMQ253" s="1"/>
      <c r="JMR253" s="1"/>
      <c r="JMS253" s="1"/>
      <c r="JMT253" s="1"/>
      <c r="JMU253" s="1"/>
      <c r="JMV253" s="1"/>
      <c r="JMW253" s="1"/>
      <c r="JMX253" s="1"/>
      <c r="JMY253" s="1"/>
      <c r="JMZ253" s="1"/>
      <c r="JNA253" s="1"/>
      <c r="JNB253" s="1"/>
      <c r="JNC253" s="1"/>
      <c r="JND253" s="1"/>
      <c r="JNE253" s="1"/>
      <c r="JNF253" s="1"/>
      <c r="JNG253" s="1"/>
      <c r="JNH253" s="1"/>
      <c r="JNI253" s="1"/>
      <c r="JNJ253" s="1"/>
      <c r="JNK253" s="1"/>
      <c r="JNL253" s="1"/>
      <c r="JNM253" s="1"/>
      <c r="JNN253" s="1"/>
      <c r="JNO253" s="1"/>
      <c r="JNP253" s="1"/>
      <c r="JNQ253" s="1"/>
      <c r="JNR253" s="1"/>
      <c r="JNS253" s="1"/>
      <c r="JNT253" s="1"/>
      <c r="JNU253" s="1"/>
      <c r="JNV253" s="1"/>
      <c r="JNW253" s="1"/>
      <c r="JNX253" s="1"/>
      <c r="JNY253" s="1"/>
      <c r="JNZ253" s="1"/>
      <c r="JOA253" s="1"/>
      <c r="JOB253" s="1"/>
      <c r="JOC253" s="1"/>
      <c r="JOD253" s="1"/>
      <c r="JOE253" s="1"/>
      <c r="JOF253" s="1"/>
      <c r="JOG253" s="1"/>
      <c r="JOH253" s="1"/>
      <c r="JOI253" s="1"/>
      <c r="JOJ253" s="1"/>
      <c r="JOK253" s="1"/>
      <c r="JOL253" s="1"/>
      <c r="JOM253" s="1"/>
      <c r="JON253" s="1"/>
      <c r="JOO253" s="1"/>
      <c r="JOP253" s="1"/>
      <c r="JOQ253" s="1"/>
      <c r="JOR253" s="1"/>
      <c r="JOS253" s="1"/>
      <c r="JOT253" s="1"/>
      <c r="JOU253" s="1"/>
      <c r="JOV253" s="1"/>
      <c r="JOW253" s="1"/>
      <c r="JOX253" s="1"/>
      <c r="JOY253" s="1"/>
      <c r="JOZ253" s="1"/>
      <c r="JPA253" s="1"/>
      <c r="JPB253" s="1"/>
      <c r="JPC253" s="1"/>
      <c r="JPD253" s="1"/>
      <c r="JPE253" s="1"/>
      <c r="JPF253" s="1"/>
      <c r="JPG253" s="1"/>
      <c r="JPH253" s="1"/>
      <c r="JPI253" s="1"/>
      <c r="JPJ253" s="1"/>
      <c r="JPK253" s="1"/>
      <c r="JPL253" s="1"/>
      <c r="JPM253" s="1"/>
      <c r="JPN253" s="1"/>
      <c r="JPO253" s="1"/>
      <c r="JPP253" s="1"/>
      <c r="JPQ253" s="1"/>
      <c r="JPR253" s="1"/>
      <c r="JPS253" s="1"/>
      <c r="JPT253" s="1"/>
      <c r="JPU253" s="1"/>
      <c r="JPV253" s="1"/>
      <c r="JPW253" s="1"/>
      <c r="JPX253" s="1"/>
      <c r="JPY253" s="1"/>
      <c r="JPZ253" s="1"/>
      <c r="JQA253" s="1"/>
      <c r="JQB253" s="1"/>
      <c r="JQC253" s="1"/>
      <c r="JQD253" s="1"/>
      <c r="JQE253" s="1"/>
      <c r="JQF253" s="1"/>
      <c r="JQG253" s="1"/>
      <c r="JQH253" s="1"/>
      <c r="JQI253" s="1"/>
      <c r="JQJ253" s="1"/>
      <c r="JQK253" s="1"/>
      <c r="JQL253" s="1"/>
      <c r="JQM253" s="1"/>
      <c r="JQN253" s="1"/>
      <c r="JQO253" s="1"/>
      <c r="JQP253" s="1"/>
      <c r="JQQ253" s="1"/>
      <c r="JQR253" s="1"/>
      <c r="JQS253" s="1"/>
      <c r="JQT253" s="1"/>
      <c r="JQU253" s="1"/>
      <c r="JQV253" s="1"/>
      <c r="JQW253" s="1"/>
      <c r="JQX253" s="1"/>
      <c r="JQY253" s="1"/>
      <c r="JQZ253" s="1"/>
      <c r="JRA253" s="1"/>
      <c r="JRB253" s="1"/>
      <c r="JRC253" s="1"/>
      <c r="JRD253" s="1"/>
      <c r="JRE253" s="1"/>
      <c r="JRF253" s="1"/>
      <c r="JRG253" s="1"/>
      <c r="JRH253" s="1"/>
      <c r="JRI253" s="1"/>
      <c r="JRJ253" s="1"/>
      <c r="JRK253" s="1"/>
      <c r="JRL253" s="1"/>
      <c r="JRM253" s="1"/>
      <c r="JRN253" s="1"/>
      <c r="JRO253" s="1"/>
      <c r="JRP253" s="1"/>
      <c r="JRQ253" s="1"/>
      <c r="JRR253" s="1"/>
      <c r="JRS253" s="1"/>
      <c r="JRT253" s="1"/>
      <c r="JRU253" s="1"/>
      <c r="JRV253" s="1"/>
      <c r="JRW253" s="1"/>
      <c r="JRX253" s="1"/>
      <c r="JRY253" s="1"/>
      <c r="JRZ253" s="1"/>
      <c r="JSA253" s="1"/>
      <c r="JSB253" s="1"/>
      <c r="JSC253" s="1"/>
      <c r="JSD253" s="1"/>
      <c r="JSE253" s="1"/>
      <c r="JSF253" s="1"/>
      <c r="JSG253" s="1"/>
      <c r="JSH253" s="1"/>
      <c r="JSI253" s="1"/>
      <c r="JSJ253" s="1"/>
      <c r="JSK253" s="1"/>
      <c r="JSL253" s="1"/>
      <c r="JSM253" s="1"/>
      <c r="JSN253" s="1"/>
      <c r="JSO253" s="1"/>
      <c r="JSP253" s="1"/>
      <c r="JSQ253" s="1"/>
      <c r="JSR253" s="1"/>
      <c r="JSS253" s="1"/>
      <c r="JST253" s="1"/>
      <c r="JSU253" s="1"/>
      <c r="JSV253" s="1"/>
      <c r="JSW253" s="1"/>
      <c r="JSX253" s="1"/>
      <c r="JSY253" s="1"/>
      <c r="JSZ253" s="1"/>
      <c r="JTA253" s="1"/>
      <c r="JTB253" s="1"/>
      <c r="JTC253" s="1"/>
      <c r="JTD253" s="1"/>
      <c r="JTE253" s="1"/>
      <c r="JTF253" s="1"/>
      <c r="JTG253" s="1"/>
      <c r="JTH253" s="1"/>
      <c r="JTI253" s="1"/>
      <c r="JTJ253" s="1"/>
      <c r="JTK253" s="1"/>
      <c r="JTL253" s="1"/>
      <c r="JTM253" s="1"/>
      <c r="JTN253" s="1"/>
      <c r="JTO253" s="1"/>
      <c r="JTP253" s="1"/>
      <c r="JTQ253" s="1"/>
      <c r="JTR253" s="1"/>
      <c r="JTS253" s="1"/>
      <c r="JTT253" s="1"/>
      <c r="JTU253" s="1"/>
      <c r="JTV253" s="1"/>
      <c r="JTW253" s="1"/>
      <c r="JTX253" s="1"/>
      <c r="JTY253" s="1"/>
      <c r="JTZ253" s="1"/>
      <c r="JUA253" s="1"/>
      <c r="JUB253" s="1"/>
      <c r="JUC253" s="1"/>
      <c r="JUD253" s="1"/>
      <c r="JUE253" s="1"/>
      <c r="JUF253" s="1"/>
      <c r="JUG253" s="1"/>
      <c r="JUH253" s="1"/>
      <c r="JUI253" s="1"/>
      <c r="JUJ253" s="1"/>
      <c r="JUK253" s="1"/>
      <c r="JUL253" s="1"/>
      <c r="JUM253" s="1"/>
      <c r="JUN253" s="1"/>
      <c r="JUO253" s="1"/>
      <c r="JUP253" s="1"/>
      <c r="JUQ253" s="1"/>
      <c r="JUR253" s="1"/>
      <c r="JUS253" s="1"/>
      <c r="JUT253" s="1"/>
      <c r="JUU253" s="1"/>
      <c r="JUV253" s="1"/>
      <c r="JUW253" s="1"/>
      <c r="JUX253" s="1"/>
      <c r="JUY253" s="1"/>
      <c r="JUZ253" s="1"/>
      <c r="JVA253" s="1"/>
      <c r="JVB253" s="1"/>
      <c r="JVC253" s="1"/>
      <c r="JVD253" s="1"/>
      <c r="JVE253" s="1"/>
      <c r="JVF253" s="1"/>
      <c r="JVG253" s="1"/>
      <c r="JVH253" s="1"/>
      <c r="JVI253" s="1"/>
      <c r="JVJ253" s="1"/>
      <c r="JVK253" s="1"/>
      <c r="JVL253" s="1"/>
      <c r="JVM253" s="1"/>
      <c r="JVN253" s="1"/>
      <c r="JVO253" s="1"/>
      <c r="JVP253" s="1"/>
      <c r="JVQ253" s="1"/>
      <c r="JVR253" s="1"/>
      <c r="JVS253" s="1"/>
      <c r="JVT253" s="1"/>
      <c r="JVU253" s="1"/>
      <c r="JVV253" s="1"/>
      <c r="JVW253" s="1"/>
      <c r="JVX253" s="1"/>
      <c r="JVY253" s="1"/>
      <c r="JVZ253" s="1"/>
      <c r="JWA253" s="1"/>
      <c r="JWB253" s="1"/>
      <c r="JWC253" s="1"/>
      <c r="JWD253" s="1"/>
      <c r="JWE253" s="1"/>
      <c r="JWF253" s="1"/>
      <c r="JWG253" s="1"/>
      <c r="JWH253" s="1"/>
      <c r="JWI253" s="1"/>
      <c r="JWJ253" s="1"/>
      <c r="JWK253" s="1"/>
      <c r="JWL253" s="1"/>
      <c r="JWM253" s="1"/>
      <c r="JWN253" s="1"/>
      <c r="JWO253" s="1"/>
      <c r="JWP253" s="1"/>
      <c r="JWQ253" s="1"/>
      <c r="JWR253" s="1"/>
      <c r="JWS253" s="1"/>
      <c r="JWT253" s="1"/>
      <c r="JWU253" s="1"/>
      <c r="JWV253" s="1"/>
      <c r="JWW253" s="1"/>
      <c r="JWX253" s="1"/>
      <c r="JWY253" s="1"/>
      <c r="JWZ253" s="1"/>
      <c r="JXA253" s="1"/>
      <c r="JXB253" s="1"/>
      <c r="JXC253" s="1"/>
      <c r="JXD253" s="1"/>
      <c r="JXE253" s="1"/>
      <c r="JXF253" s="1"/>
      <c r="JXG253" s="1"/>
      <c r="JXH253" s="1"/>
      <c r="JXI253" s="1"/>
      <c r="JXJ253" s="1"/>
      <c r="JXK253" s="1"/>
      <c r="JXL253" s="1"/>
      <c r="JXM253" s="1"/>
      <c r="JXN253" s="1"/>
      <c r="JXO253" s="1"/>
      <c r="JXP253" s="1"/>
      <c r="JXQ253" s="1"/>
      <c r="JXR253" s="1"/>
      <c r="JXS253" s="1"/>
      <c r="JXT253" s="1"/>
      <c r="JXU253" s="1"/>
      <c r="JXV253" s="1"/>
      <c r="JXW253" s="1"/>
      <c r="JXX253" s="1"/>
      <c r="JXY253" s="1"/>
      <c r="JXZ253" s="1"/>
      <c r="JYA253" s="1"/>
      <c r="JYB253" s="1"/>
      <c r="JYC253" s="1"/>
      <c r="JYD253" s="1"/>
      <c r="JYE253" s="1"/>
      <c r="JYF253" s="1"/>
      <c r="JYG253" s="1"/>
      <c r="JYH253" s="1"/>
      <c r="JYI253" s="1"/>
      <c r="JYJ253" s="1"/>
      <c r="JYK253" s="1"/>
      <c r="JYL253" s="1"/>
      <c r="JYM253" s="1"/>
      <c r="JYN253" s="1"/>
      <c r="JYO253" s="1"/>
      <c r="JYP253" s="1"/>
      <c r="JYQ253" s="1"/>
      <c r="JYR253" s="1"/>
      <c r="JYS253" s="1"/>
      <c r="JYT253" s="1"/>
      <c r="JYU253" s="1"/>
      <c r="JYV253" s="1"/>
      <c r="JYW253" s="1"/>
      <c r="JYX253" s="1"/>
      <c r="JYY253" s="1"/>
      <c r="JYZ253" s="1"/>
      <c r="JZA253" s="1"/>
      <c r="JZB253" s="1"/>
      <c r="JZC253" s="1"/>
      <c r="JZD253" s="1"/>
      <c r="JZE253" s="1"/>
      <c r="JZF253" s="1"/>
      <c r="JZG253" s="1"/>
      <c r="JZH253" s="1"/>
      <c r="JZI253" s="1"/>
      <c r="JZJ253" s="1"/>
      <c r="JZK253" s="1"/>
      <c r="JZL253" s="1"/>
      <c r="JZM253" s="1"/>
      <c r="JZN253" s="1"/>
      <c r="JZO253" s="1"/>
      <c r="JZP253" s="1"/>
      <c r="JZQ253" s="1"/>
      <c r="JZR253" s="1"/>
      <c r="JZS253" s="1"/>
      <c r="JZT253" s="1"/>
      <c r="JZU253" s="1"/>
      <c r="JZV253" s="1"/>
      <c r="JZW253" s="1"/>
      <c r="JZX253" s="1"/>
      <c r="JZY253" s="1"/>
      <c r="JZZ253" s="1"/>
      <c r="KAA253" s="1"/>
      <c r="KAB253" s="1"/>
      <c r="KAC253" s="1"/>
      <c r="KAD253" s="1"/>
      <c r="KAE253" s="1"/>
      <c r="KAF253" s="1"/>
      <c r="KAG253" s="1"/>
      <c r="KAH253" s="1"/>
      <c r="KAI253" s="1"/>
      <c r="KAJ253" s="1"/>
      <c r="KAK253" s="1"/>
      <c r="KAL253" s="1"/>
      <c r="KAM253" s="1"/>
      <c r="KAN253" s="1"/>
      <c r="KAO253" s="1"/>
      <c r="KAP253" s="1"/>
      <c r="KAQ253" s="1"/>
      <c r="KAR253" s="1"/>
      <c r="KAS253" s="1"/>
      <c r="KAT253" s="1"/>
      <c r="KAU253" s="1"/>
      <c r="KAV253" s="1"/>
      <c r="KAW253" s="1"/>
      <c r="KAX253" s="1"/>
      <c r="KAY253" s="1"/>
      <c r="KAZ253" s="1"/>
      <c r="KBA253" s="1"/>
      <c r="KBB253" s="1"/>
      <c r="KBC253" s="1"/>
      <c r="KBD253" s="1"/>
      <c r="KBE253" s="1"/>
      <c r="KBF253" s="1"/>
      <c r="KBG253" s="1"/>
      <c r="KBH253" s="1"/>
      <c r="KBI253" s="1"/>
      <c r="KBJ253" s="1"/>
      <c r="KBK253" s="1"/>
      <c r="KBL253" s="1"/>
      <c r="KBM253" s="1"/>
      <c r="KBN253" s="1"/>
      <c r="KBO253" s="1"/>
      <c r="KBP253" s="1"/>
      <c r="KBQ253" s="1"/>
      <c r="KBR253" s="1"/>
      <c r="KBS253" s="1"/>
      <c r="KBT253" s="1"/>
      <c r="KBU253" s="1"/>
      <c r="KBV253" s="1"/>
      <c r="KBW253" s="1"/>
      <c r="KBX253" s="1"/>
      <c r="KBY253" s="1"/>
      <c r="KBZ253" s="1"/>
      <c r="KCA253" s="1"/>
      <c r="KCB253" s="1"/>
      <c r="KCC253" s="1"/>
      <c r="KCD253" s="1"/>
      <c r="KCE253" s="1"/>
      <c r="KCF253" s="1"/>
      <c r="KCG253" s="1"/>
      <c r="KCH253" s="1"/>
      <c r="KCI253" s="1"/>
      <c r="KCJ253" s="1"/>
      <c r="KCK253" s="1"/>
      <c r="KCL253" s="1"/>
      <c r="KCM253" s="1"/>
      <c r="KCN253" s="1"/>
      <c r="KCO253" s="1"/>
      <c r="KCP253" s="1"/>
      <c r="KCQ253" s="1"/>
      <c r="KCR253" s="1"/>
      <c r="KCS253" s="1"/>
      <c r="KCT253" s="1"/>
      <c r="KCU253" s="1"/>
      <c r="KCV253" s="1"/>
      <c r="KCW253" s="1"/>
      <c r="KCX253" s="1"/>
      <c r="KCY253" s="1"/>
      <c r="KCZ253" s="1"/>
      <c r="KDA253" s="1"/>
      <c r="KDB253" s="1"/>
      <c r="KDC253" s="1"/>
      <c r="KDD253" s="1"/>
      <c r="KDE253" s="1"/>
      <c r="KDF253" s="1"/>
      <c r="KDG253" s="1"/>
      <c r="KDH253" s="1"/>
      <c r="KDI253" s="1"/>
      <c r="KDJ253" s="1"/>
      <c r="KDK253" s="1"/>
      <c r="KDL253" s="1"/>
      <c r="KDM253" s="1"/>
      <c r="KDN253" s="1"/>
      <c r="KDO253" s="1"/>
      <c r="KDP253" s="1"/>
      <c r="KDQ253" s="1"/>
      <c r="KDR253" s="1"/>
      <c r="KDS253" s="1"/>
      <c r="KDT253" s="1"/>
      <c r="KDU253" s="1"/>
      <c r="KDV253" s="1"/>
      <c r="KDW253" s="1"/>
      <c r="KDX253" s="1"/>
      <c r="KDY253" s="1"/>
      <c r="KDZ253" s="1"/>
      <c r="KEA253" s="1"/>
      <c r="KEB253" s="1"/>
      <c r="KEC253" s="1"/>
      <c r="KED253" s="1"/>
      <c r="KEE253" s="1"/>
      <c r="KEF253" s="1"/>
      <c r="KEG253" s="1"/>
      <c r="KEH253" s="1"/>
      <c r="KEI253" s="1"/>
      <c r="KEJ253" s="1"/>
      <c r="KEK253" s="1"/>
      <c r="KEL253" s="1"/>
      <c r="KEM253" s="1"/>
      <c r="KEN253" s="1"/>
      <c r="KEO253" s="1"/>
      <c r="KEP253" s="1"/>
      <c r="KEQ253" s="1"/>
      <c r="KER253" s="1"/>
      <c r="KES253" s="1"/>
      <c r="KET253" s="1"/>
      <c r="KEU253" s="1"/>
      <c r="KEV253" s="1"/>
      <c r="KEW253" s="1"/>
      <c r="KEX253" s="1"/>
      <c r="KEY253" s="1"/>
      <c r="KEZ253" s="1"/>
      <c r="KFA253" s="1"/>
      <c r="KFB253" s="1"/>
      <c r="KFC253" s="1"/>
      <c r="KFD253" s="1"/>
      <c r="KFE253" s="1"/>
      <c r="KFF253" s="1"/>
      <c r="KFG253" s="1"/>
      <c r="KFH253" s="1"/>
      <c r="KFI253" s="1"/>
      <c r="KFJ253" s="1"/>
      <c r="KFK253" s="1"/>
      <c r="KFL253" s="1"/>
      <c r="KFM253" s="1"/>
      <c r="KFN253" s="1"/>
      <c r="KFO253" s="1"/>
      <c r="KFP253" s="1"/>
      <c r="KFQ253" s="1"/>
      <c r="KFR253" s="1"/>
      <c r="KFS253" s="1"/>
      <c r="KFT253" s="1"/>
      <c r="KFU253" s="1"/>
      <c r="KFV253" s="1"/>
      <c r="KFW253" s="1"/>
      <c r="KFX253" s="1"/>
      <c r="KFY253" s="1"/>
      <c r="KFZ253" s="1"/>
      <c r="KGA253" s="1"/>
      <c r="KGB253" s="1"/>
      <c r="KGC253" s="1"/>
      <c r="KGD253" s="1"/>
      <c r="KGE253" s="1"/>
      <c r="KGF253" s="1"/>
      <c r="KGG253" s="1"/>
      <c r="KGH253" s="1"/>
      <c r="KGI253" s="1"/>
      <c r="KGJ253" s="1"/>
      <c r="KGK253" s="1"/>
      <c r="KGL253" s="1"/>
      <c r="KGM253" s="1"/>
      <c r="KGN253" s="1"/>
      <c r="KGO253" s="1"/>
      <c r="KGP253" s="1"/>
      <c r="KGQ253" s="1"/>
      <c r="KGR253" s="1"/>
      <c r="KGS253" s="1"/>
      <c r="KGT253" s="1"/>
      <c r="KGU253" s="1"/>
      <c r="KGV253" s="1"/>
      <c r="KGW253" s="1"/>
      <c r="KGX253" s="1"/>
      <c r="KGY253" s="1"/>
      <c r="KGZ253" s="1"/>
      <c r="KHA253" s="1"/>
      <c r="KHB253" s="1"/>
      <c r="KHC253" s="1"/>
      <c r="KHD253" s="1"/>
      <c r="KHE253" s="1"/>
      <c r="KHF253" s="1"/>
      <c r="KHG253" s="1"/>
      <c r="KHH253" s="1"/>
      <c r="KHI253" s="1"/>
      <c r="KHJ253" s="1"/>
      <c r="KHK253" s="1"/>
      <c r="KHL253" s="1"/>
      <c r="KHM253" s="1"/>
      <c r="KHN253" s="1"/>
      <c r="KHO253" s="1"/>
      <c r="KHP253" s="1"/>
      <c r="KHQ253" s="1"/>
      <c r="KHR253" s="1"/>
      <c r="KHS253" s="1"/>
      <c r="KHT253" s="1"/>
      <c r="KHU253" s="1"/>
      <c r="KHV253" s="1"/>
      <c r="KHW253" s="1"/>
      <c r="KHX253" s="1"/>
      <c r="KHY253" s="1"/>
      <c r="KHZ253" s="1"/>
      <c r="KIA253" s="1"/>
      <c r="KIB253" s="1"/>
      <c r="KIC253" s="1"/>
      <c r="KID253" s="1"/>
      <c r="KIE253" s="1"/>
      <c r="KIF253" s="1"/>
      <c r="KIG253" s="1"/>
      <c r="KIH253" s="1"/>
      <c r="KII253" s="1"/>
      <c r="KIJ253" s="1"/>
      <c r="KIK253" s="1"/>
      <c r="KIL253" s="1"/>
      <c r="KIM253" s="1"/>
      <c r="KIN253" s="1"/>
      <c r="KIO253" s="1"/>
      <c r="KIP253" s="1"/>
      <c r="KIQ253" s="1"/>
      <c r="KIR253" s="1"/>
      <c r="KIS253" s="1"/>
      <c r="KIT253" s="1"/>
      <c r="KIU253" s="1"/>
      <c r="KIV253" s="1"/>
      <c r="KIW253" s="1"/>
      <c r="KIX253" s="1"/>
      <c r="KIY253" s="1"/>
      <c r="KIZ253" s="1"/>
      <c r="KJA253" s="1"/>
      <c r="KJB253" s="1"/>
      <c r="KJC253" s="1"/>
      <c r="KJD253" s="1"/>
      <c r="KJE253" s="1"/>
      <c r="KJF253" s="1"/>
      <c r="KJG253" s="1"/>
      <c r="KJH253" s="1"/>
      <c r="KJI253" s="1"/>
      <c r="KJJ253" s="1"/>
      <c r="KJK253" s="1"/>
      <c r="KJL253" s="1"/>
      <c r="KJM253" s="1"/>
      <c r="KJN253" s="1"/>
      <c r="KJO253" s="1"/>
      <c r="KJP253" s="1"/>
      <c r="KJQ253" s="1"/>
      <c r="KJR253" s="1"/>
      <c r="KJS253" s="1"/>
      <c r="KJT253" s="1"/>
      <c r="KJU253" s="1"/>
      <c r="KJV253" s="1"/>
      <c r="KJW253" s="1"/>
      <c r="KJX253" s="1"/>
      <c r="KJY253" s="1"/>
      <c r="KJZ253" s="1"/>
      <c r="KKA253" s="1"/>
      <c r="KKB253" s="1"/>
      <c r="KKC253" s="1"/>
      <c r="KKD253" s="1"/>
      <c r="KKE253" s="1"/>
      <c r="KKF253" s="1"/>
      <c r="KKG253" s="1"/>
      <c r="KKH253" s="1"/>
      <c r="KKI253" s="1"/>
      <c r="KKJ253" s="1"/>
      <c r="KKK253" s="1"/>
      <c r="KKL253" s="1"/>
      <c r="KKM253" s="1"/>
      <c r="KKN253" s="1"/>
      <c r="KKO253" s="1"/>
      <c r="KKP253" s="1"/>
      <c r="KKQ253" s="1"/>
      <c r="KKR253" s="1"/>
      <c r="KKS253" s="1"/>
      <c r="KKT253" s="1"/>
      <c r="KKU253" s="1"/>
      <c r="KKV253" s="1"/>
      <c r="KKW253" s="1"/>
      <c r="KKX253" s="1"/>
      <c r="KKY253" s="1"/>
      <c r="KKZ253" s="1"/>
      <c r="KLA253" s="1"/>
      <c r="KLB253" s="1"/>
      <c r="KLC253" s="1"/>
      <c r="KLD253" s="1"/>
      <c r="KLE253" s="1"/>
      <c r="KLF253" s="1"/>
      <c r="KLG253" s="1"/>
      <c r="KLH253" s="1"/>
      <c r="KLI253" s="1"/>
      <c r="KLJ253" s="1"/>
      <c r="KLK253" s="1"/>
      <c r="KLL253" s="1"/>
      <c r="KLM253" s="1"/>
      <c r="KLN253" s="1"/>
      <c r="KLO253" s="1"/>
      <c r="KLP253" s="1"/>
      <c r="KLQ253" s="1"/>
      <c r="KLR253" s="1"/>
      <c r="KLS253" s="1"/>
      <c r="KLT253" s="1"/>
      <c r="KLU253" s="1"/>
      <c r="KLV253" s="1"/>
      <c r="KLW253" s="1"/>
      <c r="KLX253" s="1"/>
      <c r="KLY253" s="1"/>
      <c r="KLZ253" s="1"/>
      <c r="KMA253" s="1"/>
      <c r="KMB253" s="1"/>
      <c r="KMC253" s="1"/>
      <c r="KMD253" s="1"/>
      <c r="KME253" s="1"/>
      <c r="KMF253" s="1"/>
      <c r="KMG253" s="1"/>
      <c r="KMH253" s="1"/>
      <c r="KMI253" s="1"/>
      <c r="KMJ253" s="1"/>
      <c r="KMK253" s="1"/>
      <c r="KML253" s="1"/>
      <c r="KMM253" s="1"/>
      <c r="KMN253" s="1"/>
      <c r="KMO253" s="1"/>
      <c r="KMP253" s="1"/>
      <c r="KMQ253" s="1"/>
      <c r="KMR253" s="1"/>
      <c r="KMS253" s="1"/>
      <c r="KMT253" s="1"/>
      <c r="KMU253" s="1"/>
      <c r="KMV253" s="1"/>
      <c r="KMW253" s="1"/>
      <c r="KMX253" s="1"/>
      <c r="KMY253" s="1"/>
      <c r="KMZ253" s="1"/>
      <c r="KNA253" s="1"/>
      <c r="KNB253" s="1"/>
      <c r="KNC253" s="1"/>
      <c r="KND253" s="1"/>
      <c r="KNE253" s="1"/>
      <c r="KNF253" s="1"/>
      <c r="KNG253" s="1"/>
      <c r="KNH253" s="1"/>
      <c r="KNI253" s="1"/>
      <c r="KNJ253" s="1"/>
      <c r="KNK253" s="1"/>
      <c r="KNL253" s="1"/>
      <c r="KNM253" s="1"/>
      <c r="KNN253" s="1"/>
      <c r="KNO253" s="1"/>
      <c r="KNP253" s="1"/>
      <c r="KNQ253" s="1"/>
      <c r="KNR253" s="1"/>
      <c r="KNS253" s="1"/>
      <c r="KNT253" s="1"/>
      <c r="KNU253" s="1"/>
      <c r="KNV253" s="1"/>
      <c r="KNW253" s="1"/>
      <c r="KNX253" s="1"/>
      <c r="KNY253" s="1"/>
      <c r="KNZ253" s="1"/>
      <c r="KOA253" s="1"/>
      <c r="KOB253" s="1"/>
      <c r="KOC253" s="1"/>
      <c r="KOD253" s="1"/>
      <c r="KOE253" s="1"/>
      <c r="KOF253" s="1"/>
      <c r="KOG253" s="1"/>
      <c r="KOH253" s="1"/>
      <c r="KOI253" s="1"/>
      <c r="KOJ253" s="1"/>
      <c r="KOK253" s="1"/>
      <c r="KOL253" s="1"/>
      <c r="KOM253" s="1"/>
      <c r="KON253" s="1"/>
      <c r="KOO253" s="1"/>
      <c r="KOP253" s="1"/>
      <c r="KOQ253" s="1"/>
      <c r="KOR253" s="1"/>
      <c r="KOS253" s="1"/>
      <c r="KOT253" s="1"/>
      <c r="KOU253" s="1"/>
      <c r="KOV253" s="1"/>
      <c r="KOW253" s="1"/>
      <c r="KOX253" s="1"/>
      <c r="KOY253" s="1"/>
      <c r="KOZ253" s="1"/>
      <c r="KPA253" s="1"/>
      <c r="KPB253" s="1"/>
      <c r="KPC253" s="1"/>
      <c r="KPD253" s="1"/>
      <c r="KPE253" s="1"/>
      <c r="KPF253" s="1"/>
      <c r="KPG253" s="1"/>
      <c r="KPH253" s="1"/>
      <c r="KPI253" s="1"/>
      <c r="KPJ253" s="1"/>
      <c r="KPK253" s="1"/>
      <c r="KPL253" s="1"/>
      <c r="KPM253" s="1"/>
      <c r="KPN253" s="1"/>
      <c r="KPO253" s="1"/>
      <c r="KPP253" s="1"/>
      <c r="KPQ253" s="1"/>
      <c r="KPR253" s="1"/>
      <c r="KPS253" s="1"/>
      <c r="KPT253" s="1"/>
      <c r="KPU253" s="1"/>
      <c r="KPV253" s="1"/>
      <c r="KPW253" s="1"/>
      <c r="KPX253" s="1"/>
      <c r="KPY253" s="1"/>
      <c r="KPZ253" s="1"/>
      <c r="KQA253" s="1"/>
      <c r="KQB253" s="1"/>
      <c r="KQC253" s="1"/>
      <c r="KQD253" s="1"/>
      <c r="KQE253" s="1"/>
      <c r="KQF253" s="1"/>
      <c r="KQG253" s="1"/>
      <c r="KQH253" s="1"/>
      <c r="KQI253" s="1"/>
      <c r="KQJ253" s="1"/>
      <c r="KQK253" s="1"/>
      <c r="KQL253" s="1"/>
      <c r="KQM253" s="1"/>
      <c r="KQN253" s="1"/>
      <c r="KQO253" s="1"/>
      <c r="KQP253" s="1"/>
      <c r="KQQ253" s="1"/>
      <c r="KQR253" s="1"/>
      <c r="KQS253" s="1"/>
      <c r="KQT253" s="1"/>
      <c r="KQU253" s="1"/>
      <c r="KQV253" s="1"/>
      <c r="KQW253" s="1"/>
      <c r="KQX253" s="1"/>
      <c r="KQY253" s="1"/>
      <c r="KQZ253" s="1"/>
      <c r="KRA253" s="1"/>
      <c r="KRB253" s="1"/>
      <c r="KRC253" s="1"/>
      <c r="KRD253" s="1"/>
      <c r="KRE253" s="1"/>
      <c r="KRF253" s="1"/>
      <c r="KRG253" s="1"/>
      <c r="KRH253" s="1"/>
      <c r="KRI253" s="1"/>
      <c r="KRJ253" s="1"/>
      <c r="KRK253" s="1"/>
      <c r="KRL253" s="1"/>
      <c r="KRM253" s="1"/>
      <c r="KRN253" s="1"/>
      <c r="KRO253" s="1"/>
      <c r="KRP253" s="1"/>
      <c r="KRQ253" s="1"/>
      <c r="KRR253" s="1"/>
      <c r="KRS253" s="1"/>
      <c r="KRT253" s="1"/>
      <c r="KRU253" s="1"/>
      <c r="KRV253" s="1"/>
      <c r="KRW253" s="1"/>
      <c r="KRX253" s="1"/>
      <c r="KRY253" s="1"/>
      <c r="KRZ253" s="1"/>
      <c r="KSA253" s="1"/>
      <c r="KSB253" s="1"/>
      <c r="KSC253" s="1"/>
      <c r="KSD253" s="1"/>
      <c r="KSE253" s="1"/>
      <c r="KSF253" s="1"/>
      <c r="KSG253" s="1"/>
      <c r="KSH253" s="1"/>
      <c r="KSI253" s="1"/>
      <c r="KSJ253" s="1"/>
      <c r="KSK253" s="1"/>
      <c r="KSL253" s="1"/>
      <c r="KSM253" s="1"/>
      <c r="KSN253" s="1"/>
      <c r="KSO253" s="1"/>
      <c r="KSP253" s="1"/>
      <c r="KSQ253" s="1"/>
      <c r="KSR253" s="1"/>
      <c r="KSS253" s="1"/>
      <c r="KST253" s="1"/>
      <c r="KSU253" s="1"/>
      <c r="KSV253" s="1"/>
      <c r="KSW253" s="1"/>
      <c r="KSX253" s="1"/>
      <c r="KSY253" s="1"/>
      <c r="KSZ253" s="1"/>
      <c r="KTA253" s="1"/>
      <c r="KTB253" s="1"/>
      <c r="KTC253" s="1"/>
      <c r="KTD253" s="1"/>
      <c r="KTE253" s="1"/>
      <c r="KTF253" s="1"/>
      <c r="KTG253" s="1"/>
      <c r="KTH253" s="1"/>
      <c r="KTI253" s="1"/>
      <c r="KTJ253" s="1"/>
      <c r="KTK253" s="1"/>
      <c r="KTL253" s="1"/>
      <c r="KTM253" s="1"/>
      <c r="KTN253" s="1"/>
      <c r="KTO253" s="1"/>
      <c r="KTP253" s="1"/>
      <c r="KTQ253" s="1"/>
      <c r="KTR253" s="1"/>
      <c r="KTS253" s="1"/>
      <c r="KTT253" s="1"/>
      <c r="KTU253" s="1"/>
      <c r="KTV253" s="1"/>
      <c r="KTW253" s="1"/>
      <c r="KTX253" s="1"/>
      <c r="KTY253" s="1"/>
      <c r="KTZ253" s="1"/>
      <c r="KUA253" s="1"/>
      <c r="KUB253" s="1"/>
      <c r="KUC253" s="1"/>
      <c r="KUD253" s="1"/>
      <c r="KUE253" s="1"/>
      <c r="KUF253" s="1"/>
      <c r="KUG253" s="1"/>
      <c r="KUH253" s="1"/>
      <c r="KUI253" s="1"/>
      <c r="KUJ253" s="1"/>
      <c r="KUK253" s="1"/>
      <c r="KUL253" s="1"/>
      <c r="KUM253" s="1"/>
      <c r="KUN253" s="1"/>
      <c r="KUO253" s="1"/>
      <c r="KUP253" s="1"/>
      <c r="KUQ253" s="1"/>
      <c r="KUR253" s="1"/>
      <c r="KUS253" s="1"/>
      <c r="KUT253" s="1"/>
      <c r="KUU253" s="1"/>
      <c r="KUV253" s="1"/>
      <c r="KUW253" s="1"/>
      <c r="KUX253" s="1"/>
      <c r="KUY253" s="1"/>
      <c r="KUZ253" s="1"/>
      <c r="KVA253" s="1"/>
      <c r="KVB253" s="1"/>
      <c r="KVC253" s="1"/>
      <c r="KVD253" s="1"/>
      <c r="KVE253" s="1"/>
      <c r="KVF253" s="1"/>
      <c r="KVG253" s="1"/>
      <c r="KVH253" s="1"/>
      <c r="KVI253" s="1"/>
      <c r="KVJ253" s="1"/>
      <c r="KVK253" s="1"/>
      <c r="KVL253" s="1"/>
      <c r="KVM253" s="1"/>
      <c r="KVN253" s="1"/>
      <c r="KVO253" s="1"/>
      <c r="KVP253" s="1"/>
      <c r="KVQ253" s="1"/>
      <c r="KVR253" s="1"/>
      <c r="KVS253" s="1"/>
      <c r="KVT253" s="1"/>
      <c r="KVU253" s="1"/>
      <c r="KVV253" s="1"/>
      <c r="KVW253" s="1"/>
      <c r="KVX253" s="1"/>
      <c r="KVY253" s="1"/>
      <c r="KVZ253" s="1"/>
      <c r="KWA253" s="1"/>
      <c r="KWB253" s="1"/>
      <c r="KWC253" s="1"/>
      <c r="KWD253" s="1"/>
      <c r="KWE253" s="1"/>
      <c r="KWF253" s="1"/>
      <c r="KWG253" s="1"/>
      <c r="KWH253" s="1"/>
      <c r="KWI253" s="1"/>
      <c r="KWJ253" s="1"/>
      <c r="KWK253" s="1"/>
      <c r="KWL253" s="1"/>
      <c r="KWM253" s="1"/>
      <c r="KWN253" s="1"/>
      <c r="KWO253" s="1"/>
      <c r="KWP253" s="1"/>
      <c r="KWQ253" s="1"/>
      <c r="KWR253" s="1"/>
      <c r="KWS253" s="1"/>
      <c r="KWT253" s="1"/>
      <c r="KWU253" s="1"/>
      <c r="KWV253" s="1"/>
      <c r="KWW253" s="1"/>
      <c r="KWX253" s="1"/>
      <c r="KWY253" s="1"/>
      <c r="KWZ253" s="1"/>
      <c r="KXA253" s="1"/>
      <c r="KXB253" s="1"/>
      <c r="KXC253" s="1"/>
      <c r="KXD253" s="1"/>
      <c r="KXE253" s="1"/>
      <c r="KXF253" s="1"/>
      <c r="KXG253" s="1"/>
      <c r="KXH253" s="1"/>
      <c r="KXI253" s="1"/>
      <c r="KXJ253" s="1"/>
      <c r="KXK253" s="1"/>
      <c r="KXL253" s="1"/>
      <c r="KXM253" s="1"/>
      <c r="KXN253" s="1"/>
      <c r="KXO253" s="1"/>
      <c r="KXP253" s="1"/>
      <c r="KXQ253" s="1"/>
      <c r="KXR253" s="1"/>
      <c r="KXS253" s="1"/>
      <c r="KXT253" s="1"/>
      <c r="KXU253" s="1"/>
      <c r="KXV253" s="1"/>
      <c r="KXW253" s="1"/>
      <c r="KXX253" s="1"/>
      <c r="KXY253" s="1"/>
      <c r="KXZ253" s="1"/>
      <c r="KYA253" s="1"/>
      <c r="KYB253" s="1"/>
      <c r="KYC253" s="1"/>
      <c r="KYD253" s="1"/>
      <c r="KYE253" s="1"/>
      <c r="KYF253" s="1"/>
      <c r="KYG253" s="1"/>
      <c r="KYH253" s="1"/>
      <c r="KYI253" s="1"/>
      <c r="KYJ253" s="1"/>
      <c r="KYK253" s="1"/>
      <c r="KYL253" s="1"/>
      <c r="KYM253" s="1"/>
      <c r="KYN253" s="1"/>
      <c r="KYO253" s="1"/>
      <c r="KYP253" s="1"/>
      <c r="KYQ253" s="1"/>
      <c r="KYR253" s="1"/>
      <c r="KYS253" s="1"/>
      <c r="KYT253" s="1"/>
      <c r="KYU253" s="1"/>
      <c r="KYV253" s="1"/>
      <c r="KYW253" s="1"/>
      <c r="KYX253" s="1"/>
      <c r="KYY253" s="1"/>
      <c r="KYZ253" s="1"/>
      <c r="KZA253" s="1"/>
      <c r="KZB253" s="1"/>
      <c r="KZC253" s="1"/>
      <c r="KZD253" s="1"/>
      <c r="KZE253" s="1"/>
      <c r="KZF253" s="1"/>
      <c r="KZG253" s="1"/>
      <c r="KZH253" s="1"/>
      <c r="KZI253" s="1"/>
      <c r="KZJ253" s="1"/>
      <c r="KZK253" s="1"/>
      <c r="KZL253" s="1"/>
      <c r="KZM253" s="1"/>
      <c r="KZN253" s="1"/>
      <c r="KZO253" s="1"/>
      <c r="KZP253" s="1"/>
      <c r="KZQ253" s="1"/>
      <c r="KZR253" s="1"/>
      <c r="KZS253" s="1"/>
      <c r="KZT253" s="1"/>
      <c r="KZU253" s="1"/>
      <c r="KZV253" s="1"/>
      <c r="KZW253" s="1"/>
      <c r="KZX253" s="1"/>
      <c r="KZY253" s="1"/>
      <c r="KZZ253" s="1"/>
      <c r="LAA253" s="1"/>
      <c r="LAB253" s="1"/>
      <c r="LAC253" s="1"/>
      <c r="LAD253" s="1"/>
      <c r="LAE253" s="1"/>
      <c r="LAF253" s="1"/>
      <c r="LAG253" s="1"/>
      <c r="LAH253" s="1"/>
      <c r="LAI253" s="1"/>
      <c r="LAJ253" s="1"/>
      <c r="LAK253" s="1"/>
      <c r="LAL253" s="1"/>
      <c r="LAM253" s="1"/>
      <c r="LAN253" s="1"/>
      <c r="LAO253" s="1"/>
      <c r="LAP253" s="1"/>
      <c r="LAQ253" s="1"/>
      <c r="LAR253" s="1"/>
      <c r="LAS253" s="1"/>
      <c r="LAT253" s="1"/>
      <c r="LAU253" s="1"/>
      <c r="LAV253" s="1"/>
      <c r="LAW253" s="1"/>
      <c r="LAX253" s="1"/>
      <c r="LAY253" s="1"/>
      <c r="LAZ253" s="1"/>
      <c r="LBA253" s="1"/>
      <c r="LBB253" s="1"/>
      <c r="LBC253" s="1"/>
      <c r="LBD253" s="1"/>
      <c r="LBE253" s="1"/>
      <c r="LBF253" s="1"/>
      <c r="LBG253" s="1"/>
      <c r="LBH253" s="1"/>
      <c r="LBI253" s="1"/>
      <c r="LBJ253" s="1"/>
      <c r="LBK253" s="1"/>
      <c r="LBL253" s="1"/>
      <c r="LBM253" s="1"/>
      <c r="LBN253" s="1"/>
      <c r="LBO253" s="1"/>
      <c r="LBP253" s="1"/>
      <c r="LBQ253" s="1"/>
      <c r="LBR253" s="1"/>
      <c r="LBS253" s="1"/>
      <c r="LBT253" s="1"/>
      <c r="LBU253" s="1"/>
      <c r="LBV253" s="1"/>
      <c r="LBW253" s="1"/>
      <c r="LBX253" s="1"/>
      <c r="LBY253" s="1"/>
      <c r="LBZ253" s="1"/>
      <c r="LCA253" s="1"/>
      <c r="LCB253" s="1"/>
      <c r="LCC253" s="1"/>
      <c r="LCD253" s="1"/>
      <c r="LCE253" s="1"/>
      <c r="LCF253" s="1"/>
      <c r="LCG253" s="1"/>
      <c r="LCH253" s="1"/>
      <c r="LCI253" s="1"/>
      <c r="LCJ253" s="1"/>
      <c r="LCK253" s="1"/>
      <c r="LCL253" s="1"/>
      <c r="LCM253" s="1"/>
      <c r="LCN253" s="1"/>
      <c r="LCO253" s="1"/>
      <c r="LCP253" s="1"/>
      <c r="LCQ253" s="1"/>
      <c r="LCR253" s="1"/>
      <c r="LCS253" s="1"/>
      <c r="LCT253" s="1"/>
      <c r="LCU253" s="1"/>
      <c r="LCV253" s="1"/>
      <c r="LCW253" s="1"/>
      <c r="LCX253" s="1"/>
      <c r="LCY253" s="1"/>
      <c r="LCZ253" s="1"/>
      <c r="LDA253" s="1"/>
      <c r="LDB253" s="1"/>
      <c r="LDC253" s="1"/>
      <c r="LDD253" s="1"/>
      <c r="LDE253" s="1"/>
      <c r="LDF253" s="1"/>
      <c r="LDG253" s="1"/>
      <c r="LDH253" s="1"/>
      <c r="LDI253" s="1"/>
      <c r="LDJ253" s="1"/>
      <c r="LDK253" s="1"/>
      <c r="LDL253" s="1"/>
      <c r="LDM253" s="1"/>
      <c r="LDN253" s="1"/>
      <c r="LDO253" s="1"/>
      <c r="LDP253" s="1"/>
      <c r="LDQ253" s="1"/>
      <c r="LDR253" s="1"/>
      <c r="LDS253" s="1"/>
      <c r="LDT253" s="1"/>
      <c r="LDU253" s="1"/>
      <c r="LDV253" s="1"/>
      <c r="LDW253" s="1"/>
      <c r="LDX253" s="1"/>
      <c r="LDY253" s="1"/>
      <c r="LDZ253" s="1"/>
      <c r="LEA253" s="1"/>
      <c r="LEB253" s="1"/>
      <c r="LEC253" s="1"/>
      <c r="LED253" s="1"/>
      <c r="LEE253" s="1"/>
      <c r="LEF253" s="1"/>
      <c r="LEG253" s="1"/>
      <c r="LEH253" s="1"/>
      <c r="LEI253" s="1"/>
      <c r="LEJ253" s="1"/>
      <c r="LEK253" s="1"/>
      <c r="LEL253" s="1"/>
      <c r="LEM253" s="1"/>
      <c r="LEN253" s="1"/>
      <c r="LEO253" s="1"/>
      <c r="LEP253" s="1"/>
      <c r="LEQ253" s="1"/>
      <c r="LER253" s="1"/>
      <c r="LES253" s="1"/>
      <c r="LET253" s="1"/>
      <c r="LEU253" s="1"/>
      <c r="LEV253" s="1"/>
      <c r="LEW253" s="1"/>
      <c r="LEX253" s="1"/>
      <c r="LEY253" s="1"/>
      <c r="LEZ253" s="1"/>
      <c r="LFA253" s="1"/>
      <c r="LFB253" s="1"/>
      <c r="LFC253" s="1"/>
      <c r="LFD253" s="1"/>
      <c r="LFE253" s="1"/>
      <c r="LFF253" s="1"/>
      <c r="LFG253" s="1"/>
      <c r="LFH253" s="1"/>
      <c r="LFI253" s="1"/>
      <c r="LFJ253" s="1"/>
      <c r="LFK253" s="1"/>
      <c r="LFL253" s="1"/>
      <c r="LFM253" s="1"/>
      <c r="LFN253" s="1"/>
      <c r="LFO253" s="1"/>
      <c r="LFP253" s="1"/>
      <c r="LFQ253" s="1"/>
      <c r="LFR253" s="1"/>
      <c r="LFS253" s="1"/>
      <c r="LFT253" s="1"/>
      <c r="LFU253" s="1"/>
      <c r="LFV253" s="1"/>
      <c r="LFW253" s="1"/>
      <c r="LFX253" s="1"/>
      <c r="LFY253" s="1"/>
      <c r="LFZ253" s="1"/>
      <c r="LGA253" s="1"/>
      <c r="LGB253" s="1"/>
      <c r="LGC253" s="1"/>
      <c r="LGD253" s="1"/>
      <c r="LGE253" s="1"/>
      <c r="LGF253" s="1"/>
      <c r="LGG253" s="1"/>
      <c r="LGH253" s="1"/>
      <c r="LGI253" s="1"/>
      <c r="LGJ253" s="1"/>
      <c r="LGK253" s="1"/>
      <c r="LGL253" s="1"/>
      <c r="LGM253" s="1"/>
      <c r="LGN253" s="1"/>
      <c r="LGO253" s="1"/>
      <c r="LGP253" s="1"/>
      <c r="LGQ253" s="1"/>
      <c r="LGR253" s="1"/>
      <c r="LGS253" s="1"/>
      <c r="LGT253" s="1"/>
      <c r="LGU253" s="1"/>
      <c r="LGV253" s="1"/>
      <c r="LGW253" s="1"/>
      <c r="LGX253" s="1"/>
      <c r="LGY253" s="1"/>
      <c r="LGZ253" s="1"/>
      <c r="LHA253" s="1"/>
      <c r="LHB253" s="1"/>
      <c r="LHC253" s="1"/>
      <c r="LHD253" s="1"/>
      <c r="LHE253" s="1"/>
      <c r="LHF253" s="1"/>
      <c r="LHG253" s="1"/>
      <c r="LHH253" s="1"/>
      <c r="LHI253" s="1"/>
      <c r="LHJ253" s="1"/>
      <c r="LHK253" s="1"/>
      <c r="LHL253" s="1"/>
      <c r="LHM253" s="1"/>
      <c r="LHN253" s="1"/>
      <c r="LHO253" s="1"/>
      <c r="LHP253" s="1"/>
      <c r="LHQ253" s="1"/>
      <c r="LHR253" s="1"/>
      <c r="LHS253" s="1"/>
      <c r="LHT253" s="1"/>
      <c r="LHU253" s="1"/>
      <c r="LHV253" s="1"/>
      <c r="LHW253" s="1"/>
      <c r="LHX253" s="1"/>
      <c r="LHY253" s="1"/>
      <c r="LHZ253" s="1"/>
      <c r="LIA253" s="1"/>
      <c r="LIB253" s="1"/>
      <c r="LIC253" s="1"/>
      <c r="LID253" s="1"/>
      <c r="LIE253" s="1"/>
      <c r="LIF253" s="1"/>
      <c r="LIG253" s="1"/>
      <c r="LIH253" s="1"/>
      <c r="LII253" s="1"/>
      <c r="LIJ253" s="1"/>
      <c r="LIK253" s="1"/>
      <c r="LIL253" s="1"/>
      <c r="LIM253" s="1"/>
      <c r="LIN253" s="1"/>
      <c r="LIO253" s="1"/>
      <c r="LIP253" s="1"/>
      <c r="LIQ253" s="1"/>
      <c r="LIR253" s="1"/>
      <c r="LIS253" s="1"/>
      <c r="LIT253" s="1"/>
      <c r="LIU253" s="1"/>
      <c r="LIV253" s="1"/>
      <c r="LIW253" s="1"/>
      <c r="LIX253" s="1"/>
      <c r="LIY253" s="1"/>
      <c r="LIZ253" s="1"/>
      <c r="LJA253" s="1"/>
      <c r="LJB253" s="1"/>
      <c r="LJC253" s="1"/>
      <c r="LJD253" s="1"/>
      <c r="LJE253" s="1"/>
      <c r="LJF253" s="1"/>
      <c r="LJG253" s="1"/>
      <c r="LJH253" s="1"/>
      <c r="LJI253" s="1"/>
      <c r="LJJ253" s="1"/>
      <c r="LJK253" s="1"/>
      <c r="LJL253" s="1"/>
      <c r="LJM253" s="1"/>
      <c r="LJN253" s="1"/>
      <c r="LJO253" s="1"/>
      <c r="LJP253" s="1"/>
      <c r="LJQ253" s="1"/>
      <c r="LJR253" s="1"/>
      <c r="LJS253" s="1"/>
      <c r="LJT253" s="1"/>
      <c r="LJU253" s="1"/>
      <c r="LJV253" s="1"/>
      <c r="LJW253" s="1"/>
      <c r="LJX253" s="1"/>
      <c r="LJY253" s="1"/>
      <c r="LJZ253" s="1"/>
      <c r="LKA253" s="1"/>
      <c r="LKB253" s="1"/>
      <c r="LKC253" s="1"/>
      <c r="LKD253" s="1"/>
      <c r="LKE253" s="1"/>
      <c r="LKF253" s="1"/>
      <c r="LKG253" s="1"/>
      <c r="LKH253" s="1"/>
      <c r="LKI253" s="1"/>
      <c r="LKJ253" s="1"/>
      <c r="LKK253" s="1"/>
      <c r="LKL253" s="1"/>
      <c r="LKM253" s="1"/>
      <c r="LKN253" s="1"/>
      <c r="LKO253" s="1"/>
      <c r="LKP253" s="1"/>
      <c r="LKQ253" s="1"/>
      <c r="LKR253" s="1"/>
      <c r="LKS253" s="1"/>
      <c r="LKT253" s="1"/>
      <c r="LKU253" s="1"/>
      <c r="LKV253" s="1"/>
      <c r="LKW253" s="1"/>
      <c r="LKX253" s="1"/>
      <c r="LKY253" s="1"/>
      <c r="LKZ253" s="1"/>
      <c r="LLA253" s="1"/>
      <c r="LLB253" s="1"/>
      <c r="LLC253" s="1"/>
      <c r="LLD253" s="1"/>
      <c r="LLE253" s="1"/>
      <c r="LLF253" s="1"/>
      <c r="LLG253" s="1"/>
      <c r="LLH253" s="1"/>
      <c r="LLI253" s="1"/>
      <c r="LLJ253" s="1"/>
      <c r="LLK253" s="1"/>
      <c r="LLL253" s="1"/>
      <c r="LLM253" s="1"/>
      <c r="LLN253" s="1"/>
      <c r="LLO253" s="1"/>
      <c r="LLP253" s="1"/>
      <c r="LLQ253" s="1"/>
      <c r="LLR253" s="1"/>
      <c r="LLS253" s="1"/>
      <c r="LLT253" s="1"/>
      <c r="LLU253" s="1"/>
      <c r="LLV253" s="1"/>
      <c r="LLW253" s="1"/>
      <c r="LLX253" s="1"/>
      <c r="LLY253" s="1"/>
      <c r="LLZ253" s="1"/>
      <c r="LMA253" s="1"/>
      <c r="LMB253" s="1"/>
      <c r="LMC253" s="1"/>
      <c r="LMD253" s="1"/>
      <c r="LME253" s="1"/>
      <c r="LMF253" s="1"/>
      <c r="LMG253" s="1"/>
      <c r="LMH253" s="1"/>
      <c r="LMI253" s="1"/>
      <c r="LMJ253" s="1"/>
      <c r="LMK253" s="1"/>
      <c r="LML253" s="1"/>
      <c r="LMM253" s="1"/>
      <c r="LMN253" s="1"/>
      <c r="LMO253" s="1"/>
      <c r="LMP253" s="1"/>
      <c r="LMQ253" s="1"/>
      <c r="LMR253" s="1"/>
      <c r="LMS253" s="1"/>
      <c r="LMT253" s="1"/>
      <c r="LMU253" s="1"/>
      <c r="LMV253" s="1"/>
      <c r="LMW253" s="1"/>
      <c r="LMX253" s="1"/>
      <c r="LMY253" s="1"/>
      <c r="LMZ253" s="1"/>
      <c r="LNA253" s="1"/>
      <c r="LNB253" s="1"/>
      <c r="LNC253" s="1"/>
      <c r="LND253" s="1"/>
      <c r="LNE253" s="1"/>
      <c r="LNF253" s="1"/>
      <c r="LNG253" s="1"/>
      <c r="LNH253" s="1"/>
      <c r="LNI253" s="1"/>
      <c r="LNJ253" s="1"/>
      <c r="LNK253" s="1"/>
      <c r="LNL253" s="1"/>
      <c r="LNM253" s="1"/>
      <c r="LNN253" s="1"/>
      <c r="LNO253" s="1"/>
      <c r="LNP253" s="1"/>
      <c r="LNQ253" s="1"/>
      <c r="LNR253" s="1"/>
      <c r="LNS253" s="1"/>
      <c r="LNT253" s="1"/>
      <c r="LNU253" s="1"/>
      <c r="LNV253" s="1"/>
      <c r="LNW253" s="1"/>
      <c r="LNX253" s="1"/>
      <c r="LNY253" s="1"/>
      <c r="LNZ253" s="1"/>
      <c r="LOA253" s="1"/>
      <c r="LOB253" s="1"/>
      <c r="LOC253" s="1"/>
      <c r="LOD253" s="1"/>
      <c r="LOE253" s="1"/>
      <c r="LOF253" s="1"/>
      <c r="LOG253" s="1"/>
      <c r="LOH253" s="1"/>
      <c r="LOI253" s="1"/>
      <c r="LOJ253" s="1"/>
      <c r="LOK253" s="1"/>
      <c r="LOL253" s="1"/>
      <c r="LOM253" s="1"/>
      <c r="LON253" s="1"/>
      <c r="LOO253" s="1"/>
      <c r="LOP253" s="1"/>
      <c r="LOQ253" s="1"/>
      <c r="LOR253" s="1"/>
      <c r="LOS253" s="1"/>
      <c r="LOT253" s="1"/>
      <c r="LOU253" s="1"/>
      <c r="LOV253" s="1"/>
      <c r="LOW253" s="1"/>
      <c r="LOX253" s="1"/>
      <c r="LOY253" s="1"/>
      <c r="LOZ253" s="1"/>
      <c r="LPA253" s="1"/>
      <c r="LPB253" s="1"/>
      <c r="LPC253" s="1"/>
      <c r="LPD253" s="1"/>
      <c r="LPE253" s="1"/>
      <c r="LPF253" s="1"/>
      <c r="LPG253" s="1"/>
      <c r="LPH253" s="1"/>
      <c r="LPI253" s="1"/>
      <c r="LPJ253" s="1"/>
      <c r="LPK253" s="1"/>
      <c r="LPL253" s="1"/>
      <c r="LPM253" s="1"/>
      <c r="LPN253" s="1"/>
      <c r="LPO253" s="1"/>
      <c r="LPP253" s="1"/>
      <c r="LPQ253" s="1"/>
      <c r="LPR253" s="1"/>
      <c r="LPS253" s="1"/>
      <c r="LPT253" s="1"/>
      <c r="LPU253" s="1"/>
      <c r="LPV253" s="1"/>
      <c r="LPW253" s="1"/>
      <c r="LPX253" s="1"/>
      <c r="LPY253" s="1"/>
      <c r="LPZ253" s="1"/>
      <c r="LQA253" s="1"/>
      <c r="LQB253" s="1"/>
      <c r="LQC253" s="1"/>
      <c r="LQD253" s="1"/>
      <c r="LQE253" s="1"/>
      <c r="LQF253" s="1"/>
      <c r="LQG253" s="1"/>
      <c r="LQH253" s="1"/>
      <c r="LQI253" s="1"/>
      <c r="LQJ253" s="1"/>
      <c r="LQK253" s="1"/>
      <c r="LQL253" s="1"/>
      <c r="LQM253" s="1"/>
      <c r="LQN253" s="1"/>
      <c r="LQO253" s="1"/>
      <c r="LQP253" s="1"/>
      <c r="LQQ253" s="1"/>
      <c r="LQR253" s="1"/>
      <c r="LQS253" s="1"/>
      <c r="LQT253" s="1"/>
      <c r="LQU253" s="1"/>
      <c r="LQV253" s="1"/>
      <c r="LQW253" s="1"/>
      <c r="LQX253" s="1"/>
      <c r="LQY253" s="1"/>
      <c r="LQZ253" s="1"/>
      <c r="LRA253" s="1"/>
      <c r="LRB253" s="1"/>
      <c r="LRC253" s="1"/>
      <c r="LRD253" s="1"/>
      <c r="LRE253" s="1"/>
      <c r="LRF253" s="1"/>
      <c r="LRG253" s="1"/>
      <c r="LRH253" s="1"/>
      <c r="LRI253" s="1"/>
      <c r="LRJ253" s="1"/>
      <c r="LRK253" s="1"/>
      <c r="LRL253" s="1"/>
      <c r="LRM253" s="1"/>
      <c r="LRN253" s="1"/>
      <c r="LRO253" s="1"/>
      <c r="LRP253" s="1"/>
      <c r="LRQ253" s="1"/>
      <c r="LRR253" s="1"/>
      <c r="LRS253" s="1"/>
      <c r="LRT253" s="1"/>
      <c r="LRU253" s="1"/>
      <c r="LRV253" s="1"/>
      <c r="LRW253" s="1"/>
      <c r="LRX253" s="1"/>
      <c r="LRY253" s="1"/>
      <c r="LRZ253" s="1"/>
      <c r="LSA253" s="1"/>
      <c r="LSB253" s="1"/>
      <c r="LSC253" s="1"/>
      <c r="LSD253" s="1"/>
      <c r="LSE253" s="1"/>
      <c r="LSF253" s="1"/>
      <c r="LSG253" s="1"/>
      <c r="LSH253" s="1"/>
      <c r="LSI253" s="1"/>
      <c r="LSJ253" s="1"/>
      <c r="LSK253" s="1"/>
      <c r="LSL253" s="1"/>
      <c r="LSM253" s="1"/>
      <c r="LSN253" s="1"/>
      <c r="LSO253" s="1"/>
      <c r="LSP253" s="1"/>
      <c r="LSQ253" s="1"/>
      <c r="LSR253" s="1"/>
      <c r="LSS253" s="1"/>
      <c r="LST253" s="1"/>
      <c r="LSU253" s="1"/>
      <c r="LSV253" s="1"/>
      <c r="LSW253" s="1"/>
      <c r="LSX253" s="1"/>
      <c r="LSY253" s="1"/>
      <c r="LSZ253" s="1"/>
      <c r="LTA253" s="1"/>
      <c r="LTB253" s="1"/>
      <c r="LTC253" s="1"/>
      <c r="LTD253" s="1"/>
      <c r="LTE253" s="1"/>
      <c r="LTF253" s="1"/>
      <c r="LTG253" s="1"/>
      <c r="LTH253" s="1"/>
      <c r="LTI253" s="1"/>
      <c r="LTJ253" s="1"/>
      <c r="LTK253" s="1"/>
      <c r="LTL253" s="1"/>
      <c r="LTM253" s="1"/>
      <c r="LTN253" s="1"/>
      <c r="LTO253" s="1"/>
      <c r="LTP253" s="1"/>
      <c r="LTQ253" s="1"/>
      <c r="LTR253" s="1"/>
      <c r="LTS253" s="1"/>
      <c r="LTT253" s="1"/>
      <c r="LTU253" s="1"/>
      <c r="LTV253" s="1"/>
      <c r="LTW253" s="1"/>
      <c r="LTX253" s="1"/>
      <c r="LTY253" s="1"/>
      <c r="LTZ253" s="1"/>
      <c r="LUA253" s="1"/>
      <c r="LUB253" s="1"/>
      <c r="LUC253" s="1"/>
      <c r="LUD253" s="1"/>
      <c r="LUE253" s="1"/>
      <c r="LUF253" s="1"/>
      <c r="LUG253" s="1"/>
      <c r="LUH253" s="1"/>
      <c r="LUI253" s="1"/>
      <c r="LUJ253" s="1"/>
      <c r="LUK253" s="1"/>
      <c r="LUL253" s="1"/>
      <c r="LUM253" s="1"/>
      <c r="LUN253" s="1"/>
      <c r="LUO253" s="1"/>
      <c r="LUP253" s="1"/>
      <c r="LUQ253" s="1"/>
      <c r="LUR253" s="1"/>
      <c r="LUS253" s="1"/>
      <c r="LUT253" s="1"/>
      <c r="LUU253" s="1"/>
      <c r="LUV253" s="1"/>
      <c r="LUW253" s="1"/>
      <c r="LUX253" s="1"/>
      <c r="LUY253" s="1"/>
      <c r="LUZ253" s="1"/>
      <c r="LVA253" s="1"/>
      <c r="LVB253" s="1"/>
      <c r="LVC253" s="1"/>
      <c r="LVD253" s="1"/>
      <c r="LVE253" s="1"/>
      <c r="LVF253" s="1"/>
      <c r="LVG253" s="1"/>
      <c r="LVH253" s="1"/>
      <c r="LVI253" s="1"/>
      <c r="LVJ253" s="1"/>
      <c r="LVK253" s="1"/>
      <c r="LVL253" s="1"/>
      <c r="LVM253" s="1"/>
      <c r="LVN253" s="1"/>
      <c r="LVO253" s="1"/>
      <c r="LVP253" s="1"/>
      <c r="LVQ253" s="1"/>
      <c r="LVR253" s="1"/>
      <c r="LVS253" s="1"/>
      <c r="LVT253" s="1"/>
      <c r="LVU253" s="1"/>
      <c r="LVV253" s="1"/>
      <c r="LVW253" s="1"/>
      <c r="LVX253" s="1"/>
      <c r="LVY253" s="1"/>
      <c r="LVZ253" s="1"/>
      <c r="LWA253" s="1"/>
      <c r="LWB253" s="1"/>
      <c r="LWC253" s="1"/>
      <c r="LWD253" s="1"/>
      <c r="LWE253" s="1"/>
      <c r="LWF253" s="1"/>
      <c r="LWG253" s="1"/>
      <c r="LWH253" s="1"/>
      <c r="LWI253" s="1"/>
      <c r="LWJ253" s="1"/>
      <c r="LWK253" s="1"/>
      <c r="LWL253" s="1"/>
      <c r="LWM253" s="1"/>
      <c r="LWN253" s="1"/>
      <c r="LWO253" s="1"/>
      <c r="LWP253" s="1"/>
      <c r="LWQ253" s="1"/>
      <c r="LWR253" s="1"/>
      <c r="LWS253" s="1"/>
      <c r="LWT253" s="1"/>
      <c r="LWU253" s="1"/>
      <c r="LWV253" s="1"/>
      <c r="LWW253" s="1"/>
      <c r="LWX253" s="1"/>
      <c r="LWY253" s="1"/>
      <c r="LWZ253" s="1"/>
      <c r="LXA253" s="1"/>
      <c r="LXB253" s="1"/>
      <c r="LXC253" s="1"/>
      <c r="LXD253" s="1"/>
      <c r="LXE253" s="1"/>
      <c r="LXF253" s="1"/>
      <c r="LXG253" s="1"/>
      <c r="LXH253" s="1"/>
      <c r="LXI253" s="1"/>
      <c r="LXJ253" s="1"/>
      <c r="LXK253" s="1"/>
      <c r="LXL253" s="1"/>
      <c r="LXM253" s="1"/>
      <c r="LXN253" s="1"/>
      <c r="LXO253" s="1"/>
      <c r="LXP253" s="1"/>
      <c r="LXQ253" s="1"/>
      <c r="LXR253" s="1"/>
      <c r="LXS253" s="1"/>
      <c r="LXT253" s="1"/>
      <c r="LXU253" s="1"/>
      <c r="LXV253" s="1"/>
      <c r="LXW253" s="1"/>
      <c r="LXX253" s="1"/>
      <c r="LXY253" s="1"/>
      <c r="LXZ253" s="1"/>
      <c r="LYA253" s="1"/>
      <c r="LYB253" s="1"/>
      <c r="LYC253" s="1"/>
      <c r="LYD253" s="1"/>
      <c r="LYE253" s="1"/>
      <c r="LYF253" s="1"/>
      <c r="LYG253" s="1"/>
      <c r="LYH253" s="1"/>
      <c r="LYI253" s="1"/>
      <c r="LYJ253" s="1"/>
      <c r="LYK253" s="1"/>
      <c r="LYL253" s="1"/>
      <c r="LYM253" s="1"/>
      <c r="LYN253" s="1"/>
      <c r="LYO253" s="1"/>
      <c r="LYP253" s="1"/>
      <c r="LYQ253" s="1"/>
      <c r="LYR253" s="1"/>
      <c r="LYS253" s="1"/>
      <c r="LYT253" s="1"/>
      <c r="LYU253" s="1"/>
      <c r="LYV253" s="1"/>
      <c r="LYW253" s="1"/>
      <c r="LYX253" s="1"/>
      <c r="LYY253" s="1"/>
      <c r="LYZ253" s="1"/>
      <c r="LZA253" s="1"/>
      <c r="LZB253" s="1"/>
      <c r="LZC253" s="1"/>
      <c r="LZD253" s="1"/>
      <c r="LZE253" s="1"/>
      <c r="LZF253" s="1"/>
      <c r="LZG253" s="1"/>
      <c r="LZH253" s="1"/>
      <c r="LZI253" s="1"/>
      <c r="LZJ253" s="1"/>
      <c r="LZK253" s="1"/>
      <c r="LZL253" s="1"/>
      <c r="LZM253" s="1"/>
      <c r="LZN253" s="1"/>
      <c r="LZO253" s="1"/>
      <c r="LZP253" s="1"/>
      <c r="LZQ253" s="1"/>
      <c r="LZR253" s="1"/>
      <c r="LZS253" s="1"/>
      <c r="LZT253" s="1"/>
      <c r="LZU253" s="1"/>
      <c r="LZV253" s="1"/>
      <c r="LZW253" s="1"/>
      <c r="LZX253" s="1"/>
      <c r="LZY253" s="1"/>
      <c r="LZZ253" s="1"/>
      <c r="MAA253" s="1"/>
      <c r="MAB253" s="1"/>
      <c r="MAC253" s="1"/>
      <c r="MAD253" s="1"/>
      <c r="MAE253" s="1"/>
      <c r="MAF253" s="1"/>
      <c r="MAG253" s="1"/>
      <c r="MAH253" s="1"/>
      <c r="MAI253" s="1"/>
      <c r="MAJ253" s="1"/>
      <c r="MAK253" s="1"/>
      <c r="MAL253" s="1"/>
      <c r="MAM253" s="1"/>
      <c r="MAN253" s="1"/>
      <c r="MAO253" s="1"/>
      <c r="MAP253" s="1"/>
      <c r="MAQ253" s="1"/>
      <c r="MAR253" s="1"/>
      <c r="MAS253" s="1"/>
      <c r="MAT253" s="1"/>
      <c r="MAU253" s="1"/>
      <c r="MAV253" s="1"/>
      <c r="MAW253" s="1"/>
      <c r="MAX253" s="1"/>
      <c r="MAY253" s="1"/>
      <c r="MAZ253" s="1"/>
      <c r="MBA253" s="1"/>
      <c r="MBB253" s="1"/>
      <c r="MBC253" s="1"/>
      <c r="MBD253" s="1"/>
      <c r="MBE253" s="1"/>
      <c r="MBF253" s="1"/>
      <c r="MBG253" s="1"/>
      <c r="MBH253" s="1"/>
      <c r="MBI253" s="1"/>
      <c r="MBJ253" s="1"/>
      <c r="MBK253" s="1"/>
      <c r="MBL253" s="1"/>
      <c r="MBM253" s="1"/>
      <c r="MBN253" s="1"/>
      <c r="MBO253" s="1"/>
      <c r="MBP253" s="1"/>
      <c r="MBQ253" s="1"/>
      <c r="MBR253" s="1"/>
      <c r="MBS253" s="1"/>
      <c r="MBT253" s="1"/>
      <c r="MBU253" s="1"/>
      <c r="MBV253" s="1"/>
      <c r="MBW253" s="1"/>
      <c r="MBX253" s="1"/>
      <c r="MBY253" s="1"/>
      <c r="MBZ253" s="1"/>
      <c r="MCA253" s="1"/>
      <c r="MCB253" s="1"/>
      <c r="MCC253" s="1"/>
      <c r="MCD253" s="1"/>
      <c r="MCE253" s="1"/>
      <c r="MCF253" s="1"/>
      <c r="MCG253" s="1"/>
      <c r="MCH253" s="1"/>
      <c r="MCI253" s="1"/>
      <c r="MCJ253" s="1"/>
      <c r="MCK253" s="1"/>
      <c r="MCL253" s="1"/>
      <c r="MCM253" s="1"/>
      <c r="MCN253" s="1"/>
      <c r="MCO253" s="1"/>
      <c r="MCP253" s="1"/>
      <c r="MCQ253" s="1"/>
      <c r="MCR253" s="1"/>
      <c r="MCS253" s="1"/>
      <c r="MCT253" s="1"/>
      <c r="MCU253" s="1"/>
      <c r="MCV253" s="1"/>
      <c r="MCW253" s="1"/>
      <c r="MCX253" s="1"/>
      <c r="MCY253" s="1"/>
      <c r="MCZ253" s="1"/>
      <c r="MDA253" s="1"/>
      <c r="MDB253" s="1"/>
      <c r="MDC253" s="1"/>
      <c r="MDD253" s="1"/>
      <c r="MDE253" s="1"/>
      <c r="MDF253" s="1"/>
      <c r="MDG253" s="1"/>
      <c r="MDH253" s="1"/>
      <c r="MDI253" s="1"/>
      <c r="MDJ253" s="1"/>
      <c r="MDK253" s="1"/>
      <c r="MDL253" s="1"/>
      <c r="MDM253" s="1"/>
      <c r="MDN253" s="1"/>
      <c r="MDO253" s="1"/>
      <c r="MDP253" s="1"/>
      <c r="MDQ253" s="1"/>
      <c r="MDR253" s="1"/>
      <c r="MDS253" s="1"/>
      <c r="MDT253" s="1"/>
      <c r="MDU253" s="1"/>
      <c r="MDV253" s="1"/>
      <c r="MDW253" s="1"/>
      <c r="MDX253" s="1"/>
      <c r="MDY253" s="1"/>
      <c r="MDZ253" s="1"/>
      <c r="MEA253" s="1"/>
      <c r="MEB253" s="1"/>
      <c r="MEC253" s="1"/>
      <c r="MED253" s="1"/>
      <c r="MEE253" s="1"/>
      <c r="MEF253" s="1"/>
      <c r="MEG253" s="1"/>
      <c r="MEH253" s="1"/>
      <c r="MEI253" s="1"/>
      <c r="MEJ253" s="1"/>
      <c r="MEK253" s="1"/>
      <c r="MEL253" s="1"/>
      <c r="MEM253" s="1"/>
      <c r="MEN253" s="1"/>
      <c r="MEO253" s="1"/>
      <c r="MEP253" s="1"/>
      <c r="MEQ253" s="1"/>
      <c r="MER253" s="1"/>
      <c r="MES253" s="1"/>
      <c r="MET253" s="1"/>
      <c r="MEU253" s="1"/>
      <c r="MEV253" s="1"/>
      <c r="MEW253" s="1"/>
      <c r="MEX253" s="1"/>
      <c r="MEY253" s="1"/>
      <c r="MEZ253" s="1"/>
      <c r="MFA253" s="1"/>
      <c r="MFB253" s="1"/>
      <c r="MFC253" s="1"/>
      <c r="MFD253" s="1"/>
      <c r="MFE253" s="1"/>
      <c r="MFF253" s="1"/>
      <c r="MFG253" s="1"/>
      <c r="MFH253" s="1"/>
      <c r="MFI253" s="1"/>
      <c r="MFJ253" s="1"/>
      <c r="MFK253" s="1"/>
      <c r="MFL253" s="1"/>
      <c r="MFM253" s="1"/>
      <c r="MFN253" s="1"/>
      <c r="MFO253" s="1"/>
      <c r="MFP253" s="1"/>
      <c r="MFQ253" s="1"/>
      <c r="MFR253" s="1"/>
      <c r="MFS253" s="1"/>
      <c r="MFT253" s="1"/>
      <c r="MFU253" s="1"/>
      <c r="MFV253" s="1"/>
      <c r="MFW253" s="1"/>
      <c r="MFX253" s="1"/>
      <c r="MFY253" s="1"/>
      <c r="MFZ253" s="1"/>
      <c r="MGA253" s="1"/>
      <c r="MGB253" s="1"/>
      <c r="MGC253" s="1"/>
      <c r="MGD253" s="1"/>
      <c r="MGE253" s="1"/>
      <c r="MGF253" s="1"/>
      <c r="MGG253" s="1"/>
      <c r="MGH253" s="1"/>
      <c r="MGI253" s="1"/>
      <c r="MGJ253" s="1"/>
      <c r="MGK253" s="1"/>
      <c r="MGL253" s="1"/>
      <c r="MGM253" s="1"/>
      <c r="MGN253" s="1"/>
      <c r="MGO253" s="1"/>
      <c r="MGP253" s="1"/>
      <c r="MGQ253" s="1"/>
      <c r="MGR253" s="1"/>
      <c r="MGS253" s="1"/>
      <c r="MGT253" s="1"/>
      <c r="MGU253" s="1"/>
      <c r="MGV253" s="1"/>
      <c r="MGW253" s="1"/>
      <c r="MGX253" s="1"/>
      <c r="MGY253" s="1"/>
      <c r="MGZ253" s="1"/>
      <c r="MHA253" s="1"/>
      <c r="MHB253" s="1"/>
      <c r="MHC253" s="1"/>
      <c r="MHD253" s="1"/>
      <c r="MHE253" s="1"/>
      <c r="MHF253" s="1"/>
      <c r="MHG253" s="1"/>
      <c r="MHH253" s="1"/>
      <c r="MHI253" s="1"/>
      <c r="MHJ253" s="1"/>
      <c r="MHK253" s="1"/>
      <c r="MHL253" s="1"/>
      <c r="MHM253" s="1"/>
      <c r="MHN253" s="1"/>
      <c r="MHO253" s="1"/>
      <c r="MHP253" s="1"/>
      <c r="MHQ253" s="1"/>
      <c r="MHR253" s="1"/>
      <c r="MHS253" s="1"/>
      <c r="MHT253" s="1"/>
      <c r="MHU253" s="1"/>
      <c r="MHV253" s="1"/>
      <c r="MHW253" s="1"/>
      <c r="MHX253" s="1"/>
      <c r="MHY253" s="1"/>
      <c r="MHZ253" s="1"/>
      <c r="MIA253" s="1"/>
      <c r="MIB253" s="1"/>
      <c r="MIC253" s="1"/>
      <c r="MID253" s="1"/>
      <c r="MIE253" s="1"/>
      <c r="MIF253" s="1"/>
      <c r="MIG253" s="1"/>
      <c r="MIH253" s="1"/>
      <c r="MII253" s="1"/>
      <c r="MIJ253" s="1"/>
      <c r="MIK253" s="1"/>
      <c r="MIL253" s="1"/>
      <c r="MIM253" s="1"/>
      <c r="MIN253" s="1"/>
      <c r="MIO253" s="1"/>
      <c r="MIP253" s="1"/>
      <c r="MIQ253" s="1"/>
      <c r="MIR253" s="1"/>
      <c r="MIS253" s="1"/>
      <c r="MIT253" s="1"/>
      <c r="MIU253" s="1"/>
      <c r="MIV253" s="1"/>
      <c r="MIW253" s="1"/>
      <c r="MIX253" s="1"/>
      <c r="MIY253" s="1"/>
      <c r="MIZ253" s="1"/>
      <c r="MJA253" s="1"/>
      <c r="MJB253" s="1"/>
      <c r="MJC253" s="1"/>
      <c r="MJD253" s="1"/>
      <c r="MJE253" s="1"/>
      <c r="MJF253" s="1"/>
      <c r="MJG253" s="1"/>
      <c r="MJH253" s="1"/>
      <c r="MJI253" s="1"/>
      <c r="MJJ253" s="1"/>
      <c r="MJK253" s="1"/>
      <c r="MJL253" s="1"/>
      <c r="MJM253" s="1"/>
      <c r="MJN253" s="1"/>
      <c r="MJO253" s="1"/>
      <c r="MJP253" s="1"/>
      <c r="MJQ253" s="1"/>
      <c r="MJR253" s="1"/>
      <c r="MJS253" s="1"/>
      <c r="MJT253" s="1"/>
      <c r="MJU253" s="1"/>
      <c r="MJV253" s="1"/>
      <c r="MJW253" s="1"/>
      <c r="MJX253" s="1"/>
      <c r="MJY253" s="1"/>
      <c r="MJZ253" s="1"/>
      <c r="MKA253" s="1"/>
      <c r="MKB253" s="1"/>
      <c r="MKC253" s="1"/>
      <c r="MKD253" s="1"/>
      <c r="MKE253" s="1"/>
      <c r="MKF253" s="1"/>
      <c r="MKG253" s="1"/>
      <c r="MKH253" s="1"/>
      <c r="MKI253" s="1"/>
      <c r="MKJ253" s="1"/>
      <c r="MKK253" s="1"/>
      <c r="MKL253" s="1"/>
      <c r="MKM253" s="1"/>
      <c r="MKN253" s="1"/>
      <c r="MKO253" s="1"/>
      <c r="MKP253" s="1"/>
      <c r="MKQ253" s="1"/>
      <c r="MKR253" s="1"/>
      <c r="MKS253" s="1"/>
      <c r="MKT253" s="1"/>
      <c r="MKU253" s="1"/>
      <c r="MKV253" s="1"/>
      <c r="MKW253" s="1"/>
      <c r="MKX253" s="1"/>
      <c r="MKY253" s="1"/>
      <c r="MKZ253" s="1"/>
      <c r="MLA253" s="1"/>
      <c r="MLB253" s="1"/>
      <c r="MLC253" s="1"/>
      <c r="MLD253" s="1"/>
      <c r="MLE253" s="1"/>
      <c r="MLF253" s="1"/>
      <c r="MLG253" s="1"/>
      <c r="MLH253" s="1"/>
      <c r="MLI253" s="1"/>
      <c r="MLJ253" s="1"/>
      <c r="MLK253" s="1"/>
      <c r="MLL253" s="1"/>
      <c r="MLM253" s="1"/>
      <c r="MLN253" s="1"/>
      <c r="MLO253" s="1"/>
      <c r="MLP253" s="1"/>
      <c r="MLQ253" s="1"/>
      <c r="MLR253" s="1"/>
      <c r="MLS253" s="1"/>
      <c r="MLT253" s="1"/>
      <c r="MLU253" s="1"/>
      <c r="MLV253" s="1"/>
      <c r="MLW253" s="1"/>
      <c r="MLX253" s="1"/>
      <c r="MLY253" s="1"/>
      <c r="MLZ253" s="1"/>
      <c r="MMA253" s="1"/>
      <c r="MMB253" s="1"/>
      <c r="MMC253" s="1"/>
      <c r="MMD253" s="1"/>
      <c r="MME253" s="1"/>
      <c r="MMF253" s="1"/>
      <c r="MMG253" s="1"/>
      <c r="MMH253" s="1"/>
      <c r="MMI253" s="1"/>
      <c r="MMJ253" s="1"/>
      <c r="MMK253" s="1"/>
      <c r="MML253" s="1"/>
      <c r="MMM253" s="1"/>
      <c r="MMN253" s="1"/>
      <c r="MMO253" s="1"/>
      <c r="MMP253" s="1"/>
      <c r="MMQ253" s="1"/>
      <c r="MMR253" s="1"/>
      <c r="MMS253" s="1"/>
      <c r="MMT253" s="1"/>
      <c r="MMU253" s="1"/>
      <c r="MMV253" s="1"/>
      <c r="MMW253" s="1"/>
      <c r="MMX253" s="1"/>
      <c r="MMY253" s="1"/>
      <c r="MMZ253" s="1"/>
      <c r="MNA253" s="1"/>
      <c r="MNB253" s="1"/>
      <c r="MNC253" s="1"/>
      <c r="MND253" s="1"/>
      <c r="MNE253" s="1"/>
      <c r="MNF253" s="1"/>
      <c r="MNG253" s="1"/>
      <c r="MNH253" s="1"/>
      <c r="MNI253" s="1"/>
      <c r="MNJ253" s="1"/>
      <c r="MNK253" s="1"/>
      <c r="MNL253" s="1"/>
      <c r="MNM253" s="1"/>
      <c r="MNN253" s="1"/>
      <c r="MNO253" s="1"/>
      <c r="MNP253" s="1"/>
      <c r="MNQ253" s="1"/>
      <c r="MNR253" s="1"/>
      <c r="MNS253" s="1"/>
      <c r="MNT253" s="1"/>
      <c r="MNU253" s="1"/>
      <c r="MNV253" s="1"/>
      <c r="MNW253" s="1"/>
      <c r="MNX253" s="1"/>
      <c r="MNY253" s="1"/>
      <c r="MNZ253" s="1"/>
      <c r="MOA253" s="1"/>
      <c r="MOB253" s="1"/>
      <c r="MOC253" s="1"/>
      <c r="MOD253" s="1"/>
      <c r="MOE253" s="1"/>
      <c r="MOF253" s="1"/>
      <c r="MOG253" s="1"/>
      <c r="MOH253" s="1"/>
      <c r="MOI253" s="1"/>
      <c r="MOJ253" s="1"/>
      <c r="MOK253" s="1"/>
      <c r="MOL253" s="1"/>
      <c r="MOM253" s="1"/>
      <c r="MON253" s="1"/>
      <c r="MOO253" s="1"/>
      <c r="MOP253" s="1"/>
      <c r="MOQ253" s="1"/>
      <c r="MOR253" s="1"/>
      <c r="MOS253" s="1"/>
      <c r="MOT253" s="1"/>
      <c r="MOU253" s="1"/>
      <c r="MOV253" s="1"/>
      <c r="MOW253" s="1"/>
      <c r="MOX253" s="1"/>
      <c r="MOY253" s="1"/>
      <c r="MOZ253" s="1"/>
      <c r="MPA253" s="1"/>
      <c r="MPB253" s="1"/>
      <c r="MPC253" s="1"/>
      <c r="MPD253" s="1"/>
      <c r="MPE253" s="1"/>
      <c r="MPF253" s="1"/>
      <c r="MPG253" s="1"/>
      <c r="MPH253" s="1"/>
      <c r="MPI253" s="1"/>
      <c r="MPJ253" s="1"/>
      <c r="MPK253" s="1"/>
      <c r="MPL253" s="1"/>
      <c r="MPM253" s="1"/>
      <c r="MPN253" s="1"/>
      <c r="MPO253" s="1"/>
      <c r="MPP253" s="1"/>
      <c r="MPQ253" s="1"/>
      <c r="MPR253" s="1"/>
      <c r="MPS253" s="1"/>
      <c r="MPT253" s="1"/>
      <c r="MPU253" s="1"/>
      <c r="MPV253" s="1"/>
      <c r="MPW253" s="1"/>
      <c r="MPX253" s="1"/>
      <c r="MPY253" s="1"/>
      <c r="MPZ253" s="1"/>
      <c r="MQA253" s="1"/>
      <c r="MQB253" s="1"/>
      <c r="MQC253" s="1"/>
      <c r="MQD253" s="1"/>
      <c r="MQE253" s="1"/>
      <c r="MQF253" s="1"/>
      <c r="MQG253" s="1"/>
      <c r="MQH253" s="1"/>
      <c r="MQI253" s="1"/>
      <c r="MQJ253" s="1"/>
      <c r="MQK253" s="1"/>
      <c r="MQL253" s="1"/>
      <c r="MQM253" s="1"/>
      <c r="MQN253" s="1"/>
      <c r="MQO253" s="1"/>
      <c r="MQP253" s="1"/>
      <c r="MQQ253" s="1"/>
      <c r="MQR253" s="1"/>
      <c r="MQS253" s="1"/>
      <c r="MQT253" s="1"/>
      <c r="MQU253" s="1"/>
      <c r="MQV253" s="1"/>
      <c r="MQW253" s="1"/>
      <c r="MQX253" s="1"/>
      <c r="MQY253" s="1"/>
      <c r="MQZ253" s="1"/>
      <c r="MRA253" s="1"/>
      <c r="MRB253" s="1"/>
      <c r="MRC253" s="1"/>
      <c r="MRD253" s="1"/>
      <c r="MRE253" s="1"/>
      <c r="MRF253" s="1"/>
      <c r="MRG253" s="1"/>
      <c r="MRH253" s="1"/>
      <c r="MRI253" s="1"/>
      <c r="MRJ253" s="1"/>
      <c r="MRK253" s="1"/>
      <c r="MRL253" s="1"/>
      <c r="MRM253" s="1"/>
      <c r="MRN253" s="1"/>
      <c r="MRO253" s="1"/>
      <c r="MRP253" s="1"/>
      <c r="MRQ253" s="1"/>
      <c r="MRR253" s="1"/>
      <c r="MRS253" s="1"/>
      <c r="MRT253" s="1"/>
      <c r="MRU253" s="1"/>
      <c r="MRV253" s="1"/>
      <c r="MRW253" s="1"/>
      <c r="MRX253" s="1"/>
      <c r="MRY253" s="1"/>
      <c r="MRZ253" s="1"/>
      <c r="MSA253" s="1"/>
      <c r="MSB253" s="1"/>
      <c r="MSC253" s="1"/>
      <c r="MSD253" s="1"/>
      <c r="MSE253" s="1"/>
      <c r="MSF253" s="1"/>
      <c r="MSG253" s="1"/>
      <c r="MSH253" s="1"/>
      <c r="MSI253" s="1"/>
      <c r="MSJ253" s="1"/>
      <c r="MSK253" s="1"/>
      <c r="MSL253" s="1"/>
      <c r="MSM253" s="1"/>
      <c r="MSN253" s="1"/>
      <c r="MSO253" s="1"/>
      <c r="MSP253" s="1"/>
      <c r="MSQ253" s="1"/>
      <c r="MSR253" s="1"/>
      <c r="MSS253" s="1"/>
      <c r="MST253" s="1"/>
      <c r="MSU253" s="1"/>
      <c r="MSV253" s="1"/>
      <c r="MSW253" s="1"/>
      <c r="MSX253" s="1"/>
      <c r="MSY253" s="1"/>
      <c r="MSZ253" s="1"/>
      <c r="MTA253" s="1"/>
      <c r="MTB253" s="1"/>
      <c r="MTC253" s="1"/>
      <c r="MTD253" s="1"/>
      <c r="MTE253" s="1"/>
      <c r="MTF253" s="1"/>
      <c r="MTG253" s="1"/>
      <c r="MTH253" s="1"/>
      <c r="MTI253" s="1"/>
      <c r="MTJ253" s="1"/>
      <c r="MTK253" s="1"/>
      <c r="MTL253" s="1"/>
      <c r="MTM253" s="1"/>
      <c r="MTN253" s="1"/>
      <c r="MTO253" s="1"/>
      <c r="MTP253" s="1"/>
      <c r="MTQ253" s="1"/>
      <c r="MTR253" s="1"/>
      <c r="MTS253" s="1"/>
      <c r="MTT253" s="1"/>
      <c r="MTU253" s="1"/>
      <c r="MTV253" s="1"/>
      <c r="MTW253" s="1"/>
      <c r="MTX253" s="1"/>
      <c r="MTY253" s="1"/>
      <c r="MTZ253" s="1"/>
      <c r="MUA253" s="1"/>
      <c r="MUB253" s="1"/>
      <c r="MUC253" s="1"/>
      <c r="MUD253" s="1"/>
      <c r="MUE253" s="1"/>
      <c r="MUF253" s="1"/>
      <c r="MUG253" s="1"/>
      <c r="MUH253" s="1"/>
      <c r="MUI253" s="1"/>
      <c r="MUJ253" s="1"/>
      <c r="MUK253" s="1"/>
      <c r="MUL253" s="1"/>
      <c r="MUM253" s="1"/>
      <c r="MUN253" s="1"/>
      <c r="MUO253" s="1"/>
      <c r="MUP253" s="1"/>
      <c r="MUQ253" s="1"/>
      <c r="MUR253" s="1"/>
      <c r="MUS253" s="1"/>
      <c r="MUT253" s="1"/>
      <c r="MUU253" s="1"/>
      <c r="MUV253" s="1"/>
      <c r="MUW253" s="1"/>
      <c r="MUX253" s="1"/>
      <c r="MUY253" s="1"/>
      <c r="MUZ253" s="1"/>
      <c r="MVA253" s="1"/>
      <c r="MVB253" s="1"/>
      <c r="MVC253" s="1"/>
      <c r="MVD253" s="1"/>
      <c r="MVE253" s="1"/>
      <c r="MVF253" s="1"/>
      <c r="MVG253" s="1"/>
      <c r="MVH253" s="1"/>
      <c r="MVI253" s="1"/>
      <c r="MVJ253" s="1"/>
      <c r="MVK253" s="1"/>
      <c r="MVL253" s="1"/>
      <c r="MVM253" s="1"/>
      <c r="MVN253" s="1"/>
      <c r="MVO253" s="1"/>
      <c r="MVP253" s="1"/>
      <c r="MVQ253" s="1"/>
      <c r="MVR253" s="1"/>
      <c r="MVS253" s="1"/>
      <c r="MVT253" s="1"/>
      <c r="MVU253" s="1"/>
      <c r="MVV253" s="1"/>
      <c r="MVW253" s="1"/>
      <c r="MVX253" s="1"/>
      <c r="MVY253" s="1"/>
      <c r="MVZ253" s="1"/>
      <c r="MWA253" s="1"/>
      <c r="MWB253" s="1"/>
      <c r="MWC253" s="1"/>
      <c r="MWD253" s="1"/>
      <c r="MWE253" s="1"/>
      <c r="MWF253" s="1"/>
      <c r="MWG253" s="1"/>
      <c r="MWH253" s="1"/>
      <c r="MWI253" s="1"/>
      <c r="MWJ253" s="1"/>
      <c r="MWK253" s="1"/>
      <c r="MWL253" s="1"/>
      <c r="MWM253" s="1"/>
      <c r="MWN253" s="1"/>
      <c r="MWO253" s="1"/>
      <c r="MWP253" s="1"/>
      <c r="MWQ253" s="1"/>
      <c r="MWR253" s="1"/>
      <c r="MWS253" s="1"/>
      <c r="MWT253" s="1"/>
      <c r="MWU253" s="1"/>
      <c r="MWV253" s="1"/>
      <c r="MWW253" s="1"/>
      <c r="MWX253" s="1"/>
      <c r="MWY253" s="1"/>
      <c r="MWZ253" s="1"/>
      <c r="MXA253" s="1"/>
      <c r="MXB253" s="1"/>
      <c r="MXC253" s="1"/>
      <c r="MXD253" s="1"/>
      <c r="MXE253" s="1"/>
      <c r="MXF253" s="1"/>
      <c r="MXG253" s="1"/>
      <c r="MXH253" s="1"/>
      <c r="MXI253" s="1"/>
      <c r="MXJ253" s="1"/>
      <c r="MXK253" s="1"/>
      <c r="MXL253" s="1"/>
      <c r="MXM253" s="1"/>
      <c r="MXN253" s="1"/>
      <c r="MXO253" s="1"/>
      <c r="MXP253" s="1"/>
      <c r="MXQ253" s="1"/>
      <c r="MXR253" s="1"/>
      <c r="MXS253" s="1"/>
      <c r="MXT253" s="1"/>
      <c r="MXU253" s="1"/>
      <c r="MXV253" s="1"/>
      <c r="MXW253" s="1"/>
      <c r="MXX253" s="1"/>
      <c r="MXY253" s="1"/>
      <c r="MXZ253" s="1"/>
      <c r="MYA253" s="1"/>
      <c r="MYB253" s="1"/>
      <c r="MYC253" s="1"/>
      <c r="MYD253" s="1"/>
      <c r="MYE253" s="1"/>
      <c r="MYF253" s="1"/>
      <c r="MYG253" s="1"/>
      <c r="MYH253" s="1"/>
      <c r="MYI253" s="1"/>
      <c r="MYJ253" s="1"/>
      <c r="MYK253" s="1"/>
      <c r="MYL253" s="1"/>
      <c r="MYM253" s="1"/>
      <c r="MYN253" s="1"/>
      <c r="MYO253" s="1"/>
      <c r="MYP253" s="1"/>
      <c r="MYQ253" s="1"/>
      <c r="MYR253" s="1"/>
      <c r="MYS253" s="1"/>
      <c r="MYT253" s="1"/>
      <c r="MYU253" s="1"/>
      <c r="MYV253" s="1"/>
      <c r="MYW253" s="1"/>
      <c r="MYX253" s="1"/>
      <c r="MYY253" s="1"/>
      <c r="MYZ253" s="1"/>
      <c r="MZA253" s="1"/>
      <c r="MZB253" s="1"/>
      <c r="MZC253" s="1"/>
      <c r="MZD253" s="1"/>
      <c r="MZE253" s="1"/>
      <c r="MZF253" s="1"/>
      <c r="MZG253" s="1"/>
      <c r="MZH253" s="1"/>
      <c r="MZI253" s="1"/>
      <c r="MZJ253" s="1"/>
      <c r="MZK253" s="1"/>
      <c r="MZL253" s="1"/>
      <c r="MZM253" s="1"/>
      <c r="MZN253" s="1"/>
      <c r="MZO253" s="1"/>
      <c r="MZP253" s="1"/>
      <c r="MZQ253" s="1"/>
      <c r="MZR253" s="1"/>
      <c r="MZS253" s="1"/>
      <c r="MZT253" s="1"/>
      <c r="MZU253" s="1"/>
      <c r="MZV253" s="1"/>
      <c r="MZW253" s="1"/>
      <c r="MZX253" s="1"/>
      <c r="MZY253" s="1"/>
      <c r="MZZ253" s="1"/>
      <c r="NAA253" s="1"/>
      <c r="NAB253" s="1"/>
      <c r="NAC253" s="1"/>
      <c r="NAD253" s="1"/>
      <c r="NAE253" s="1"/>
      <c r="NAF253" s="1"/>
      <c r="NAG253" s="1"/>
      <c r="NAH253" s="1"/>
      <c r="NAI253" s="1"/>
      <c r="NAJ253" s="1"/>
      <c r="NAK253" s="1"/>
      <c r="NAL253" s="1"/>
      <c r="NAM253" s="1"/>
      <c r="NAN253" s="1"/>
      <c r="NAO253" s="1"/>
      <c r="NAP253" s="1"/>
      <c r="NAQ253" s="1"/>
      <c r="NAR253" s="1"/>
      <c r="NAS253" s="1"/>
      <c r="NAT253" s="1"/>
      <c r="NAU253" s="1"/>
      <c r="NAV253" s="1"/>
      <c r="NAW253" s="1"/>
      <c r="NAX253" s="1"/>
      <c r="NAY253" s="1"/>
      <c r="NAZ253" s="1"/>
      <c r="NBA253" s="1"/>
      <c r="NBB253" s="1"/>
      <c r="NBC253" s="1"/>
      <c r="NBD253" s="1"/>
      <c r="NBE253" s="1"/>
      <c r="NBF253" s="1"/>
      <c r="NBG253" s="1"/>
      <c r="NBH253" s="1"/>
      <c r="NBI253" s="1"/>
      <c r="NBJ253" s="1"/>
      <c r="NBK253" s="1"/>
      <c r="NBL253" s="1"/>
      <c r="NBM253" s="1"/>
      <c r="NBN253" s="1"/>
      <c r="NBO253" s="1"/>
      <c r="NBP253" s="1"/>
      <c r="NBQ253" s="1"/>
      <c r="NBR253" s="1"/>
      <c r="NBS253" s="1"/>
      <c r="NBT253" s="1"/>
      <c r="NBU253" s="1"/>
      <c r="NBV253" s="1"/>
      <c r="NBW253" s="1"/>
      <c r="NBX253" s="1"/>
      <c r="NBY253" s="1"/>
      <c r="NBZ253" s="1"/>
      <c r="NCA253" s="1"/>
      <c r="NCB253" s="1"/>
      <c r="NCC253" s="1"/>
      <c r="NCD253" s="1"/>
      <c r="NCE253" s="1"/>
      <c r="NCF253" s="1"/>
      <c r="NCG253" s="1"/>
      <c r="NCH253" s="1"/>
      <c r="NCI253" s="1"/>
      <c r="NCJ253" s="1"/>
      <c r="NCK253" s="1"/>
      <c r="NCL253" s="1"/>
      <c r="NCM253" s="1"/>
      <c r="NCN253" s="1"/>
      <c r="NCO253" s="1"/>
      <c r="NCP253" s="1"/>
      <c r="NCQ253" s="1"/>
      <c r="NCR253" s="1"/>
      <c r="NCS253" s="1"/>
      <c r="NCT253" s="1"/>
      <c r="NCU253" s="1"/>
      <c r="NCV253" s="1"/>
      <c r="NCW253" s="1"/>
      <c r="NCX253" s="1"/>
      <c r="NCY253" s="1"/>
      <c r="NCZ253" s="1"/>
      <c r="NDA253" s="1"/>
      <c r="NDB253" s="1"/>
      <c r="NDC253" s="1"/>
      <c r="NDD253" s="1"/>
      <c r="NDE253" s="1"/>
      <c r="NDF253" s="1"/>
      <c r="NDG253" s="1"/>
      <c r="NDH253" s="1"/>
      <c r="NDI253" s="1"/>
      <c r="NDJ253" s="1"/>
      <c r="NDK253" s="1"/>
      <c r="NDL253" s="1"/>
      <c r="NDM253" s="1"/>
      <c r="NDN253" s="1"/>
      <c r="NDO253" s="1"/>
      <c r="NDP253" s="1"/>
      <c r="NDQ253" s="1"/>
      <c r="NDR253" s="1"/>
      <c r="NDS253" s="1"/>
      <c r="NDT253" s="1"/>
      <c r="NDU253" s="1"/>
      <c r="NDV253" s="1"/>
      <c r="NDW253" s="1"/>
      <c r="NDX253" s="1"/>
      <c r="NDY253" s="1"/>
      <c r="NDZ253" s="1"/>
      <c r="NEA253" s="1"/>
      <c r="NEB253" s="1"/>
      <c r="NEC253" s="1"/>
      <c r="NED253" s="1"/>
      <c r="NEE253" s="1"/>
      <c r="NEF253" s="1"/>
      <c r="NEG253" s="1"/>
      <c r="NEH253" s="1"/>
      <c r="NEI253" s="1"/>
      <c r="NEJ253" s="1"/>
      <c r="NEK253" s="1"/>
      <c r="NEL253" s="1"/>
      <c r="NEM253" s="1"/>
      <c r="NEN253" s="1"/>
      <c r="NEO253" s="1"/>
      <c r="NEP253" s="1"/>
      <c r="NEQ253" s="1"/>
      <c r="NER253" s="1"/>
      <c r="NES253" s="1"/>
      <c r="NET253" s="1"/>
      <c r="NEU253" s="1"/>
      <c r="NEV253" s="1"/>
      <c r="NEW253" s="1"/>
      <c r="NEX253" s="1"/>
      <c r="NEY253" s="1"/>
      <c r="NEZ253" s="1"/>
      <c r="NFA253" s="1"/>
      <c r="NFB253" s="1"/>
      <c r="NFC253" s="1"/>
      <c r="NFD253" s="1"/>
      <c r="NFE253" s="1"/>
      <c r="NFF253" s="1"/>
      <c r="NFG253" s="1"/>
      <c r="NFH253" s="1"/>
      <c r="NFI253" s="1"/>
      <c r="NFJ253" s="1"/>
      <c r="NFK253" s="1"/>
      <c r="NFL253" s="1"/>
      <c r="NFM253" s="1"/>
      <c r="NFN253" s="1"/>
      <c r="NFO253" s="1"/>
      <c r="NFP253" s="1"/>
      <c r="NFQ253" s="1"/>
      <c r="NFR253" s="1"/>
      <c r="NFS253" s="1"/>
      <c r="NFT253" s="1"/>
      <c r="NFU253" s="1"/>
      <c r="NFV253" s="1"/>
      <c r="NFW253" s="1"/>
      <c r="NFX253" s="1"/>
      <c r="NFY253" s="1"/>
      <c r="NFZ253" s="1"/>
      <c r="NGA253" s="1"/>
      <c r="NGB253" s="1"/>
      <c r="NGC253" s="1"/>
      <c r="NGD253" s="1"/>
      <c r="NGE253" s="1"/>
      <c r="NGF253" s="1"/>
      <c r="NGG253" s="1"/>
      <c r="NGH253" s="1"/>
      <c r="NGI253" s="1"/>
      <c r="NGJ253" s="1"/>
      <c r="NGK253" s="1"/>
      <c r="NGL253" s="1"/>
      <c r="NGM253" s="1"/>
      <c r="NGN253" s="1"/>
      <c r="NGO253" s="1"/>
      <c r="NGP253" s="1"/>
      <c r="NGQ253" s="1"/>
      <c r="NGR253" s="1"/>
      <c r="NGS253" s="1"/>
      <c r="NGT253" s="1"/>
      <c r="NGU253" s="1"/>
      <c r="NGV253" s="1"/>
      <c r="NGW253" s="1"/>
      <c r="NGX253" s="1"/>
      <c r="NGY253" s="1"/>
      <c r="NGZ253" s="1"/>
      <c r="NHA253" s="1"/>
      <c r="NHB253" s="1"/>
      <c r="NHC253" s="1"/>
      <c r="NHD253" s="1"/>
      <c r="NHE253" s="1"/>
      <c r="NHF253" s="1"/>
      <c r="NHG253" s="1"/>
      <c r="NHH253" s="1"/>
      <c r="NHI253" s="1"/>
      <c r="NHJ253" s="1"/>
      <c r="NHK253" s="1"/>
      <c r="NHL253" s="1"/>
      <c r="NHM253" s="1"/>
      <c r="NHN253" s="1"/>
      <c r="NHO253" s="1"/>
      <c r="NHP253" s="1"/>
      <c r="NHQ253" s="1"/>
      <c r="NHR253" s="1"/>
      <c r="NHS253" s="1"/>
      <c r="NHT253" s="1"/>
      <c r="NHU253" s="1"/>
      <c r="NHV253" s="1"/>
      <c r="NHW253" s="1"/>
      <c r="NHX253" s="1"/>
      <c r="NHY253" s="1"/>
      <c r="NHZ253" s="1"/>
      <c r="NIA253" s="1"/>
      <c r="NIB253" s="1"/>
      <c r="NIC253" s="1"/>
      <c r="NID253" s="1"/>
      <c r="NIE253" s="1"/>
      <c r="NIF253" s="1"/>
      <c r="NIG253" s="1"/>
      <c r="NIH253" s="1"/>
      <c r="NII253" s="1"/>
      <c r="NIJ253" s="1"/>
      <c r="NIK253" s="1"/>
      <c r="NIL253" s="1"/>
      <c r="NIM253" s="1"/>
      <c r="NIN253" s="1"/>
      <c r="NIO253" s="1"/>
      <c r="NIP253" s="1"/>
      <c r="NIQ253" s="1"/>
      <c r="NIR253" s="1"/>
      <c r="NIS253" s="1"/>
      <c r="NIT253" s="1"/>
      <c r="NIU253" s="1"/>
      <c r="NIV253" s="1"/>
      <c r="NIW253" s="1"/>
      <c r="NIX253" s="1"/>
      <c r="NIY253" s="1"/>
      <c r="NIZ253" s="1"/>
      <c r="NJA253" s="1"/>
      <c r="NJB253" s="1"/>
      <c r="NJC253" s="1"/>
      <c r="NJD253" s="1"/>
      <c r="NJE253" s="1"/>
      <c r="NJF253" s="1"/>
      <c r="NJG253" s="1"/>
      <c r="NJH253" s="1"/>
      <c r="NJI253" s="1"/>
      <c r="NJJ253" s="1"/>
      <c r="NJK253" s="1"/>
      <c r="NJL253" s="1"/>
      <c r="NJM253" s="1"/>
      <c r="NJN253" s="1"/>
      <c r="NJO253" s="1"/>
      <c r="NJP253" s="1"/>
      <c r="NJQ253" s="1"/>
      <c r="NJR253" s="1"/>
      <c r="NJS253" s="1"/>
      <c r="NJT253" s="1"/>
      <c r="NJU253" s="1"/>
      <c r="NJV253" s="1"/>
      <c r="NJW253" s="1"/>
      <c r="NJX253" s="1"/>
      <c r="NJY253" s="1"/>
      <c r="NJZ253" s="1"/>
      <c r="NKA253" s="1"/>
      <c r="NKB253" s="1"/>
      <c r="NKC253" s="1"/>
      <c r="NKD253" s="1"/>
      <c r="NKE253" s="1"/>
      <c r="NKF253" s="1"/>
      <c r="NKG253" s="1"/>
      <c r="NKH253" s="1"/>
      <c r="NKI253" s="1"/>
      <c r="NKJ253" s="1"/>
      <c r="NKK253" s="1"/>
      <c r="NKL253" s="1"/>
      <c r="NKM253" s="1"/>
      <c r="NKN253" s="1"/>
      <c r="NKO253" s="1"/>
      <c r="NKP253" s="1"/>
      <c r="NKQ253" s="1"/>
      <c r="NKR253" s="1"/>
      <c r="NKS253" s="1"/>
      <c r="NKT253" s="1"/>
      <c r="NKU253" s="1"/>
      <c r="NKV253" s="1"/>
      <c r="NKW253" s="1"/>
      <c r="NKX253" s="1"/>
      <c r="NKY253" s="1"/>
      <c r="NKZ253" s="1"/>
      <c r="NLA253" s="1"/>
      <c r="NLB253" s="1"/>
      <c r="NLC253" s="1"/>
      <c r="NLD253" s="1"/>
      <c r="NLE253" s="1"/>
      <c r="NLF253" s="1"/>
      <c r="NLG253" s="1"/>
      <c r="NLH253" s="1"/>
      <c r="NLI253" s="1"/>
      <c r="NLJ253" s="1"/>
      <c r="NLK253" s="1"/>
      <c r="NLL253" s="1"/>
      <c r="NLM253" s="1"/>
      <c r="NLN253" s="1"/>
      <c r="NLO253" s="1"/>
      <c r="NLP253" s="1"/>
      <c r="NLQ253" s="1"/>
      <c r="NLR253" s="1"/>
      <c r="NLS253" s="1"/>
      <c r="NLT253" s="1"/>
      <c r="NLU253" s="1"/>
      <c r="NLV253" s="1"/>
      <c r="NLW253" s="1"/>
      <c r="NLX253" s="1"/>
      <c r="NLY253" s="1"/>
      <c r="NLZ253" s="1"/>
      <c r="NMA253" s="1"/>
      <c r="NMB253" s="1"/>
      <c r="NMC253" s="1"/>
      <c r="NMD253" s="1"/>
      <c r="NME253" s="1"/>
      <c r="NMF253" s="1"/>
      <c r="NMG253" s="1"/>
      <c r="NMH253" s="1"/>
      <c r="NMI253" s="1"/>
      <c r="NMJ253" s="1"/>
      <c r="NMK253" s="1"/>
      <c r="NML253" s="1"/>
      <c r="NMM253" s="1"/>
      <c r="NMN253" s="1"/>
      <c r="NMO253" s="1"/>
      <c r="NMP253" s="1"/>
      <c r="NMQ253" s="1"/>
      <c r="NMR253" s="1"/>
      <c r="NMS253" s="1"/>
      <c r="NMT253" s="1"/>
      <c r="NMU253" s="1"/>
      <c r="NMV253" s="1"/>
      <c r="NMW253" s="1"/>
      <c r="NMX253" s="1"/>
      <c r="NMY253" s="1"/>
      <c r="NMZ253" s="1"/>
      <c r="NNA253" s="1"/>
      <c r="NNB253" s="1"/>
      <c r="NNC253" s="1"/>
      <c r="NND253" s="1"/>
      <c r="NNE253" s="1"/>
      <c r="NNF253" s="1"/>
      <c r="NNG253" s="1"/>
      <c r="NNH253" s="1"/>
      <c r="NNI253" s="1"/>
      <c r="NNJ253" s="1"/>
      <c r="NNK253" s="1"/>
      <c r="NNL253" s="1"/>
      <c r="NNM253" s="1"/>
      <c r="NNN253" s="1"/>
      <c r="NNO253" s="1"/>
      <c r="NNP253" s="1"/>
      <c r="NNQ253" s="1"/>
      <c r="NNR253" s="1"/>
      <c r="NNS253" s="1"/>
      <c r="NNT253" s="1"/>
      <c r="NNU253" s="1"/>
      <c r="NNV253" s="1"/>
      <c r="NNW253" s="1"/>
      <c r="NNX253" s="1"/>
      <c r="NNY253" s="1"/>
      <c r="NNZ253" s="1"/>
      <c r="NOA253" s="1"/>
      <c r="NOB253" s="1"/>
      <c r="NOC253" s="1"/>
      <c r="NOD253" s="1"/>
      <c r="NOE253" s="1"/>
      <c r="NOF253" s="1"/>
      <c r="NOG253" s="1"/>
      <c r="NOH253" s="1"/>
      <c r="NOI253" s="1"/>
      <c r="NOJ253" s="1"/>
      <c r="NOK253" s="1"/>
      <c r="NOL253" s="1"/>
      <c r="NOM253" s="1"/>
      <c r="NON253" s="1"/>
      <c r="NOO253" s="1"/>
      <c r="NOP253" s="1"/>
      <c r="NOQ253" s="1"/>
      <c r="NOR253" s="1"/>
      <c r="NOS253" s="1"/>
      <c r="NOT253" s="1"/>
      <c r="NOU253" s="1"/>
      <c r="NOV253" s="1"/>
      <c r="NOW253" s="1"/>
      <c r="NOX253" s="1"/>
      <c r="NOY253" s="1"/>
      <c r="NOZ253" s="1"/>
      <c r="NPA253" s="1"/>
      <c r="NPB253" s="1"/>
      <c r="NPC253" s="1"/>
      <c r="NPD253" s="1"/>
      <c r="NPE253" s="1"/>
      <c r="NPF253" s="1"/>
      <c r="NPG253" s="1"/>
      <c r="NPH253" s="1"/>
      <c r="NPI253" s="1"/>
      <c r="NPJ253" s="1"/>
      <c r="NPK253" s="1"/>
      <c r="NPL253" s="1"/>
      <c r="NPM253" s="1"/>
      <c r="NPN253" s="1"/>
      <c r="NPO253" s="1"/>
      <c r="NPP253" s="1"/>
      <c r="NPQ253" s="1"/>
      <c r="NPR253" s="1"/>
      <c r="NPS253" s="1"/>
      <c r="NPT253" s="1"/>
      <c r="NPU253" s="1"/>
      <c r="NPV253" s="1"/>
      <c r="NPW253" s="1"/>
      <c r="NPX253" s="1"/>
      <c r="NPY253" s="1"/>
      <c r="NPZ253" s="1"/>
      <c r="NQA253" s="1"/>
      <c r="NQB253" s="1"/>
      <c r="NQC253" s="1"/>
      <c r="NQD253" s="1"/>
      <c r="NQE253" s="1"/>
      <c r="NQF253" s="1"/>
      <c r="NQG253" s="1"/>
      <c r="NQH253" s="1"/>
      <c r="NQI253" s="1"/>
      <c r="NQJ253" s="1"/>
      <c r="NQK253" s="1"/>
      <c r="NQL253" s="1"/>
      <c r="NQM253" s="1"/>
      <c r="NQN253" s="1"/>
      <c r="NQO253" s="1"/>
      <c r="NQP253" s="1"/>
      <c r="NQQ253" s="1"/>
      <c r="NQR253" s="1"/>
      <c r="NQS253" s="1"/>
      <c r="NQT253" s="1"/>
      <c r="NQU253" s="1"/>
      <c r="NQV253" s="1"/>
      <c r="NQW253" s="1"/>
      <c r="NQX253" s="1"/>
      <c r="NQY253" s="1"/>
      <c r="NQZ253" s="1"/>
      <c r="NRA253" s="1"/>
      <c r="NRB253" s="1"/>
      <c r="NRC253" s="1"/>
      <c r="NRD253" s="1"/>
      <c r="NRE253" s="1"/>
      <c r="NRF253" s="1"/>
      <c r="NRG253" s="1"/>
      <c r="NRH253" s="1"/>
      <c r="NRI253" s="1"/>
      <c r="NRJ253" s="1"/>
      <c r="NRK253" s="1"/>
      <c r="NRL253" s="1"/>
      <c r="NRM253" s="1"/>
      <c r="NRN253" s="1"/>
      <c r="NRO253" s="1"/>
      <c r="NRP253" s="1"/>
      <c r="NRQ253" s="1"/>
      <c r="NRR253" s="1"/>
      <c r="NRS253" s="1"/>
      <c r="NRT253" s="1"/>
      <c r="NRU253" s="1"/>
      <c r="NRV253" s="1"/>
      <c r="NRW253" s="1"/>
      <c r="NRX253" s="1"/>
      <c r="NRY253" s="1"/>
      <c r="NRZ253" s="1"/>
      <c r="NSA253" s="1"/>
      <c r="NSB253" s="1"/>
      <c r="NSC253" s="1"/>
      <c r="NSD253" s="1"/>
      <c r="NSE253" s="1"/>
      <c r="NSF253" s="1"/>
      <c r="NSG253" s="1"/>
      <c r="NSH253" s="1"/>
      <c r="NSI253" s="1"/>
      <c r="NSJ253" s="1"/>
      <c r="NSK253" s="1"/>
      <c r="NSL253" s="1"/>
      <c r="NSM253" s="1"/>
      <c r="NSN253" s="1"/>
      <c r="NSO253" s="1"/>
      <c r="NSP253" s="1"/>
      <c r="NSQ253" s="1"/>
      <c r="NSR253" s="1"/>
      <c r="NSS253" s="1"/>
      <c r="NST253" s="1"/>
      <c r="NSU253" s="1"/>
      <c r="NSV253" s="1"/>
      <c r="NSW253" s="1"/>
      <c r="NSX253" s="1"/>
      <c r="NSY253" s="1"/>
      <c r="NSZ253" s="1"/>
      <c r="NTA253" s="1"/>
      <c r="NTB253" s="1"/>
      <c r="NTC253" s="1"/>
      <c r="NTD253" s="1"/>
      <c r="NTE253" s="1"/>
      <c r="NTF253" s="1"/>
      <c r="NTG253" s="1"/>
      <c r="NTH253" s="1"/>
      <c r="NTI253" s="1"/>
      <c r="NTJ253" s="1"/>
      <c r="NTK253" s="1"/>
      <c r="NTL253" s="1"/>
      <c r="NTM253" s="1"/>
      <c r="NTN253" s="1"/>
      <c r="NTO253" s="1"/>
      <c r="NTP253" s="1"/>
      <c r="NTQ253" s="1"/>
      <c r="NTR253" s="1"/>
      <c r="NTS253" s="1"/>
      <c r="NTT253" s="1"/>
      <c r="NTU253" s="1"/>
      <c r="NTV253" s="1"/>
      <c r="NTW253" s="1"/>
      <c r="NTX253" s="1"/>
      <c r="NTY253" s="1"/>
      <c r="NTZ253" s="1"/>
      <c r="NUA253" s="1"/>
      <c r="NUB253" s="1"/>
      <c r="NUC253" s="1"/>
      <c r="NUD253" s="1"/>
      <c r="NUE253" s="1"/>
      <c r="NUF253" s="1"/>
      <c r="NUG253" s="1"/>
      <c r="NUH253" s="1"/>
      <c r="NUI253" s="1"/>
      <c r="NUJ253" s="1"/>
      <c r="NUK253" s="1"/>
      <c r="NUL253" s="1"/>
      <c r="NUM253" s="1"/>
      <c r="NUN253" s="1"/>
      <c r="NUO253" s="1"/>
      <c r="NUP253" s="1"/>
      <c r="NUQ253" s="1"/>
      <c r="NUR253" s="1"/>
      <c r="NUS253" s="1"/>
      <c r="NUT253" s="1"/>
      <c r="NUU253" s="1"/>
      <c r="NUV253" s="1"/>
      <c r="NUW253" s="1"/>
      <c r="NUX253" s="1"/>
      <c r="NUY253" s="1"/>
      <c r="NUZ253" s="1"/>
      <c r="NVA253" s="1"/>
      <c r="NVB253" s="1"/>
      <c r="NVC253" s="1"/>
      <c r="NVD253" s="1"/>
      <c r="NVE253" s="1"/>
      <c r="NVF253" s="1"/>
      <c r="NVG253" s="1"/>
      <c r="NVH253" s="1"/>
      <c r="NVI253" s="1"/>
      <c r="NVJ253" s="1"/>
      <c r="NVK253" s="1"/>
      <c r="NVL253" s="1"/>
      <c r="NVM253" s="1"/>
      <c r="NVN253" s="1"/>
      <c r="NVO253" s="1"/>
      <c r="NVP253" s="1"/>
      <c r="NVQ253" s="1"/>
      <c r="NVR253" s="1"/>
      <c r="NVS253" s="1"/>
      <c r="NVT253" s="1"/>
      <c r="NVU253" s="1"/>
      <c r="NVV253" s="1"/>
      <c r="NVW253" s="1"/>
      <c r="NVX253" s="1"/>
      <c r="NVY253" s="1"/>
      <c r="NVZ253" s="1"/>
      <c r="NWA253" s="1"/>
      <c r="NWB253" s="1"/>
      <c r="NWC253" s="1"/>
      <c r="NWD253" s="1"/>
      <c r="NWE253" s="1"/>
      <c r="NWF253" s="1"/>
      <c r="NWG253" s="1"/>
      <c r="NWH253" s="1"/>
      <c r="NWI253" s="1"/>
      <c r="NWJ253" s="1"/>
      <c r="NWK253" s="1"/>
      <c r="NWL253" s="1"/>
      <c r="NWM253" s="1"/>
      <c r="NWN253" s="1"/>
      <c r="NWO253" s="1"/>
      <c r="NWP253" s="1"/>
      <c r="NWQ253" s="1"/>
      <c r="NWR253" s="1"/>
      <c r="NWS253" s="1"/>
      <c r="NWT253" s="1"/>
      <c r="NWU253" s="1"/>
      <c r="NWV253" s="1"/>
      <c r="NWW253" s="1"/>
      <c r="NWX253" s="1"/>
      <c r="NWY253" s="1"/>
      <c r="NWZ253" s="1"/>
      <c r="NXA253" s="1"/>
      <c r="NXB253" s="1"/>
      <c r="NXC253" s="1"/>
      <c r="NXD253" s="1"/>
      <c r="NXE253" s="1"/>
      <c r="NXF253" s="1"/>
      <c r="NXG253" s="1"/>
      <c r="NXH253" s="1"/>
      <c r="NXI253" s="1"/>
      <c r="NXJ253" s="1"/>
      <c r="NXK253" s="1"/>
      <c r="NXL253" s="1"/>
      <c r="NXM253" s="1"/>
      <c r="NXN253" s="1"/>
      <c r="NXO253" s="1"/>
      <c r="NXP253" s="1"/>
      <c r="NXQ253" s="1"/>
      <c r="NXR253" s="1"/>
      <c r="NXS253" s="1"/>
      <c r="NXT253" s="1"/>
      <c r="NXU253" s="1"/>
      <c r="NXV253" s="1"/>
      <c r="NXW253" s="1"/>
      <c r="NXX253" s="1"/>
      <c r="NXY253" s="1"/>
      <c r="NXZ253" s="1"/>
      <c r="NYA253" s="1"/>
      <c r="NYB253" s="1"/>
      <c r="NYC253" s="1"/>
      <c r="NYD253" s="1"/>
      <c r="NYE253" s="1"/>
      <c r="NYF253" s="1"/>
      <c r="NYG253" s="1"/>
      <c r="NYH253" s="1"/>
      <c r="NYI253" s="1"/>
      <c r="NYJ253" s="1"/>
      <c r="NYK253" s="1"/>
      <c r="NYL253" s="1"/>
      <c r="NYM253" s="1"/>
      <c r="NYN253" s="1"/>
      <c r="NYO253" s="1"/>
      <c r="NYP253" s="1"/>
      <c r="NYQ253" s="1"/>
      <c r="NYR253" s="1"/>
      <c r="NYS253" s="1"/>
      <c r="NYT253" s="1"/>
      <c r="NYU253" s="1"/>
      <c r="NYV253" s="1"/>
      <c r="NYW253" s="1"/>
      <c r="NYX253" s="1"/>
      <c r="NYY253" s="1"/>
      <c r="NYZ253" s="1"/>
      <c r="NZA253" s="1"/>
      <c r="NZB253" s="1"/>
      <c r="NZC253" s="1"/>
      <c r="NZD253" s="1"/>
      <c r="NZE253" s="1"/>
      <c r="NZF253" s="1"/>
      <c r="NZG253" s="1"/>
      <c r="NZH253" s="1"/>
      <c r="NZI253" s="1"/>
      <c r="NZJ253" s="1"/>
      <c r="NZK253" s="1"/>
      <c r="NZL253" s="1"/>
      <c r="NZM253" s="1"/>
      <c r="NZN253" s="1"/>
      <c r="NZO253" s="1"/>
      <c r="NZP253" s="1"/>
      <c r="NZQ253" s="1"/>
      <c r="NZR253" s="1"/>
      <c r="NZS253" s="1"/>
      <c r="NZT253" s="1"/>
      <c r="NZU253" s="1"/>
      <c r="NZV253" s="1"/>
      <c r="NZW253" s="1"/>
      <c r="NZX253" s="1"/>
      <c r="NZY253" s="1"/>
      <c r="NZZ253" s="1"/>
      <c r="OAA253" s="1"/>
      <c r="OAB253" s="1"/>
      <c r="OAC253" s="1"/>
      <c r="OAD253" s="1"/>
      <c r="OAE253" s="1"/>
      <c r="OAF253" s="1"/>
      <c r="OAG253" s="1"/>
      <c r="OAH253" s="1"/>
      <c r="OAI253" s="1"/>
      <c r="OAJ253" s="1"/>
      <c r="OAK253" s="1"/>
      <c r="OAL253" s="1"/>
      <c r="OAM253" s="1"/>
      <c r="OAN253" s="1"/>
      <c r="OAO253" s="1"/>
      <c r="OAP253" s="1"/>
      <c r="OAQ253" s="1"/>
      <c r="OAR253" s="1"/>
      <c r="OAS253" s="1"/>
      <c r="OAT253" s="1"/>
      <c r="OAU253" s="1"/>
      <c r="OAV253" s="1"/>
      <c r="OAW253" s="1"/>
      <c r="OAX253" s="1"/>
      <c r="OAY253" s="1"/>
      <c r="OAZ253" s="1"/>
      <c r="OBA253" s="1"/>
      <c r="OBB253" s="1"/>
      <c r="OBC253" s="1"/>
      <c r="OBD253" s="1"/>
      <c r="OBE253" s="1"/>
      <c r="OBF253" s="1"/>
      <c r="OBG253" s="1"/>
      <c r="OBH253" s="1"/>
      <c r="OBI253" s="1"/>
      <c r="OBJ253" s="1"/>
      <c r="OBK253" s="1"/>
      <c r="OBL253" s="1"/>
      <c r="OBM253" s="1"/>
      <c r="OBN253" s="1"/>
      <c r="OBO253" s="1"/>
      <c r="OBP253" s="1"/>
      <c r="OBQ253" s="1"/>
      <c r="OBR253" s="1"/>
      <c r="OBS253" s="1"/>
      <c r="OBT253" s="1"/>
      <c r="OBU253" s="1"/>
      <c r="OBV253" s="1"/>
      <c r="OBW253" s="1"/>
      <c r="OBX253" s="1"/>
      <c r="OBY253" s="1"/>
      <c r="OBZ253" s="1"/>
      <c r="OCA253" s="1"/>
      <c r="OCB253" s="1"/>
      <c r="OCC253" s="1"/>
      <c r="OCD253" s="1"/>
      <c r="OCE253" s="1"/>
      <c r="OCF253" s="1"/>
      <c r="OCG253" s="1"/>
      <c r="OCH253" s="1"/>
      <c r="OCI253" s="1"/>
      <c r="OCJ253" s="1"/>
      <c r="OCK253" s="1"/>
      <c r="OCL253" s="1"/>
      <c r="OCM253" s="1"/>
      <c r="OCN253" s="1"/>
      <c r="OCO253" s="1"/>
      <c r="OCP253" s="1"/>
      <c r="OCQ253" s="1"/>
      <c r="OCR253" s="1"/>
      <c r="OCS253" s="1"/>
      <c r="OCT253" s="1"/>
      <c r="OCU253" s="1"/>
      <c r="OCV253" s="1"/>
      <c r="OCW253" s="1"/>
      <c r="OCX253" s="1"/>
      <c r="OCY253" s="1"/>
      <c r="OCZ253" s="1"/>
      <c r="ODA253" s="1"/>
      <c r="ODB253" s="1"/>
      <c r="ODC253" s="1"/>
      <c r="ODD253" s="1"/>
      <c r="ODE253" s="1"/>
      <c r="ODF253" s="1"/>
      <c r="ODG253" s="1"/>
      <c r="ODH253" s="1"/>
      <c r="ODI253" s="1"/>
      <c r="ODJ253" s="1"/>
      <c r="ODK253" s="1"/>
      <c r="ODL253" s="1"/>
      <c r="ODM253" s="1"/>
      <c r="ODN253" s="1"/>
      <c r="ODO253" s="1"/>
      <c r="ODP253" s="1"/>
      <c r="ODQ253" s="1"/>
      <c r="ODR253" s="1"/>
      <c r="ODS253" s="1"/>
      <c r="ODT253" s="1"/>
      <c r="ODU253" s="1"/>
      <c r="ODV253" s="1"/>
      <c r="ODW253" s="1"/>
      <c r="ODX253" s="1"/>
      <c r="ODY253" s="1"/>
      <c r="ODZ253" s="1"/>
      <c r="OEA253" s="1"/>
      <c r="OEB253" s="1"/>
      <c r="OEC253" s="1"/>
      <c r="OED253" s="1"/>
      <c r="OEE253" s="1"/>
      <c r="OEF253" s="1"/>
      <c r="OEG253" s="1"/>
      <c r="OEH253" s="1"/>
      <c r="OEI253" s="1"/>
      <c r="OEJ253" s="1"/>
      <c r="OEK253" s="1"/>
      <c r="OEL253" s="1"/>
      <c r="OEM253" s="1"/>
      <c r="OEN253" s="1"/>
      <c r="OEO253" s="1"/>
      <c r="OEP253" s="1"/>
      <c r="OEQ253" s="1"/>
      <c r="OER253" s="1"/>
      <c r="OES253" s="1"/>
      <c r="OET253" s="1"/>
      <c r="OEU253" s="1"/>
      <c r="OEV253" s="1"/>
      <c r="OEW253" s="1"/>
      <c r="OEX253" s="1"/>
      <c r="OEY253" s="1"/>
      <c r="OEZ253" s="1"/>
      <c r="OFA253" s="1"/>
      <c r="OFB253" s="1"/>
      <c r="OFC253" s="1"/>
      <c r="OFD253" s="1"/>
      <c r="OFE253" s="1"/>
      <c r="OFF253" s="1"/>
      <c r="OFG253" s="1"/>
      <c r="OFH253" s="1"/>
      <c r="OFI253" s="1"/>
      <c r="OFJ253" s="1"/>
      <c r="OFK253" s="1"/>
      <c r="OFL253" s="1"/>
      <c r="OFM253" s="1"/>
      <c r="OFN253" s="1"/>
      <c r="OFO253" s="1"/>
      <c r="OFP253" s="1"/>
      <c r="OFQ253" s="1"/>
      <c r="OFR253" s="1"/>
      <c r="OFS253" s="1"/>
      <c r="OFT253" s="1"/>
      <c r="OFU253" s="1"/>
      <c r="OFV253" s="1"/>
      <c r="OFW253" s="1"/>
      <c r="OFX253" s="1"/>
      <c r="OFY253" s="1"/>
      <c r="OFZ253" s="1"/>
      <c r="OGA253" s="1"/>
      <c r="OGB253" s="1"/>
      <c r="OGC253" s="1"/>
      <c r="OGD253" s="1"/>
      <c r="OGE253" s="1"/>
      <c r="OGF253" s="1"/>
      <c r="OGG253" s="1"/>
      <c r="OGH253" s="1"/>
      <c r="OGI253" s="1"/>
      <c r="OGJ253" s="1"/>
      <c r="OGK253" s="1"/>
      <c r="OGL253" s="1"/>
      <c r="OGM253" s="1"/>
      <c r="OGN253" s="1"/>
      <c r="OGO253" s="1"/>
      <c r="OGP253" s="1"/>
      <c r="OGQ253" s="1"/>
      <c r="OGR253" s="1"/>
      <c r="OGS253" s="1"/>
      <c r="OGT253" s="1"/>
      <c r="OGU253" s="1"/>
      <c r="OGV253" s="1"/>
      <c r="OGW253" s="1"/>
      <c r="OGX253" s="1"/>
      <c r="OGY253" s="1"/>
      <c r="OGZ253" s="1"/>
      <c r="OHA253" s="1"/>
      <c r="OHB253" s="1"/>
      <c r="OHC253" s="1"/>
      <c r="OHD253" s="1"/>
      <c r="OHE253" s="1"/>
      <c r="OHF253" s="1"/>
      <c r="OHG253" s="1"/>
      <c r="OHH253" s="1"/>
      <c r="OHI253" s="1"/>
      <c r="OHJ253" s="1"/>
      <c r="OHK253" s="1"/>
      <c r="OHL253" s="1"/>
      <c r="OHM253" s="1"/>
      <c r="OHN253" s="1"/>
      <c r="OHO253" s="1"/>
      <c r="OHP253" s="1"/>
      <c r="OHQ253" s="1"/>
      <c r="OHR253" s="1"/>
      <c r="OHS253" s="1"/>
      <c r="OHT253" s="1"/>
      <c r="OHU253" s="1"/>
      <c r="OHV253" s="1"/>
      <c r="OHW253" s="1"/>
      <c r="OHX253" s="1"/>
      <c r="OHY253" s="1"/>
      <c r="OHZ253" s="1"/>
      <c r="OIA253" s="1"/>
      <c r="OIB253" s="1"/>
      <c r="OIC253" s="1"/>
      <c r="OID253" s="1"/>
      <c r="OIE253" s="1"/>
      <c r="OIF253" s="1"/>
      <c r="OIG253" s="1"/>
      <c r="OIH253" s="1"/>
      <c r="OII253" s="1"/>
      <c r="OIJ253" s="1"/>
      <c r="OIK253" s="1"/>
      <c r="OIL253" s="1"/>
      <c r="OIM253" s="1"/>
      <c r="OIN253" s="1"/>
      <c r="OIO253" s="1"/>
      <c r="OIP253" s="1"/>
      <c r="OIQ253" s="1"/>
      <c r="OIR253" s="1"/>
      <c r="OIS253" s="1"/>
      <c r="OIT253" s="1"/>
      <c r="OIU253" s="1"/>
      <c r="OIV253" s="1"/>
      <c r="OIW253" s="1"/>
      <c r="OIX253" s="1"/>
      <c r="OIY253" s="1"/>
      <c r="OIZ253" s="1"/>
      <c r="OJA253" s="1"/>
      <c r="OJB253" s="1"/>
      <c r="OJC253" s="1"/>
      <c r="OJD253" s="1"/>
      <c r="OJE253" s="1"/>
      <c r="OJF253" s="1"/>
      <c r="OJG253" s="1"/>
      <c r="OJH253" s="1"/>
      <c r="OJI253" s="1"/>
      <c r="OJJ253" s="1"/>
      <c r="OJK253" s="1"/>
      <c r="OJL253" s="1"/>
      <c r="OJM253" s="1"/>
      <c r="OJN253" s="1"/>
      <c r="OJO253" s="1"/>
      <c r="OJP253" s="1"/>
      <c r="OJQ253" s="1"/>
      <c r="OJR253" s="1"/>
      <c r="OJS253" s="1"/>
      <c r="OJT253" s="1"/>
      <c r="OJU253" s="1"/>
      <c r="OJV253" s="1"/>
      <c r="OJW253" s="1"/>
      <c r="OJX253" s="1"/>
      <c r="OJY253" s="1"/>
      <c r="OJZ253" s="1"/>
      <c r="OKA253" s="1"/>
      <c r="OKB253" s="1"/>
      <c r="OKC253" s="1"/>
      <c r="OKD253" s="1"/>
      <c r="OKE253" s="1"/>
      <c r="OKF253" s="1"/>
      <c r="OKG253" s="1"/>
      <c r="OKH253" s="1"/>
      <c r="OKI253" s="1"/>
      <c r="OKJ253" s="1"/>
      <c r="OKK253" s="1"/>
      <c r="OKL253" s="1"/>
      <c r="OKM253" s="1"/>
      <c r="OKN253" s="1"/>
      <c r="OKO253" s="1"/>
      <c r="OKP253" s="1"/>
      <c r="OKQ253" s="1"/>
      <c r="OKR253" s="1"/>
      <c r="OKS253" s="1"/>
      <c r="OKT253" s="1"/>
      <c r="OKU253" s="1"/>
      <c r="OKV253" s="1"/>
      <c r="OKW253" s="1"/>
      <c r="OKX253" s="1"/>
      <c r="OKY253" s="1"/>
      <c r="OKZ253" s="1"/>
      <c r="OLA253" s="1"/>
      <c r="OLB253" s="1"/>
      <c r="OLC253" s="1"/>
      <c r="OLD253" s="1"/>
      <c r="OLE253" s="1"/>
      <c r="OLF253" s="1"/>
      <c r="OLG253" s="1"/>
      <c r="OLH253" s="1"/>
      <c r="OLI253" s="1"/>
      <c r="OLJ253" s="1"/>
      <c r="OLK253" s="1"/>
      <c r="OLL253" s="1"/>
      <c r="OLM253" s="1"/>
      <c r="OLN253" s="1"/>
      <c r="OLO253" s="1"/>
      <c r="OLP253" s="1"/>
      <c r="OLQ253" s="1"/>
      <c r="OLR253" s="1"/>
      <c r="OLS253" s="1"/>
      <c r="OLT253" s="1"/>
      <c r="OLU253" s="1"/>
      <c r="OLV253" s="1"/>
      <c r="OLW253" s="1"/>
      <c r="OLX253" s="1"/>
      <c r="OLY253" s="1"/>
      <c r="OLZ253" s="1"/>
      <c r="OMA253" s="1"/>
      <c r="OMB253" s="1"/>
      <c r="OMC253" s="1"/>
      <c r="OMD253" s="1"/>
      <c r="OME253" s="1"/>
      <c r="OMF253" s="1"/>
      <c r="OMG253" s="1"/>
      <c r="OMH253" s="1"/>
      <c r="OMI253" s="1"/>
      <c r="OMJ253" s="1"/>
      <c r="OMK253" s="1"/>
      <c r="OML253" s="1"/>
      <c r="OMM253" s="1"/>
      <c r="OMN253" s="1"/>
      <c r="OMO253" s="1"/>
      <c r="OMP253" s="1"/>
      <c r="OMQ253" s="1"/>
      <c r="OMR253" s="1"/>
      <c r="OMS253" s="1"/>
      <c r="OMT253" s="1"/>
      <c r="OMU253" s="1"/>
      <c r="OMV253" s="1"/>
      <c r="OMW253" s="1"/>
      <c r="OMX253" s="1"/>
      <c r="OMY253" s="1"/>
      <c r="OMZ253" s="1"/>
      <c r="ONA253" s="1"/>
      <c r="ONB253" s="1"/>
      <c r="ONC253" s="1"/>
      <c r="OND253" s="1"/>
      <c r="ONE253" s="1"/>
      <c r="ONF253" s="1"/>
      <c r="ONG253" s="1"/>
      <c r="ONH253" s="1"/>
      <c r="ONI253" s="1"/>
      <c r="ONJ253" s="1"/>
      <c r="ONK253" s="1"/>
      <c r="ONL253" s="1"/>
      <c r="ONM253" s="1"/>
      <c r="ONN253" s="1"/>
      <c r="ONO253" s="1"/>
      <c r="ONP253" s="1"/>
      <c r="ONQ253" s="1"/>
      <c r="ONR253" s="1"/>
      <c r="ONS253" s="1"/>
      <c r="ONT253" s="1"/>
      <c r="ONU253" s="1"/>
      <c r="ONV253" s="1"/>
      <c r="ONW253" s="1"/>
      <c r="ONX253" s="1"/>
      <c r="ONY253" s="1"/>
      <c r="ONZ253" s="1"/>
      <c r="OOA253" s="1"/>
      <c r="OOB253" s="1"/>
      <c r="OOC253" s="1"/>
      <c r="OOD253" s="1"/>
      <c r="OOE253" s="1"/>
      <c r="OOF253" s="1"/>
      <c r="OOG253" s="1"/>
      <c r="OOH253" s="1"/>
      <c r="OOI253" s="1"/>
      <c r="OOJ253" s="1"/>
      <c r="OOK253" s="1"/>
      <c r="OOL253" s="1"/>
      <c r="OOM253" s="1"/>
      <c r="OON253" s="1"/>
      <c r="OOO253" s="1"/>
      <c r="OOP253" s="1"/>
      <c r="OOQ253" s="1"/>
      <c r="OOR253" s="1"/>
      <c r="OOS253" s="1"/>
      <c r="OOT253" s="1"/>
      <c r="OOU253" s="1"/>
      <c r="OOV253" s="1"/>
      <c r="OOW253" s="1"/>
      <c r="OOX253" s="1"/>
      <c r="OOY253" s="1"/>
      <c r="OOZ253" s="1"/>
      <c r="OPA253" s="1"/>
      <c r="OPB253" s="1"/>
      <c r="OPC253" s="1"/>
      <c r="OPD253" s="1"/>
      <c r="OPE253" s="1"/>
      <c r="OPF253" s="1"/>
      <c r="OPG253" s="1"/>
      <c r="OPH253" s="1"/>
      <c r="OPI253" s="1"/>
      <c r="OPJ253" s="1"/>
      <c r="OPK253" s="1"/>
      <c r="OPL253" s="1"/>
      <c r="OPM253" s="1"/>
      <c r="OPN253" s="1"/>
      <c r="OPO253" s="1"/>
      <c r="OPP253" s="1"/>
      <c r="OPQ253" s="1"/>
      <c r="OPR253" s="1"/>
      <c r="OPS253" s="1"/>
      <c r="OPT253" s="1"/>
      <c r="OPU253" s="1"/>
      <c r="OPV253" s="1"/>
      <c r="OPW253" s="1"/>
      <c r="OPX253" s="1"/>
      <c r="OPY253" s="1"/>
      <c r="OPZ253" s="1"/>
      <c r="OQA253" s="1"/>
      <c r="OQB253" s="1"/>
      <c r="OQC253" s="1"/>
      <c r="OQD253" s="1"/>
      <c r="OQE253" s="1"/>
      <c r="OQF253" s="1"/>
      <c r="OQG253" s="1"/>
      <c r="OQH253" s="1"/>
      <c r="OQI253" s="1"/>
      <c r="OQJ253" s="1"/>
      <c r="OQK253" s="1"/>
      <c r="OQL253" s="1"/>
      <c r="OQM253" s="1"/>
      <c r="OQN253" s="1"/>
      <c r="OQO253" s="1"/>
      <c r="OQP253" s="1"/>
      <c r="OQQ253" s="1"/>
      <c r="OQR253" s="1"/>
      <c r="OQS253" s="1"/>
      <c r="OQT253" s="1"/>
      <c r="OQU253" s="1"/>
      <c r="OQV253" s="1"/>
      <c r="OQW253" s="1"/>
      <c r="OQX253" s="1"/>
      <c r="OQY253" s="1"/>
      <c r="OQZ253" s="1"/>
      <c r="ORA253" s="1"/>
      <c r="ORB253" s="1"/>
      <c r="ORC253" s="1"/>
      <c r="ORD253" s="1"/>
      <c r="ORE253" s="1"/>
      <c r="ORF253" s="1"/>
      <c r="ORG253" s="1"/>
      <c r="ORH253" s="1"/>
      <c r="ORI253" s="1"/>
      <c r="ORJ253" s="1"/>
      <c r="ORK253" s="1"/>
      <c r="ORL253" s="1"/>
      <c r="ORM253" s="1"/>
      <c r="ORN253" s="1"/>
      <c r="ORO253" s="1"/>
      <c r="ORP253" s="1"/>
      <c r="ORQ253" s="1"/>
      <c r="ORR253" s="1"/>
      <c r="ORS253" s="1"/>
      <c r="ORT253" s="1"/>
      <c r="ORU253" s="1"/>
      <c r="ORV253" s="1"/>
      <c r="ORW253" s="1"/>
      <c r="ORX253" s="1"/>
      <c r="ORY253" s="1"/>
      <c r="ORZ253" s="1"/>
      <c r="OSA253" s="1"/>
      <c r="OSB253" s="1"/>
      <c r="OSC253" s="1"/>
      <c r="OSD253" s="1"/>
      <c r="OSE253" s="1"/>
      <c r="OSF253" s="1"/>
      <c r="OSG253" s="1"/>
      <c r="OSH253" s="1"/>
      <c r="OSI253" s="1"/>
      <c r="OSJ253" s="1"/>
      <c r="OSK253" s="1"/>
      <c r="OSL253" s="1"/>
      <c r="OSM253" s="1"/>
      <c r="OSN253" s="1"/>
      <c r="OSO253" s="1"/>
      <c r="OSP253" s="1"/>
      <c r="OSQ253" s="1"/>
      <c r="OSR253" s="1"/>
      <c r="OSS253" s="1"/>
      <c r="OST253" s="1"/>
      <c r="OSU253" s="1"/>
      <c r="OSV253" s="1"/>
      <c r="OSW253" s="1"/>
      <c r="OSX253" s="1"/>
      <c r="OSY253" s="1"/>
      <c r="OSZ253" s="1"/>
      <c r="OTA253" s="1"/>
      <c r="OTB253" s="1"/>
      <c r="OTC253" s="1"/>
      <c r="OTD253" s="1"/>
      <c r="OTE253" s="1"/>
      <c r="OTF253" s="1"/>
      <c r="OTG253" s="1"/>
      <c r="OTH253" s="1"/>
      <c r="OTI253" s="1"/>
      <c r="OTJ253" s="1"/>
      <c r="OTK253" s="1"/>
      <c r="OTL253" s="1"/>
      <c r="OTM253" s="1"/>
      <c r="OTN253" s="1"/>
      <c r="OTO253" s="1"/>
      <c r="OTP253" s="1"/>
      <c r="OTQ253" s="1"/>
      <c r="OTR253" s="1"/>
      <c r="OTS253" s="1"/>
      <c r="OTT253" s="1"/>
      <c r="OTU253" s="1"/>
      <c r="OTV253" s="1"/>
      <c r="OTW253" s="1"/>
      <c r="OTX253" s="1"/>
      <c r="OTY253" s="1"/>
      <c r="OTZ253" s="1"/>
      <c r="OUA253" s="1"/>
      <c r="OUB253" s="1"/>
      <c r="OUC253" s="1"/>
      <c r="OUD253" s="1"/>
      <c r="OUE253" s="1"/>
      <c r="OUF253" s="1"/>
      <c r="OUG253" s="1"/>
      <c r="OUH253" s="1"/>
      <c r="OUI253" s="1"/>
      <c r="OUJ253" s="1"/>
      <c r="OUK253" s="1"/>
      <c r="OUL253" s="1"/>
      <c r="OUM253" s="1"/>
      <c r="OUN253" s="1"/>
      <c r="OUO253" s="1"/>
      <c r="OUP253" s="1"/>
      <c r="OUQ253" s="1"/>
      <c r="OUR253" s="1"/>
      <c r="OUS253" s="1"/>
      <c r="OUT253" s="1"/>
      <c r="OUU253" s="1"/>
      <c r="OUV253" s="1"/>
      <c r="OUW253" s="1"/>
      <c r="OUX253" s="1"/>
      <c r="OUY253" s="1"/>
      <c r="OUZ253" s="1"/>
      <c r="OVA253" s="1"/>
      <c r="OVB253" s="1"/>
      <c r="OVC253" s="1"/>
      <c r="OVD253" s="1"/>
      <c r="OVE253" s="1"/>
      <c r="OVF253" s="1"/>
      <c r="OVG253" s="1"/>
      <c r="OVH253" s="1"/>
      <c r="OVI253" s="1"/>
      <c r="OVJ253" s="1"/>
      <c r="OVK253" s="1"/>
      <c r="OVL253" s="1"/>
      <c r="OVM253" s="1"/>
      <c r="OVN253" s="1"/>
      <c r="OVO253" s="1"/>
      <c r="OVP253" s="1"/>
      <c r="OVQ253" s="1"/>
      <c r="OVR253" s="1"/>
      <c r="OVS253" s="1"/>
      <c r="OVT253" s="1"/>
      <c r="OVU253" s="1"/>
      <c r="OVV253" s="1"/>
      <c r="OVW253" s="1"/>
      <c r="OVX253" s="1"/>
      <c r="OVY253" s="1"/>
      <c r="OVZ253" s="1"/>
      <c r="OWA253" s="1"/>
      <c r="OWB253" s="1"/>
      <c r="OWC253" s="1"/>
      <c r="OWD253" s="1"/>
      <c r="OWE253" s="1"/>
      <c r="OWF253" s="1"/>
      <c r="OWG253" s="1"/>
      <c r="OWH253" s="1"/>
      <c r="OWI253" s="1"/>
      <c r="OWJ253" s="1"/>
      <c r="OWK253" s="1"/>
      <c r="OWL253" s="1"/>
      <c r="OWM253" s="1"/>
      <c r="OWN253" s="1"/>
      <c r="OWO253" s="1"/>
      <c r="OWP253" s="1"/>
      <c r="OWQ253" s="1"/>
      <c r="OWR253" s="1"/>
      <c r="OWS253" s="1"/>
      <c r="OWT253" s="1"/>
      <c r="OWU253" s="1"/>
      <c r="OWV253" s="1"/>
      <c r="OWW253" s="1"/>
      <c r="OWX253" s="1"/>
      <c r="OWY253" s="1"/>
      <c r="OWZ253" s="1"/>
      <c r="OXA253" s="1"/>
      <c r="OXB253" s="1"/>
      <c r="OXC253" s="1"/>
      <c r="OXD253" s="1"/>
      <c r="OXE253" s="1"/>
      <c r="OXF253" s="1"/>
      <c r="OXG253" s="1"/>
      <c r="OXH253" s="1"/>
      <c r="OXI253" s="1"/>
      <c r="OXJ253" s="1"/>
      <c r="OXK253" s="1"/>
      <c r="OXL253" s="1"/>
      <c r="OXM253" s="1"/>
      <c r="OXN253" s="1"/>
      <c r="OXO253" s="1"/>
      <c r="OXP253" s="1"/>
      <c r="OXQ253" s="1"/>
      <c r="OXR253" s="1"/>
      <c r="OXS253" s="1"/>
      <c r="OXT253" s="1"/>
      <c r="OXU253" s="1"/>
      <c r="OXV253" s="1"/>
      <c r="OXW253" s="1"/>
      <c r="OXX253" s="1"/>
      <c r="OXY253" s="1"/>
      <c r="OXZ253" s="1"/>
      <c r="OYA253" s="1"/>
      <c r="OYB253" s="1"/>
      <c r="OYC253" s="1"/>
      <c r="OYD253" s="1"/>
      <c r="OYE253" s="1"/>
      <c r="OYF253" s="1"/>
      <c r="OYG253" s="1"/>
      <c r="OYH253" s="1"/>
      <c r="OYI253" s="1"/>
      <c r="OYJ253" s="1"/>
      <c r="OYK253" s="1"/>
      <c r="OYL253" s="1"/>
      <c r="OYM253" s="1"/>
      <c r="OYN253" s="1"/>
      <c r="OYO253" s="1"/>
      <c r="OYP253" s="1"/>
      <c r="OYQ253" s="1"/>
      <c r="OYR253" s="1"/>
      <c r="OYS253" s="1"/>
      <c r="OYT253" s="1"/>
      <c r="OYU253" s="1"/>
      <c r="OYV253" s="1"/>
      <c r="OYW253" s="1"/>
      <c r="OYX253" s="1"/>
      <c r="OYY253" s="1"/>
      <c r="OYZ253" s="1"/>
      <c r="OZA253" s="1"/>
      <c r="OZB253" s="1"/>
      <c r="OZC253" s="1"/>
      <c r="OZD253" s="1"/>
      <c r="OZE253" s="1"/>
      <c r="OZF253" s="1"/>
      <c r="OZG253" s="1"/>
      <c r="OZH253" s="1"/>
      <c r="OZI253" s="1"/>
      <c r="OZJ253" s="1"/>
      <c r="OZK253" s="1"/>
      <c r="OZL253" s="1"/>
      <c r="OZM253" s="1"/>
      <c r="OZN253" s="1"/>
      <c r="OZO253" s="1"/>
      <c r="OZP253" s="1"/>
      <c r="OZQ253" s="1"/>
      <c r="OZR253" s="1"/>
      <c r="OZS253" s="1"/>
      <c r="OZT253" s="1"/>
      <c r="OZU253" s="1"/>
      <c r="OZV253" s="1"/>
      <c r="OZW253" s="1"/>
      <c r="OZX253" s="1"/>
      <c r="OZY253" s="1"/>
      <c r="OZZ253" s="1"/>
      <c r="PAA253" s="1"/>
      <c r="PAB253" s="1"/>
      <c r="PAC253" s="1"/>
      <c r="PAD253" s="1"/>
      <c r="PAE253" s="1"/>
      <c r="PAF253" s="1"/>
      <c r="PAG253" s="1"/>
      <c r="PAH253" s="1"/>
      <c r="PAI253" s="1"/>
      <c r="PAJ253" s="1"/>
      <c r="PAK253" s="1"/>
      <c r="PAL253" s="1"/>
      <c r="PAM253" s="1"/>
      <c r="PAN253" s="1"/>
      <c r="PAO253" s="1"/>
      <c r="PAP253" s="1"/>
      <c r="PAQ253" s="1"/>
      <c r="PAR253" s="1"/>
      <c r="PAS253" s="1"/>
      <c r="PAT253" s="1"/>
      <c r="PAU253" s="1"/>
      <c r="PAV253" s="1"/>
      <c r="PAW253" s="1"/>
      <c r="PAX253" s="1"/>
      <c r="PAY253" s="1"/>
      <c r="PAZ253" s="1"/>
      <c r="PBA253" s="1"/>
      <c r="PBB253" s="1"/>
      <c r="PBC253" s="1"/>
      <c r="PBD253" s="1"/>
      <c r="PBE253" s="1"/>
      <c r="PBF253" s="1"/>
      <c r="PBG253" s="1"/>
      <c r="PBH253" s="1"/>
      <c r="PBI253" s="1"/>
      <c r="PBJ253" s="1"/>
      <c r="PBK253" s="1"/>
      <c r="PBL253" s="1"/>
      <c r="PBM253" s="1"/>
      <c r="PBN253" s="1"/>
      <c r="PBO253" s="1"/>
      <c r="PBP253" s="1"/>
      <c r="PBQ253" s="1"/>
      <c r="PBR253" s="1"/>
      <c r="PBS253" s="1"/>
      <c r="PBT253" s="1"/>
      <c r="PBU253" s="1"/>
      <c r="PBV253" s="1"/>
      <c r="PBW253" s="1"/>
      <c r="PBX253" s="1"/>
      <c r="PBY253" s="1"/>
      <c r="PBZ253" s="1"/>
      <c r="PCA253" s="1"/>
      <c r="PCB253" s="1"/>
      <c r="PCC253" s="1"/>
      <c r="PCD253" s="1"/>
      <c r="PCE253" s="1"/>
      <c r="PCF253" s="1"/>
      <c r="PCG253" s="1"/>
      <c r="PCH253" s="1"/>
      <c r="PCI253" s="1"/>
      <c r="PCJ253" s="1"/>
      <c r="PCK253" s="1"/>
      <c r="PCL253" s="1"/>
      <c r="PCM253" s="1"/>
      <c r="PCN253" s="1"/>
      <c r="PCO253" s="1"/>
      <c r="PCP253" s="1"/>
      <c r="PCQ253" s="1"/>
      <c r="PCR253" s="1"/>
      <c r="PCS253" s="1"/>
      <c r="PCT253" s="1"/>
      <c r="PCU253" s="1"/>
      <c r="PCV253" s="1"/>
      <c r="PCW253" s="1"/>
      <c r="PCX253" s="1"/>
      <c r="PCY253" s="1"/>
      <c r="PCZ253" s="1"/>
      <c r="PDA253" s="1"/>
      <c r="PDB253" s="1"/>
      <c r="PDC253" s="1"/>
      <c r="PDD253" s="1"/>
      <c r="PDE253" s="1"/>
      <c r="PDF253" s="1"/>
      <c r="PDG253" s="1"/>
      <c r="PDH253" s="1"/>
      <c r="PDI253" s="1"/>
      <c r="PDJ253" s="1"/>
      <c r="PDK253" s="1"/>
      <c r="PDL253" s="1"/>
      <c r="PDM253" s="1"/>
      <c r="PDN253" s="1"/>
      <c r="PDO253" s="1"/>
      <c r="PDP253" s="1"/>
      <c r="PDQ253" s="1"/>
      <c r="PDR253" s="1"/>
      <c r="PDS253" s="1"/>
      <c r="PDT253" s="1"/>
      <c r="PDU253" s="1"/>
      <c r="PDV253" s="1"/>
      <c r="PDW253" s="1"/>
      <c r="PDX253" s="1"/>
      <c r="PDY253" s="1"/>
      <c r="PDZ253" s="1"/>
      <c r="PEA253" s="1"/>
      <c r="PEB253" s="1"/>
      <c r="PEC253" s="1"/>
      <c r="PED253" s="1"/>
      <c r="PEE253" s="1"/>
      <c r="PEF253" s="1"/>
      <c r="PEG253" s="1"/>
      <c r="PEH253" s="1"/>
      <c r="PEI253" s="1"/>
      <c r="PEJ253" s="1"/>
      <c r="PEK253" s="1"/>
      <c r="PEL253" s="1"/>
      <c r="PEM253" s="1"/>
      <c r="PEN253" s="1"/>
      <c r="PEO253" s="1"/>
      <c r="PEP253" s="1"/>
      <c r="PEQ253" s="1"/>
      <c r="PER253" s="1"/>
      <c r="PES253" s="1"/>
      <c r="PET253" s="1"/>
      <c r="PEU253" s="1"/>
      <c r="PEV253" s="1"/>
      <c r="PEW253" s="1"/>
      <c r="PEX253" s="1"/>
      <c r="PEY253" s="1"/>
      <c r="PEZ253" s="1"/>
      <c r="PFA253" s="1"/>
      <c r="PFB253" s="1"/>
      <c r="PFC253" s="1"/>
      <c r="PFD253" s="1"/>
      <c r="PFE253" s="1"/>
      <c r="PFF253" s="1"/>
      <c r="PFG253" s="1"/>
      <c r="PFH253" s="1"/>
      <c r="PFI253" s="1"/>
      <c r="PFJ253" s="1"/>
      <c r="PFK253" s="1"/>
      <c r="PFL253" s="1"/>
      <c r="PFM253" s="1"/>
      <c r="PFN253" s="1"/>
      <c r="PFO253" s="1"/>
      <c r="PFP253" s="1"/>
      <c r="PFQ253" s="1"/>
      <c r="PFR253" s="1"/>
      <c r="PFS253" s="1"/>
      <c r="PFT253" s="1"/>
      <c r="PFU253" s="1"/>
      <c r="PFV253" s="1"/>
      <c r="PFW253" s="1"/>
      <c r="PFX253" s="1"/>
      <c r="PFY253" s="1"/>
      <c r="PFZ253" s="1"/>
      <c r="PGA253" s="1"/>
      <c r="PGB253" s="1"/>
      <c r="PGC253" s="1"/>
      <c r="PGD253" s="1"/>
      <c r="PGE253" s="1"/>
      <c r="PGF253" s="1"/>
      <c r="PGG253" s="1"/>
      <c r="PGH253" s="1"/>
      <c r="PGI253" s="1"/>
      <c r="PGJ253" s="1"/>
      <c r="PGK253" s="1"/>
      <c r="PGL253" s="1"/>
      <c r="PGM253" s="1"/>
      <c r="PGN253" s="1"/>
      <c r="PGO253" s="1"/>
      <c r="PGP253" s="1"/>
      <c r="PGQ253" s="1"/>
      <c r="PGR253" s="1"/>
      <c r="PGS253" s="1"/>
      <c r="PGT253" s="1"/>
      <c r="PGU253" s="1"/>
      <c r="PGV253" s="1"/>
      <c r="PGW253" s="1"/>
      <c r="PGX253" s="1"/>
      <c r="PGY253" s="1"/>
      <c r="PGZ253" s="1"/>
      <c r="PHA253" s="1"/>
      <c r="PHB253" s="1"/>
      <c r="PHC253" s="1"/>
      <c r="PHD253" s="1"/>
      <c r="PHE253" s="1"/>
      <c r="PHF253" s="1"/>
      <c r="PHG253" s="1"/>
      <c r="PHH253" s="1"/>
      <c r="PHI253" s="1"/>
      <c r="PHJ253" s="1"/>
      <c r="PHK253" s="1"/>
      <c r="PHL253" s="1"/>
      <c r="PHM253" s="1"/>
      <c r="PHN253" s="1"/>
      <c r="PHO253" s="1"/>
      <c r="PHP253" s="1"/>
      <c r="PHQ253" s="1"/>
      <c r="PHR253" s="1"/>
      <c r="PHS253" s="1"/>
      <c r="PHT253" s="1"/>
      <c r="PHU253" s="1"/>
      <c r="PHV253" s="1"/>
      <c r="PHW253" s="1"/>
      <c r="PHX253" s="1"/>
      <c r="PHY253" s="1"/>
      <c r="PHZ253" s="1"/>
      <c r="PIA253" s="1"/>
      <c r="PIB253" s="1"/>
      <c r="PIC253" s="1"/>
      <c r="PID253" s="1"/>
      <c r="PIE253" s="1"/>
      <c r="PIF253" s="1"/>
      <c r="PIG253" s="1"/>
      <c r="PIH253" s="1"/>
      <c r="PII253" s="1"/>
      <c r="PIJ253" s="1"/>
      <c r="PIK253" s="1"/>
      <c r="PIL253" s="1"/>
      <c r="PIM253" s="1"/>
      <c r="PIN253" s="1"/>
      <c r="PIO253" s="1"/>
      <c r="PIP253" s="1"/>
      <c r="PIQ253" s="1"/>
      <c r="PIR253" s="1"/>
      <c r="PIS253" s="1"/>
      <c r="PIT253" s="1"/>
      <c r="PIU253" s="1"/>
      <c r="PIV253" s="1"/>
      <c r="PIW253" s="1"/>
      <c r="PIX253" s="1"/>
      <c r="PIY253" s="1"/>
      <c r="PIZ253" s="1"/>
      <c r="PJA253" s="1"/>
      <c r="PJB253" s="1"/>
      <c r="PJC253" s="1"/>
      <c r="PJD253" s="1"/>
      <c r="PJE253" s="1"/>
      <c r="PJF253" s="1"/>
      <c r="PJG253" s="1"/>
      <c r="PJH253" s="1"/>
      <c r="PJI253" s="1"/>
      <c r="PJJ253" s="1"/>
      <c r="PJK253" s="1"/>
      <c r="PJL253" s="1"/>
      <c r="PJM253" s="1"/>
      <c r="PJN253" s="1"/>
      <c r="PJO253" s="1"/>
      <c r="PJP253" s="1"/>
      <c r="PJQ253" s="1"/>
      <c r="PJR253" s="1"/>
      <c r="PJS253" s="1"/>
      <c r="PJT253" s="1"/>
      <c r="PJU253" s="1"/>
      <c r="PJV253" s="1"/>
      <c r="PJW253" s="1"/>
      <c r="PJX253" s="1"/>
      <c r="PJY253" s="1"/>
      <c r="PJZ253" s="1"/>
      <c r="PKA253" s="1"/>
      <c r="PKB253" s="1"/>
      <c r="PKC253" s="1"/>
      <c r="PKD253" s="1"/>
      <c r="PKE253" s="1"/>
      <c r="PKF253" s="1"/>
      <c r="PKG253" s="1"/>
      <c r="PKH253" s="1"/>
      <c r="PKI253" s="1"/>
      <c r="PKJ253" s="1"/>
      <c r="PKK253" s="1"/>
      <c r="PKL253" s="1"/>
      <c r="PKM253" s="1"/>
      <c r="PKN253" s="1"/>
      <c r="PKO253" s="1"/>
      <c r="PKP253" s="1"/>
      <c r="PKQ253" s="1"/>
      <c r="PKR253" s="1"/>
      <c r="PKS253" s="1"/>
      <c r="PKT253" s="1"/>
      <c r="PKU253" s="1"/>
      <c r="PKV253" s="1"/>
      <c r="PKW253" s="1"/>
      <c r="PKX253" s="1"/>
      <c r="PKY253" s="1"/>
      <c r="PKZ253" s="1"/>
      <c r="PLA253" s="1"/>
      <c r="PLB253" s="1"/>
      <c r="PLC253" s="1"/>
      <c r="PLD253" s="1"/>
      <c r="PLE253" s="1"/>
      <c r="PLF253" s="1"/>
      <c r="PLG253" s="1"/>
      <c r="PLH253" s="1"/>
      <c r="PLI253" s="1"/>
      <c r="PLJ253" s="1"/>
      <c r="PLK253" s="1"/>
      <c r="PLL253" s="1"/>
      <c r="PLM253" s="1"/>
      <c r="PLN253" s="1"/>
      <c r="PLO253" s="1"/>
      <c r="PLP253" s="1"/>
      <c r="PLQ253" s="1"/>
      <c r="PLR253" s="1"/>
      <c r="PLS253" s="1"/>
      <c r="PLT253" s="1"/>
      <c r="PLU253" s="1"/>
      <c r="PLV253" s="1"/>
      <c r="PLW253" s="1"/>
      <c r="PLX253" s="1"/>
      <c r="PLY253" s="1"/>
      <c r="PLZ253" s="1"/>
      <c r="PMA253" s="1"/>
      <c r="PMB253" s="1"/>
      <c r="PMC253" s="1"/>
      <c r="PMD253" s="1"/>
      <c r="PME253" s="1"/>
      <c r="PMF253" s="1"/>
      <c r="PMG253" s="1"/>
      <c r="PMH253" s="1"/>
      <c r="PMI253" s="1"/>
      <c r="PMJ253" s="1"/>
      <c r="PMK253" s="1"/>
      <c r="PML253" s="1"/>
      <c r="PMM253" s="1"/>
      <c r="PMN253" s="1"/>
      <c r="PMO253" s="1"/>
      <c r="PMP253" s="1"/>
      <c r="PMQ253" s="1"/>
      <c r="PMR253" s="1"/>
      <c r="PMS253" s="1"/>
      <c r="PMT253" s="1"/>
      <c r="PMU253" s="1"/>
      <c r="PMV253" s="1"/>
      <c r="PMW253" s="1"/>
      <c r="PMX253" s="1"/>
      <c r="PMY253" s="1"/>
      <c r="PMZ253" s="1"/>
      <c r="PNA253" s="1"/>
      <c r="PNB253" s="1"/>
      <c r="PNC253" s="1"/>
      <c r="PND253" s="1"/>
      <c r="PNE253" s="1"/>
      <c r="PNF253" s="1"/>
      <c r="PNG253" s="1"/>
      <c r="PNH253" s="1"/>
      <c r="PNI253" s="1"/>
      <c r="PNJ253" s="1"/>
      <c r="PNK253" s="1"/>
      <c r="PNL253" s="1"/>
      <c r="PNM253" s="1"/>
      <c r="PNN253" s="1"/>
      <c r="PNO253" s="1"/>
      <c r="PNP253" s="1"/>
      <c r="PNQ253" s="1"/>
      <c r="PNR253" s="1"/>
      <c r="PNS253" s="1"/>
      <c r="PNT253" s="1"/>
      <c r="PNU253" s="1"/>
      <c r="PNV253" s="1"/>
      <c r="PNW253" s="1"/>
      <c r="PNX253" s="1"/>
      <c r="PNY253" s="1"/>
      <c r="PNZ253" s="1"/>
      <c r="POA253" s="1"/>
      <c r="POB253" s="1"/>
      <c r="POC253" s="1"/>
      <c r="POD253" s="1"/>
      <c r="POE253" s="1"/>
      <c r="POF253" s="1"/>
      <c r="POG253" s="1"/>
      <c r="POH253" s="1"/>
      <c r="POI253" s="1"/>
      <c r="POJ253" s="1"/>
      <c r="POK253" s="1"/>
      <c r="POL253" s="1"/>
      <c r="POM253" s="1"/>
      <c r="PON253" s="1"/>
      <c r="POO253" s="1"/>
      <c r="POP253" s="1"/>
      <c r="POQ253" s="1"/>
      <c r="POR253" s="1"/>
      <c r="POS253" s="1"/>
      <c r="POT253" s="1"/>
      <c r="POU253" s="1"/>
      <c r="POV253" s="1"/>
      <c r="POW253" s="1"/>
      <c r="POX253" s="1"/>
      <c r="POY253" s="1"/>
      <c r="POZ253" s="1"/>
      <c r="PPA253" s="1"/>
      <c r="PPB253" s="1"/>
      <c r="PPC253" s="1"/>
      <c r="PPD253" s="1"/>
      <c r="PPE253" s="1"/>
      <c r="PPF253" s="1"/>
      <c r="PPG253" s="1"/>
      <c r="PPH253" s="1"/>
      <c r="PPI253" s="1"/>
      <c r="PPJ253" s="1"/>
      <c r="PPK253" s="1"/>
      <c r="PPL253" s="1"/>
      <c r="PPM253" s="1"/>
      <c r="PPN253" s="1"/>
      <c r="PPO253" s="1"/>
      <c r="PPP253" s="1"/>
      <c r="PPQ253" s="1"/>
      <c r="PPR253" s="1"/>
      <c r="PPS253" s="1"/>
      <c r="PPT253" s="1"/>
      <c r="PPU253" s="1"/>
      <c r="PPV253" s="1"/>
      <c r="PPW253" s="1"/>
      <c r="PPX253" s="1"/>
      <c r="PPY253" s="1"/>
      <c r="PPZ253" s="1"/>
      <c r="PQA253" s="1"/>
      <c r="PQB253" s="1"/>
      <c r="PQC253" s="1"/>
      <c r="PQD253" s="1"/>
      <c r="PQE253" s="1"/>
      <c r="PQF253" s="1"/>
      <c r="PQG253" s="1"/>
      <c r="PQH253" s="1"/>
      <c r="PQI253" s="1"/>
      <c r="PQJ253" s="1"/>
      <c r="PQK253" s="1"/>
      <c r="PQL253" s="1"/>
      <c r="PQM253" s="1"/>
      <c r="PQN253" s="1"/>
      <c r="PQO253" s="1"/>
      <c r="PQP253" s="1"/>
      <c r="PQQ253" s="1"/>
      <c r="PQR253" s="1"/>
      <c r="PQS253" s="1"/>
      <c r="PQT253" s="1"/>
      <c r="PQU253" s="1"/>
      <c r="PQV253" s="1"/>
      <c r="PQW253" s="1"/>
      <c r="PQX253" s="1"/>
      <c r="PQY253" s="1"/>
      <c r="PQZ253" s="1"/>
      <c r="PRA253" s="1"/>
      <c r="PRB253" s="1"/>
      <c r="PRC253" s="1"/>
      <c r="PRD253" s="1"/>
      <c r="PRE253" s="1"/>
      <c r="PRF253" s="1"/>
      <c r="PRG253" s="1"/>
      <c r="PRH253" s="1"/>
      <c r="PRI253" s="1"/>
      <c r="PRJ253" s="1"/>
      <c r="PRK253" s="1"/>
      <c r="PRL253" s="1"/>
      <c r="PRM253" s="1"/>
      <c r="PRN253" s="1"/>
      <c r="PRO253" s="1"/>
      <c r="PRP253" s="1"/>
      <c r="PRQ253" s="1"/>
      <c r="PRR253" s="1"/>
      <c r="PRS253" s="1"/>
      <c r="PRT253" s="1"/>
      <c r="PRU253" s="1"/>
      <c r="PRV253" s="1"/>
      <c r="PRW253" s="1"/>
      <c r="PRX253" s="1"/>
      <c r="PRY253" s="1"/>
      <c r="PRZ253" s="1"/>
      <c r="PSA253" s="1"/>
      <c r="PSB253" s="1"/>
      <c r="PSC253" s="1"/>
      <c r="PSD253" s="1"/>
      <c r="PSE253" s="1"/>
      <c r="PSF253" s="1"/>
      <c r="PSG253" s="1"/>
      <c r="PSH253" s="1"/>
      <c r="PSI253" s="1"/>
      <c r="PSJ253" s="1"/>
      <c r="PSK253" s="1"/>
      <c r="PSL253" s="1"/>
      <c r="PSM253" s="1"/>
      <c r="PSN253" s="1"/>
      <c r="PSO253" s="1"/>
      <c r="PSP253" s="1"/>
      <c r="PSQ253" s="1"/>
      <c r="PSR253" s="1"/>
      <c r="PSS253" s="1"/>
      <c r="PST253" s="1"/>
      <c r="PSU253" s="1"/>
      <c r="PSV253" s="1"/>
      <c r="PSW253" s="1"/>
      <c r="PSX253" s="1"/>
      <c r="PSY253" s="1"/>
      <c r="PSZ253" s="1"/>
      <c r="PTA253" s="1"/>
      <c r="PTB253" s="1"/>
      <c r="PTC253" s="1"/>
      <c r="PTD253" s="1"/>
      <c r="PTE253" s="1"/>
      <c r="PTF253" s="1"/>
      <c r="PTG253" s="1"/>
      <c r="PTH253" s="1"/>
      <c r="PTI253" s="1"/>
      <c r="PTJ253" s="1"/>
      <c r="PTK253" s="1"/>
      <c r="PTL253" s="1"/>
      <c r="PTM253" s="1"/>
      <c r="PTN253" s="1"/>
      <c r="PTO253" s="1"/>
      <c r="PTP253" s="1"/>
      <c r="PTQ253" s="1"/>
      <c r="PTR253" s="1"/>
      <c r="PTS253" s="1"/>
      <c r="PTT253" s="1"/>
      <c r="PTU253" s="1"/>
      <c r="PTV253" s="1"/>
      <c r="PTW253" s="1"/>
      <c r="PTX253" s="1"/>
      <c r="PTY253" s="1"/>
      <c r="PTZ253" s="1"/>
      <c r="PUA253" s="1"/>
      <c r="PUB253" s="1"/>
      <c r="PUC253" s="1"/>
      <c r="PUD253" s="1"/>
      <c r="PUE253" s="1"/>
      <c r="PUF253" s="1"/>
      <c r="PUG253" s="1"/>
      <c r="PUH253" s="1"/>
      <c r="PUI253" s="1"/>
      <c r="PUJ253" s="1"/>
      <c r="PUK253" s="1"/>
      <c r="PUL253" s="1"/>
      <c r="PUM253" s="1"/>
      <c r="PUN253" s="1"/>
      <c r="PUO253" s="1"/>
      <c r="PUP253" s="1"/>
      <c r="PUQ253" s="1"/>
      <c r="PUR253" s="1"/>
      <c r="PUS253" s="1"/>
      <c r="PUT253" s="1"/>
      <c r="PUU253" s="1"/>
      <c r="PUV253" s="1"/>
      <c r="PUW253" s="1"/>
      <c r="PUX253" s="1"/>
      <c r="PUY253" s="1"/>
      <c r="PUZ253" s="1"/>
      <c r="PVA253" s="1"/>
      <c r="PVB253" s="1"/>
      <c r="PVC253" s="1"/>
      <c r="PVD253" s="1"/>
      <c r="PVE253" s="1"/>
      <c r="PVF253" s="1"/>
      <c r="PVG253" s="1"/>
      <c r="PVH253" s="1"/>
      <c r="PVI253" s="1"/>
      <c r="PVJ253" s="1"/>
      <c r="PVK253" s="1"/>
      <c r="PVL253" s="1"/>
      <c r="PVM253" s="1"/>
      <c r="PVN253" s="1"/>
      <c r="PVO253" s="1"/>
      <c r="PVP253" s="1"/>
      <c r="PVQ253" s="1"/>
      <c r="PVR253" s="1"/>
      <c r="PVS253" s="1"/>
      <c r="PVT253" s="1"/>
      <c r="PVU253" s="1"/>
      <c r="PVV253" s="1"/>
      <c r="PVW253" s="1"/>
      <c r="PVX253" s="1"/>
      <c r="PVY253" s="1"/>
      <c r="PVZ253" s="1"/>
      <c r="PWA253" s="1"/>
      <c r="PWB253" s="1"/>
      <c r="PWC253" s="1"/>
      <c r="PWD253" s="1"/>
      <c r="PWE253" s="1"/>
      <c r="PWF253" s="1"/>
      <c r="PWG253" s="1"/>
      <c r="PWH253" s="1"/>
      <c r="PWI253" s="1"/>
      <c r="PWJ253" s="1"/>
      <c r="PWK253" s="1"/>
      <c r="PWL253" s="1"/>
      <c r="PWM253" s="1"/>
      <c r="PWN253" s="1"/>
      <c r="PWO253" s="1"/>
      <c r="PWP253" s="1"/>
      <c r="PWQ253" s="1"/>
      <c r="PWR253" s="1"/>
      <c r="PWS253" s="1"/>
      <c r="PWT253" s="1"/>
      <c r="PWU253" s="1"/>
      <c r="PWV253" s="1"/>
      <c r="PWW253" s="1"/>
      <c r="PWX253" s="1"/>
      <c r="PWY253" s="1"/>
      <c r="PWZ253" s="1"/>
      <c r="PXA253" s="1"/>
      <c r="PXB253" s="1"/>
      <c r="PXC253" s="1"/>
      <c r="PXD253" s="1"/>
      <c r="PXE253" s="1"/>
      <c r="PXF253" s="1"/>
      <c r="PXG253" s="1"/>
      <c r="PXH253" s="1"/>
      <c r="PXI253" s="1"/>
      <c r="PXJ253" s="1"/>
      <c r="PXK253" s="1"/>
      <c r="PXL253" s="1"/>
      <c r="PXM253" s="1"/>
      <c r="PXN253" s="1"/>
      <c r="PXO253" s="1"/>
      <c r="PXP253" s="1"/>
      <c r="PXQ253" s="1"/>
      <c r="PXR253" s="1"/>
      <c r="PXS253" s="1"/>
      <c r="PXT253" s="1"/>
      <c r="PXU253" s="1"/>
      <c r="PXV253" s="1"/>
      <c r="PXW253" s="1"/>
      <c r="PXX253" s="1"/>
      <c r="PXY253" s="1"/>
      <c r="PXZ253" s="1"/>
      <c r="PYA253" s="1"/>
      <c r="PYB253" s="1"/>
      <c r="PYC253" s="1"/>
      <c r="PYD253" s="1"/>
      <c r="PYE253" s="1"/>
      <c r="PYF253" s="1"/>
      <c r="PYG253" s="1"/>
      <c r="PYH253" s="1"/>
      <c r="PYI253" s="1"/>
      <c r="PYJ253" s="1"/>
      <c r="PYK253" s="1"/>
      <c r="PYL253" s="1"/>
      <c r="PYM253" s="1"/>
      <c r="PYN253" s="1"/>
      <c r="PYO253" s="1"/>
      <c r="PYP253" s="1"/>
      <c r="PYQ253" s="1"/>
      <c r="PYR253" s="1"/>
      <c r="PYS253" s="1"/>
      <c r="PYT253" s="1"/>
      <c r="PYU253" s="1"/>
      <c r="PYV253" s="1"/>
      <c r="PYW253" s="1"/>
      <c r="PYX253" s="1"/>
      <c r="PYY253" s="1"/>
      <c r="PYZ253" s="1"/>
      <c r="PZA253" s="1"/>
      <c r="PZB253" s="1"/>
      <c r="PZC253" s="1"/>
      <c r="PZD253" s="1"/>
      <c r="PZE253" s="1"/>
      <c r="PZF253" s="1"/>
      <c r="PZG253" s="1"/>
      <c r="PZH253" s="1"/>
      <c r="PZI253" s="1"/>
      <c r="PZJ253" s="1"/>
      <c r="PZK253" s="1"/>
      <c r="PZL253" s="1"/>
      <c r="PZM253" s="1"/>
      <c r="PZN253" s="1"/>
      <c r="PZO253" s="1"/>
      <c r="PZP253" s="1"/>
      <c r="PZQ253" s="1"/>
      <c r="PZR253" s="1"/>
      <c r="PZS253" s="1"/>
      <c r="PZT253" s="1"/>
      <c r="PZU253" s="1"/>
      <c r="PZV253" s="1"/>
      <c r="PZW253" s="1"/>
      <c r="PZX253" s="1"/>
      <c r="PZY253" s="1"/>
      <c r="PZZ253" s="1"/>
      <c r="QAA253" s="1"/>
      <c r="QAB253" s="1"/>
      <c r="QAC253" s="1"/>
      <c r="QAD253" s="1"/>
      <c r="QAE253" s="1"/>
      <c r="QAF253" s="1"/>
      <c r="QAG253" s="1"/>
      <c r="QAH253" s="1"/>
      <c r="QAI253" s="1"/>
      <c r="QAJ253" s="1"/>
      <c r="QAK253" s="1"/>
      <c r="QAL253" s="1"/>
      <c r="QAM253" s="1"/>
      <c r="QAN253" s="1"/>
      <c r="QAO253" s="1"/>
      <c r="QAP253" s="1"/>
      <c r="QAQ253" s="1"/>
      <c r="QAR253" s="1"/>
      <c r="QAS253" s="1"/>
      <c r="QAT253" s="1"/>
      <c r="QAU253" s="1"/>
      <c r="QAV253" s="1"/>
      <c r="QAW253" s="1"/>
      <c r="QAX253" s="1"/>
      <c r="QAY253" s="1"/>
      <c r="QAZ253" s="1"/>
      <c r="QBA253" s="1"/>
      <c r="QBB253" s="1"/>
      <c r="QBC253" s="1"/>
      <c r="QBD253" s="1"/>
      <c r="QBE253" s="1"/>
      <c r="QBF253" s="1"/>
      <c r="QBG253" s="1"/>
      <c r="QBH253" s="1"/>
      <c r="QBI253" s="1"/>
      <c r="QBJ253" s="1"/>
      <c r="QBK253" s="1"/>
      <c r="QBL253" s="1"/>
      <c r="QBM253" s="1"/>
      <c r="QBN253" s="1"/>
      <c r="QBO253" s="1"/>
      <c r="QBP253" s="1"/>
      <c r="QBQ253" s="1"/>
      <c r="QBR253" s="1"/>
      <c r="QBS253" s="1"/>
      <c r="QBT253" s="1"/>
      <c r="QBU253" s="1"/>
      <c r="QBV253" s="1"/>
      <c r="QBW253" s="1"/>
      <c r="QBX253" s="1"/>
      <c r="QBY253" s="1"/>
      <c r="QBZ253" s="1"/>
      <c r="QCA253" s="1"/>
      <c r="QCB253" s="1"/>
      <c r="QCC253" s="1"/>
      <c r="QCD253" s="1"/>
      <c r="QCE253" s="1"/>
      <c r="QCF253" s="1"/>
      <c r="QCG253" s="1"/>
      <c r="QCH253" s="1"/>
      <c r="QCI253" s="1"/>
      <c r="QCJ253" s="1"/>
      <c r="QCK253" s="1"/>
      <c r="QCL253" s="1"/>
      <c r="QCM253" s="1"/>
      <c r="QCN253" s="1"/>
      <c r="QCO253" s="1"/>
      <c r="QCP253" s="1"/>
      <c r="QCQ253" s="1"/>
      <c r="QCR253" s="1"/>
      <c r="QCS253" s="1"/>
      <c r="QCT253" s="1"/>
      <c r="QCU253" s="1"/>
      <c r="QCV253" s="1"/>
      <c r="QCW253" s="1"/>
      <c r="QCX253" s="1"/>
      <c r="QCY253" s="1"/>
      <c r="QCZ253" s="1"/>
      <c r="QDA253" s="1"/>
      <c r="QDB253" s="1"/>
      <c r="QDC253" s="1"/>
      <c r="QDD253" s="1"/>
      <c r="QDE253" s="1"/>
      <c r="QDF253" s="1"/>
      <c r="QDG253" s="1"/>
      <c r="QDH253" s="1"/>
      <c r="QDI253" s="1"/>
      <c r="QDJ253" s="1"/>
      <c r="QDK253" s="1"/>
      <c r="QDL253" s="1"/>
      <c r="QDM253" s="1"/>
      <c r="QDN253" s="1"/>
      <c r="QDO253" s="1"/>
      <c r="QDP253" s="1"/>
      <c r="QDQ253" s="1"/>
      <c r="QDR253" s="1"/>
      <c r="QDS253" s="1"/>
      <c r="QDT253" s="1"/>
      <c r="QDU253" s="1"/>
      <c r="QDV253" s="1"/>
      <c r="QDW253" s="1"/>
      <c r="QDX253" s="1"/>
      <c r="QDY253" s="1"/>
      <c r="QDZ253" s="1"/>
      <c r="QEA253" s="1"/>
      <c r="QEB253" s="1"/>
      <c r="QEC253" s="1"/>
      <c r="QED253" s="1"/>
      <c r="QEE253" s="1"/>
      <c r="QEF253" s="1"/>
      <c r="QEG253" s="1"/>
      <c r="QEH253" s="1"/>
      <c r="QEI253" s="1"/>
      <c r="QEJ253" s="1"/>
      <c r="QEK253" s="1"/>
      <c r="QEL253" s="1"/>
      <c r="QEM253" s="1"/>
      <c r="QEN253" s="1"/>
      <c r="QEO253" s="1"/>
      <c r="QEP253" s="1"/>
      <c r="QEQ253" s="1"/>
      <c r="QER253" s="1"/>
      <c r="QES253" s="1"/>
      <c r="QET253" s="1"/>
      <c r="QEU253" s="1"/>
      <c r="QEV253" s="1"/>
      <c r="QEW253" s="1"/>
      <c r="QEX253" s="1"/>
      <c r="QEY253" s="1"/>
      <c r="QEZ253" s="1"/>
      <c r="QFA253" s="1"/>
      <c r="QFB253" s="1"/>
      <c r="QFC253" s="1"/>
      <c r="QFD253" s="1"/>
      <c r="QFE253" s="1"/>
      <c r="QFF253" s="1"/>
      <c r="QFG253" s="1"/>
      <c r="QFH253" s="1"/>
      <c r="QFI253" s="1"/>
      <c r="QFJ253" s="1"/>
      <c r="QFK253" s="1"/>
      <c r="QFL253" s="1"/>
      <c r="QFM253" s="1"/>
      <c r="QFN253" s="1"/>
      <c r="QFO253" s="1"/>
      <c r="QFP253" s="1"/>
      <c r="QFQ253" s="1"/>
      <c r="QFR253" s="1"/>
      <c r="QFS253" s="1"/>
      <c r="QFT253" s="1"/>
      <c r="QFU253" s="1"/>
      <c r="QFV253" s="1"/>
      <c r="QFW253" s="1"/>
      <c r="QFX253" s="1"/>
      <c r="QFY253" s="1"/>
      <c r="QFZ253" s="1"/>
      <c r="QGA253" s="1"/>
      <c r="QGB253" s="1"/>
      <c r="QGC253" s="1"/>
      <c r="QGD253" s="1"/>
      <c r="QGE253" s="1"/>
      <c r="QGF253" s="1"/>
      <c r="QGG253" s="1"/>
      <c r="QGH253" s="1"/>
      <c r="QGI253" s="1"/>
      <c r="QGJ253" s="1"/>
      <c r="QGK253" s="1"/>
      <c r="QGL253" s="1"/>
      <c r="QGM253" s="1"/>
      <c r="QGN253" s="1"/>
      <c r="QGO253" s="1"/>
      <c r="QGP253" s="1"/>
      <c r="QGQ253" s="1"/>
      <c r="QGR253" s="1"/>
      <c r="QGS253" s="1"/>
      <c r="QGT253" s="1"/>
      <c r="QGU253" s="1"/>
      <c r="QGV253" s="1"/>
      <c r="QGW253" s="1"/>
      <c r="QGX253" s="1"/>
      <c r="QGY253" s="1"/>
      <c r="QGZ253" s="1"/>
      <c r="QHA253" s="1"/>
      <c r="QHB253" s="1"/>
      <c r="QHC253" s="1"/>
      <c r="QHD253" s="1"/>
      <c r="QHE253" s="1"/>
      <c r="QHF253" s="1"/>
      <c r="QHG253" s="1"/>
      <c r="QHH253" s="1"/>
      <c r="QHI253" s="1"/>
      <c r="QHJ253" s="1"/>
      <c r="QHK253" s="1"/>
      <c r="QHL253" s="1"/>
      <c r="QHM253" s="1"/>
      <c r="QHN253" s="1"/>
      <c r="QHO253" s="1"/>
      <c r="QHP253" s="1"/>
      <c r="QHQ253" s="1"/>
      <c r="QHR253" s="1"/>
      <c r="QHS253" s="1"/>
      <c r="QHT253" s="1"/>
      <c r="QHU253" s="1"/>
      <c r="QHV253" s="1"/>
      <c r="QHW253" s="1"/>
      <c r="QHX253" s="1"/>
      <c r="QHY253" s="1"/>
      <c r="QHZ253" s="1"/>
      <c r="QIA253" s="1"/>
      <c r="QIB253" s="1"/>
      <c r="QIC253" s="1"/>
      <c r="QID253" s="1"/>
      <c r="QIE253" s="1"/>
      <c r="QIF253" s="1"/>
      <c r="QIG253" s="1"/>
      <c r="QIH253" s="1"/>
      <c r="QII253" s="1"/>
      <c r="QIJ253" s="1"/>
      <c r="QIK253" s="1"/>
      <c r="QIL253" s="1"/>
      <c r="QIM253" s="1"/>
      <c r="QIN253" s="1"/>
      <c r="QIO253" s="1"/>
      <c r="QIP253" s="1"/>
      <c r="QIQ253" s="1"/>
      <c r="QIR253" s="1"/>
      <c r="QIS253" s="1"/>
      <c r="QIT253" s="1"/>
      <c r="QIU253" s="1"/>
      <c r="QIV253" s="1"/>
      <c r="QIW253" s="1"/>
      <c r="QIX253" s="1"/>
      <c r="QIY253" s="1"/>
      <c r="QIZ253" s="1"/>
      <c r="QJA253" s="1"/>
      <c r="QJB253" s="1"/>
      <c r="QJC253" s="1"/>
      <c r="QJD253" s="1"/>
      <c r="QJE253" s="1"/>
      <c r="QJF253" s="1"/>
      <c r="QJG253" s="1"/>
      <c r="QJH253" s="1"/>
      <c r="QJI253" s="1"/>
      <c r="QJJ253" s="1"/>
      <c r="QJK253" s="1"/>
      <c r="QJL253" s="1"/>
      <c r="QJM253" s="1"/>
      <c r="QJN253" s="1"/>
      <c r="QJO253" s="1"/>
      <c r="QJP253" s="1"/>
      <c r="QJQ253" s="1"/>
      <c r="QJR253" s="1"/>
      <c r="QJS253" s="1"/>
      <c r="QJT253" s="1"/>
      <c r="QJU253" s="1"/>
      <c r="QJV253" s="1"/>
      <c r="QJW253" s="1"/>
      <c r="QJX253" s="1"/>
      <c r="QJY253" s="1"/>
      <c r="QJZ253" s="1"/>
      <c r="QKA253" s="1"/>
      <c r="QKB253" s="1"/>
      <c r="QKC253" s="1"/>
      <c r="QKD253" s="1"/>
      <c r="QKE253" s="1"/>
      <c r="QKF253" s="1"/>
      <c r="QKG253" s="1"/>
      <c r="QKH253" s="1"/>
      <c r="QKI253" s="1"/>
      <c r="QKJ253" s="1"/>
      <c r="QKK253" s="1"/>
      <c r="QKL253" s="1"/>
      <c r="QKM253" s="1"/>
      <c r="QKN253" s="1"/>
      <c r="QKO253" s="1"/>
      <c r="QKP253" s="1"/>
      <c r="QKQ253" s="1"/>
      <c r="QKR253" s="1"/>
      <c r="QKS253" s="1"/>
      <c r="QKT253" s="1"/>
      <c r="QKU253" s="1"/>
      <c r="QKV253" s="1"/>
      <c r="QKW253" s="1"/>
      <c r="QKX253" s="1"/>
      <c r="QKY253" s="1"/>
      <c r="QKZ253" s="1"/>
      <c r="QLA253" s="1"/>
      <c r="QLB253" s="1"/>
      <c r="QLC253" s="1"/>
      <c r="QLD253" s="1"/>
      <c r="QLE253" s="1"/>
      <c r="QLF253" s="1"/>
      <c r="QLG253" s="1"/>
      <c r="QLH253" s="1"/>
      <c r="QLI253" s="1"/>
      <c r="QLJ253" s="1"/>
      <c r="QLK253" s="1"/>
      <c r="QLL253" s="1"/>
      <c r="QLM253" s="1"/>
      <c r="QLN253" s="1"/>
      <c r="QLO253" s="1"/>
      <c r="QLP253" s="1"/>
      <c r="QLQ253" s="1"/>
      <c r="QLR253" s="1"/>
      <c r="QLS253" s="1"/>
      <c r="QLT253" s="1"/>
      <c r="QLU253" s="1"/>
      <c r="QLV253" s="1"/>
      <c r="QLW253" s="1"/>
      <c r="QLX253" s="1"/>
      <c r="QLY253" s="1"/>
      <c r="QLZ253" s="1"/>
      <c r="QMA253" s="1"/>
      <c r="QMB253" s="1"/>
      <c r="QMC253" s="1"/>
      <c r="QMD253" s="1"/>
      <c r="QME253" s="1"/>
      <c r="QMF253" s="1"/>
      <c r="QMG253" s="1"/>
      <c r="QMH253" s="1"/>
      <c r="QMI253" s="1"/>
      <c r="QMJ253" s="1"/>
      <c r="QMK253" s="1"/>
      <c r="QML253" s="1"/>
      <c r="QMM253" s="1"/>
      <c r="QMN253" s="1"/>
      <c r="QMO253" s="1"/>
      <c r="QMP253" s="1"/>
      <c r="QMQ253" s="1"/>
      <c r="QMR253" s="1"/>
      <c r="QMS253" s="1"/>
      <c r="QMT253" s="1"/>
      <c r="QMU253" s="1"/>
      <c r="QMV253" s="1"/>
      <c r="QMW253" s="1"/>
      <c r="QMX253" s="1"/>
      <c r="QMY253" s="1"/>
      <c r="QMZ253" s="1"/>
      <c r="QNA253" s="1"/>
      <c r="QNB253" s="1"/>
      <c r="QNC253" s="1"/>
      <c r="QND253" s="1"/>
      <c r="QNE253" s="1"/>
      <c r="QNF253" s="1"/>
      <c r="QNG253" s="1"/>
      <c r="QNH253" s="1"/>
      <c r="QNI253" s="1"/>
      <c r="QNJ253" s="1"/>
      <c r="QNK253" s="1"/>
      <c r="QNL253" s="1"/>
      <c r="QNM253" s="1"/>
      <c r="QNN253" s="1"/>
      <c r="QNO253" s="1"/>
      <c r="QNP253" s="1"/>
      <c r="QNQ253" s="1"/>
      <c r="QNR253" s="1"/>
      <c r="QNS253" s="1"/>
      <c r="QNT253" s="1"/>
      <c r="QNU253" s="1"/>
      <c r="QNV253" s="1"/>
      <c r="QNW253" s="1"/>
      <c r="QNX253" s="1"/>
      <c r="QNY253" s="1"/>
      <c r="QNZ253" s="1"/>
      <c r="QOA253" s="1"/>
      <c r="QOB253" s="1"/>
      <c r="QOC253" s="1"/>
      <c r="QOD253" s="1"/>
      <c r="QOE253" s="1"/>
      <c r="QOF253" s="1"/>
      <c r="QOG253" s="1"/>
      <c r="QOH253" s="1"/>
      <c r="QOI253" s="1"/>
      <c r="QOJ253" s="1"/>
      <c r="QOK253" s="1"/>
      <c r="QOL253" s="1"/>
      <c r="QOM253" s="1"/>
      <c r="QON253" s="1"/>
      <c r="QOO253" s="1"/>
      <c r="QOP253" s="1"/>
      <c r="QOQ253" s="1"/>
      <c r="QOR253" s="1"/>
      <c r="QOS253" s="1"/>
      <c r="QOT253" s="1"/>
      <c r="QOU253" s="1"/>
      <c r="QOV253" s="1"/>
      <c r="QOW253" s="1"/>
      <c r="QOX253" s="1"/>
      <c r="QOY253" s="1"/>
      <c r="QOZ253" s="1"/>
      <c r="QPA253" s="1"/>
      <c r="QPB253" s="1"/>
      <c r="QPC253" s="1"/>
      <c r="QPD253" s="1"/>
      <c r="QPE253" s="1"/>
      <c r="QPF253" s="1"/>
      <c r="QPG253" s="1"/>
      <c r="QPH253" s="1"/>
      <c r="QPI253" s="1"/>
      <c r="QPJ253" s="1"/>
      <c r="QPK253" s="1"/>
      <c r="QPL253" s="1"/>
      <c r="QPM253" s="1"/>
      <c r="QPN253" s="1"/>
      <c r="QPO253" s="1"/>
      <c r="QPP253" s="1"/>
      <c r="QPQ253" s="1"/>
      <c r="QPR253" s="1"/>
      <c r="QPS253" s="1"/>
      <c r="QPT253" s="1"/>
      <c r="QPU253" s="1"/>
      <c r="QPV253" s="1"/>
      <c r="QPW253" s="1"/>
      <c r="QPX253" s="1"/>
      <c r="QPY253" s="1"/>
      <c r="QPZ253" s="1"/>
      <c r="QQA253" s="1"/>
      <c r="QQB253" s="1"/>
      <c r="QQC253" s="1"/>
      <c r="QQD253" s="1"/>
      <c r="QQE253" s="1"/>
      <c r="QQF253" s="1"/>
      <c r="QQG253" s="1"/>
      <c r="QQH253" s="1"/>
      <c r="QQI253" s="1"/>
      <c r="QQJ253" s="1"/>
      <c r="QQK253" s="1"/>
      <c r="QQL253" s="1"/>
      <c r="QQM253" s="1"/>
      <c r="QQN253" s="1"/>
      <c r="QQO253" s="1"/>
      <c r="QQP253" s="1"/>
      <c r="QQQ253" s="1"/>
      <c r="QQR253" s="1"/>
      <c r="QQS253" s="1"/>
      <c r="QQT253" s="1"/>
      <c r="QQU253" s="1"/>
      <c r="QQV253" s="1"/>
      <c r="QQW253" s="1"/>
      <c r="QQX253" s="1"/>
      <c r="QQY253" s="1"/>
      <c r="QQZ253" s="1"/>
      <c r="QRA253" s="1"/>
      <c r="QRB253" s="1"/>
      <c r="QRC253" s="1"/>
      <c r="QRD253" s="1"/>
      <c r="QRE253" s="1"/>
      <c r="QRF253" s="1"/>
      <c r="QRG253" s="1"/>
      <c r="QRH253" s="1"/>
      <c r="QRI253" s="1"/>
      <c r="QRJ253" s="1"/>
      <c r="QRK253" s="1"/>
      <c r="QRL253" s="1"/>
      <c r="QRM253" s="1"/>
      <c r="QRN253" s="1"/>
      <c r="QRO253" s="1"/>
      <c r="QRP253" s="1"/>
      <c r="QRQ253" s="1"/>
      <c r="QRR253" s="1"/>
      <c r="QRS253" s="1"/>
      <c r="QRT253" s="1"/>
      <c r="QRU253" s="1"/>
      <c r="QRV253" s="1"/>
      <c r="QRW253" s="1"/>
      <c r="QRX253" s="1"/>
      <c r="QRY253" s="1"/>
      <c r="QRZ253" s="1"/>
      <c r="QSA253" s="1"/>
      <c r="QSB253" s="1"/>
      <c r="QSC253" s="1"/>
      <c r="QSD253" s="1"/>
      <c r="QSE253" s="1"/>
      <c r="QSF253" s="1"/>
      <c r="QSG253" s="1"/>
      <c r="QSH253" s="1"/>
      <c r="QSI253" s="1"/>
      <c r="QSJ253" s="1"/>
      <c r="QSK253" s="1"/>
      <c r="QSL253" s="1"/>
      <c r="QSM253" s="1"/>
      <c r="QSN253" s="1"/>
      <c r="QSO253" s="1"/>
      <c r="QSP253" s="1"/>
      <c r="QSQ253" s="1"/>
      <c r="QSR253" s="1"/>
      <c r="QSS253" s="1"/>
      <c r="QST253" s="1"/>
      <c r="QSU253" s="1"/>
      <c r="QSV253" s="1"/>
      <c r="QSW253" s="1"/>
      <c r="QSX253" s="1"/>
      <c r="QSY253" s="1"/>
      <c r="QSZ253" s="1"/>
      <c r="QTA253" s="1"/>
      <c r="QTB253" s="1"/>
      <c r="QTC253" s="1"/>
      <c r="QTD253" s="1"/>
      <c r="QTE253" s="1"/>
      <c r="QTF253" s="1"/>
      <c r="QTG253" s="1"/>
      <c r="QTH253" s="1"/>
      <c r="QTI253" s="1"/>
      <c r="QTJ253" s="1"/>
      <c r="QTK253" s="1"/>
      <c r="QTL253" s="1"/>
      <c r="QTM253" s="1"/>
      <c r="QTN253" s="1"/>
      <c r="QTO253" s="1"/>
      <c r="QTP253" s="1"/>
      <c r="QTQ253" s="1"/>
      <c r="QTR253" s="1"/>
      <c r="QTS253" s="1"/>
      <c r="QTT253" s="1"/>
      <c r="QTU253" s="1"/>
      <c r="QTV253" s="1"/>
      <c r="QTW253" s="1"/>
      <c r="QTX253" s="1"/>
      <c r="QTY253" s="1"/>
      <c r="QTZ253" s="1"/>
      <c r="QUA253" s="1"/>
      <c r="QUB253" s="1"/>
      <c r="QUC253" s="1"/>
      <c r="QUD253" s="1"/>
      <c r="QUE253" s="1"/>
      <c r="QUF253" s="1"/>
      <c r="QUG253" s="1"/>
      <c r="QUH253" s="1"/>
      <c r="QUI253" s="1"/>
      <c r="QUJ253" s="1"/>
      <c r="QUK253" s="1"/>
      <c r="QUL253" s="1"/>
      <c r="QUM253" s="1"/>
      <c r="QUN253" s="1"/>
      <c r="QUO253" s="1"/>
      <c r="QUP253" s="1"/>
      <c r="QUQ253" s="1"/>
      <c r="QUR253" s="1"/>
      <c r="QUS253" s="1"/>
      <c r="QUT253" s="1"/>
      <c r="QUU253" s="1"/>
      <c r="QUV253" s="1"/>
      <c r="QUW253" s="1"/>
      <c r="QUX253" s="1"/>
      <c r="QUY253" s="1"/>
      <c r="QUZ253" s="1"/>
      <c r="QVA253" s="1"/>
      <c r="QVB253" s="1"/>
      <c r="QVC253" s="1"/>
      <c r="QVD253" s="1"/>
      <c r="QVE253" s="1"/>
      <c r="QVF253" s="1"/>
      <c r="QVG253" s="1"/>
      <c r="QVH253" s="1"/>
      <c r="QVI253" s="1"/>
      <c r="QVJ253" s="1"/>
      <c r="QVK253" s="1"/>
      <c r="QVL253" s="1"/>
      <c r="QVM253" s="1"/>
      <c r="QVN253" s="1"/>
      <c r="QVO253" s="1"/>
      <c r="QVP253" s="1"/>
      <c r="QVQ253" s="1"/>
      <c r="QVR253" s="1"/>
      <c r="QVS253" s="1"/>
      <c r="QVT253" s="1"/>
      <c r="QVU253" s="1"/>
      <c r="QVV253" s="1"/>
      <c r="QVW253" s="1"/>
      <c r="QVX253" s="1"/>
      <c r="QVY253" s="1"/>
      <c r="QVZ253" s="1"/>
      <c r="QWA253" s="1"/>
      <c r="QWB253" s="1"/>
      <c r="QWC253" s="1"/>
      <c r="QWD253" s="1"/>
      <c r="QWE253" s="1"/>
      <c r="QWF253" s="1"/>
      <c r="QWG253" s="1"/>
      <c r="QWH253" s="1"/>
      <c r="QWI253" s="1"/>
      <c r="QWJ253" s="1"/>
      <c r="QWK253" s="1"/>
      <c r="QWL253" s="1"/>
      <c r="QWM253" s="1"/>
      <c r="QWN253" s="1"/>
      <c r="QWO253" s="1"/>
      <c r="QWP253" s="1"/>
      <c r="QWQ253" s="1"/>
      <c r="QWR253" s="1"/>
      <c r="QWS253" s="1"/>
      <c r="QWT253" s="1"/>
      <c r="QWU253" s="1"/>
      <c r="QWV253" s="1"/>
      <c r="QWW253" s="1"/>
      <c r="QWX253" s="1"/>
      <c r="QWY253" s="1"/>
      <c r="QWZ253" s="1"/>
      <c r="QXA253" s="1"/>
      <c r="QXB253" s="1"/>
      <c r="QXC253" s="1"/>
      <c r="QXD253" s="1"/>
      <c r="QXE253" s="1"/>
      <c r="QXF253" s="1"/>
      <c r="QXG253" s="1"/>
      <c r="QXH253" s="1"/>
      <c r="QXI253" s="1"/>
      <c r="QXJ253" s="1"/>
      <c r="QXK253" s="1"/>
      <c r="QXL253" s="1"/>
      <c r="QXM253" s="1"/>
      <c r="QXN253" s="1"/>
      <c r="QXO253" s="1"/>
      <c r="QXP253" s="1"/>
      <c r="QXQ253" s="1"/>
      <c r="QXR253" s="1"/>
      <c r="QXS253" s="1"/>
      <c r="QXT253" s="1"/>
      <c r="QXU253" s="1"/>
      <c r="QXV253" s="1"/>
      <c r="QXW253" s="1"/>
      <c r="QXX253" s="1"/>
      <c r="QXY253" s="1"/>
      <c r="QXZ253" s="1"/>
      <c r="QYA253" s="1"/>
      <c r="QYB253" s="1"/>
      <c r="QYC253" s="1"/>
      <c r="QYD253" s="1"/>
      <c r="QYE253" s="1"/>
      <c r="QYF253" s="1"/>
      <c r="QYG253" s="1"/>
      <c r="QYH253" s="1"/>
      <c r="QYI253" s="1"/>
      <c r="QYJ253" s="1"/>
      <c r="QYK253" s="1"/>
      <c r="QYL253" s="1"/>
      <c r="QYM253" s="1"/>
      <c r="QYN253" s="1"/>
      <c r="QYO253" s="1"/>
      <c r="QYP253" s="1"/>
      <c r="QYQ253" s="1"/>
      <c r="QYR253" s="1"/>
      <c r="QYS253" s="1"/>
      <c r="QYT253" s="1"/>
      <c r="QYU253" s="1"/>
      <c r="QYV253" s="1"/>
      <c r="QYW253" s="1"/>
      <c r="QYX253" s="1"/>
      <c r="QYY253" s="1"/>
      <c r="QYZ253" s="1"/>
      <c r="QZA253" s="1"/>
      <c r="QZB253" s="1"/>
      <c r="QZC253" s="1"/>
      <c r="QZD253" s="1"/>
      <c r="QZE253" s="1"/>
      <c r="QZF253" s="1"/>
      <c r="QZG253" s="1"/>
      <c r="QZH253" s="1"/>
      <c r="QZI253" s="1"/>
      <c r="QZJ253" s="1"/>
      <c r="QZK253" s="1"/>
      <c r="QZL253" s="1"/>
      <c r="QZM253" s="1"/>
      <c r="QZN253" s="1"/>
      <c r="QZO253" s="1"/>
      <c r="QZP253" s="1"/>
      <c r="QZQ253" s="1"/>
      <c r="QZR253" s="1"/>
      <c r="QZS253" s="1"/>
      <c r="QZT253" s="1"/>
      <c r="QZU253" s="1"/>
      <c r="QZV253" s="1"/>
      <c r="QZW253" s="1"/>
      <c r="QZX253" s="1"/>
      <c r="QZY253" s="1"/>
      <c r="QZZ253" s="1"/>
      <c r="RAA253" s="1"/>
      <c r="RAB253" s="1"/>
      <c r="RAC253" s="1"/>
      <c r="RAD253" s="1"/>
      <c r="RAE253" s="1"/>
      <c r="RAF253" s="1"/>
      <c r="RAG253" s="1"/>
      <c r="RAH253" s="1"/>
      <c r="RAI253" s="1"/>
      <c r="RAJ253" s="1"/>
      <c r="RAK253" s="1"/>
      <c r="RAL253" s="1"/>
      <c r="RAM253" s="1"/>
      <c r="RAN253" s="1"/>
      <c r="RAO253" s="1"/>
      <c r="RAP253" s="1"/>
      <c r="RAQ253" s="1"/>
      <c r="RAR253" s="1"/>
      <c r="RAS253" s="1"/>
      <c r="RAT253" s="1"/>
      <c r="RAU253" s="1"/>
      <c r="RAV253" s="1"/>
      <c r="RAW253" s="1"/>
      <c r="RAX253" s="1"/>
      <c r="RAY253" s="1"/>
      <c r="RAZ253" s="1"/>
      <c r="RBA253" s="1"/>
      <c r="RBB253" s="1"/>
      <c r="RBC253" s="1"/>
      <c r="RBD253" s="1"/>
      <c r="RBE253" s="1"/>
      <c r="RBF253" s="1"/>
      <c r="RBG253" s="1"/>
      <c r="RBH253" s="1"/>
      <c r="RBI253" s="1"/>
      <c r="RBJ253" s="1"/>
      <c r="RBK253" s="1"/>
      <c r="RBL253" s="1"/>
      <c r="RBM253" s="1"/>
      <c r="RBN253" s="1"/>
      <c r="RBO253" s="1"/>
      <c r="RBP253" s="1"/>
      <c r="RBQ253" s="1"/>
      <c r="RBR253" s="1"/>
      <c r="RBS253" s="1"/>
      <c r="RBT253" s="1"/>
      <c r="RBU253" s="1"/>
      <c r="RBV253" s="1"/>
      <c r="RBW253" s="1"/>
      <c r="RBX253" s="1"/>
      <c r="RBY253" s="1"/>
      <c r="RBZ253" s="1"/>
      <c r="RCA253" s="1"/>
      <c r="RCB253" s="1"/>
      <c r="RCC253" s="1"/>
      <c r="RCD253" s="1"/>
      <c r="RCE253" s="1"/>
      <c r="RCF253" s="1"/>
      <c r="RCG253" s="1"/>
      <c r="RCH253" s="1"/>
      <c r="RCI253" s="1"/>
      <c r="RCJ253" s="1"/>
      <c r="RCK253" s="1"/>
      <c r="RCL253" s="1"/>
      <c r="RCM253" s="1"/>
      <c r="RCN253" s="1"/>
      <c r="RCO253" s="1"/>
      <c r="RCP253" s="1"/>
      <c r="RCQ253" s="1"/>
      <c r="RCR253" s="1"/>
      <c r="RCS253" s="1"/>
      <c r="RCT253" s="1"/>
      <c r="RCU253" s="1"/>
      <c r="RCV253" s="1"/>
      <c r="RCW253" s="1"/>
      <c r="RCX253" s="1"/>
      <c r="RCY253" s="1"/>
      <c r="RCZ253" s="1"/>
      <c r="RDA253" s="1"/>
      <c r="RDB253" s="1"/>
      <c r="RDC253" s="1"/>
      <c r="RDD253" s="1"/>
      <c r="RDE253" s="1"/>
      <c r="RDF253" s="1"/>
      <c r="RDG253" s="1"/>
      <c r="RDH253" s="1"/>
      <c r="RDI253" s="1"/>
      <c r="RDJ253" s="1"/>
      <c r="RDK253" s="1"/>
      <c r="RDL253" s="1"/>
      <c r="RDM253" s="1"/>
      <c r="RDN253" s="1"/>
      <c r="RDO253" s="1"/>
      <c r="RDP253" s="1"/>
      <c r="RDQ253" s="1"/>
      <c r="RDR253" s="1"/>
      <c r="RDS253" s="1"/>
      <c r="RDT253" s="1"/>
      <c r="RDU253" s="1"/>
      <c r="RDV253" s="1"/>
      <c r="RDW253" s="1"/>
      <c r="RDX253" s="1"/>
      <c r="RDY253" s="1"/>
      <c r="RDZ253" s="1"/>
      <c r="REA253" s="1"/>
      <c r="REB253" s="1"/>
      <c r="REC253" s="1"/>
      <c r="RED253" s="1"/>
      <c r="REE253" s="1"/>
      <c r="REF253" s="1"/>
      <c r="REG253" s="1"/>
      <c r="REH253" s="1"/>
      <c r="REI253" s="1"/>
      <c r="REJ253" s="1"/>
      <c r="REK253" s="1"/>
      <c r="REL253" s="1"/>
      <c r="REM253" s="1"/>
      <c r="REN253" s="1"/>
      <c r="REO253" s="1"/>
      <c r="REP253" s="1"/>
      <c r="REQ253" s="1"/>
      <c r="RER253" s="1"/>
      <c r="RES253" s="1"/>
      <c r="RET253" s="1"/>
      <c r="REU253" s="1"/>
      <c r="REV253" s="1"/>
      <c r="REW253" s="1"/>
      <c r="REX253" s="1"/>
      <c r="REY253" s="1"/>
      <c r="REZ253" s="1"/>
      <c r="RFA253" s="1"/>
      <c r="RFB253" s="1"/>
      <c r="RFC253" s="1"/>
      <c r="RFD253" s="1"/>
      <c r="RFE253" s="1"/>
      <c r="RFF253" s="1"/>
      <c r="RFG253" s="1"/>
      <c r="RFH253" s="1"/>
      <c r="RFI253" s="1"/>
      <c r="RFJ253" s="1"/>
      <c r="RFK253" s="1"/>
      <c r="RFL253" s="1"/>
      <c r="RFM253" s="1"/>
      <c r="RFN253" s="1"/>
      <c r="RFO253" s="1"/>
      <c r="RFP253" s="1"/>
      <c r="RFQ253" s="1"/>
      <c r="RFR253" s="1"/>
      <c r="RFS253" s="1"/>
      <c r="RFT253" s="1"/>
      <c r="RFU253" s="1"/>
      <c r="RFV253" s="1"/>
      <c r="RFW253" s="1"/>
      <c r="RFX253" s="1"/>
      <c r="RFY253" s="1"/>
      <c r="RFZ253" s="1"/>
      <c r="RGA253" s="1"/>
      <c r="RGB253" s="1"/>
      <c r="RGC253" s="1"/>
      <c r="RGD253" s="1"/>
      <c r="RGE253" s="1"/>
      <c r="RGF253" s="1"/>
      <c r="RGG253" s="1"/>
      <c r="RGH253" s="1"/>
      <c r="RGI253" s="1"/>
      <c r="RGJ253" s="1"/>
      <c r="RGK253" s="1"/>
      <c r="RGL253" s="1"/>
      <c r="RGM253" s="1"/>
      <c r="RGN253" s="1"/>
      <c r="RGO253" s="1"/>
      <c r="RGP253" s="1"/>
      <c r="RGQ253" s="1"/>
      <c r="RGR253" s="1"/>
      <c r="RGS253" s="1"/>
      <c r="RGT253" s="1"/>
      <c r="RGU253" s="1"/>
      <c r="RGV253" s="1"/>
      <c r="RGW253" s="1"/>
      <c r="RGX253" s="1"/>
      <c r="RGY253" s="1"/>
      <c r="RGZ253" s="1"/>
      <c r="RHA253" s="1"/>
      <c r="RHB253" s="1"/>
      <c r="RHC253" s="1"/>
      <c r="RHD253" s="1"/>
      <c r="RHE253" s="1"/>
      <c r="RHF253" s="1"/>
      <c r="RHG253" s="1"/>
      <c r="RHH253" s="1"/>
      <c r="RHI253" s="1"/>
      <c r="RHJ253" s="1"/>
      <c r="RHK253" s="1"/>
      <c r="RHL253" s="1"/>
      <c r="RHM253" s="1"/>
      <c r="RHN253" s="1"/>
      <c r="RHO253" s="1"/>
      <c r="RHP253" s="1"/>
      <c r="RHQ253" s="1"/>
      <c r="RHR253" s="1"/>
      <c r="RHS253" s="1"/>
      <c r="RHT253" s="1"/>
      <c r="RHU253" s="1"/>
      <c r="RHV253" s="1"/>
      <c r="RHW253" s="1"/>
      <c r="RHX253" s="1"/>
      <c r="RHY253" s="1"/>
      <c r="RHZ253" s="1"/>
      <c r="RIA253" s="1"/>
      <c r="RIB253" s="1"/>
      <c r="RIC253" s="1"/>
      <c r="RID253" s="1"/>
      <c r="RIE253" s="1"/>
      <c r="RIF253" s="1"/>
      <c r="RIG253" s="1"/>
      <c r="RIH253" s="1"/>
      <c r="RII253" s="1"/>
      <c r="RIJ253" s="1"/>
      <c r="RIK253" s="1"/>
      <c r="RIL253" s="1"/>
      <c r="RIM253" s="1"/>
      <c r="RIN253" s="1"/>
      <c r="RIO253" s="1"/>
      <c r="RIP253" s="1"/>
      <c r="RIQ253" s="1"/>
      <c r="RIR253" s="1"/>
      <c r="RIS253" s="1"/>
      <c r="RIT253" s="1"/>
      <c r="RIU253" s="1"/>
      <c r="RIV253" s="1"/>
      <c r="RIW253" s="1"/>
      <c r="RIX253" s="1"/>
      <c r="RIY253" s="1"/>
      <c r="RIZ253" s="1"/>
      <c r="RJA253" s="1"/>
      <c r="RJB253" s="1"/>
      <c r="RJC253" s="1"/>
      <c r="RJD253" s="1"/>
      <c r="RJE253" s="1"/>
      <c r="RJF253" s="1"/>
      <c r="RJG253" s="1"/>
      <c r="RJH253" s="1"/>
      <c r="RJI253" s="1"/>
      <c r="RJJ253" s="1"/>
      <c r="RJK253" s="1"/>
      <c r="RJL253" s="1"/>
      <c r="RJM253" s="1"/>
      <c r="RJN253" s="1"/>
      <c r="RJO253" s="1"/>
      <c r="RJP253" s="1"/>
      <c r="RJQ253" s="1"/>
      <c r="RJR253" s="1"/>
      <c r="RJS253" s="1"/>
      <c r="RJT253" s="1"/>
      <c r="RJU253" s="1"/>
      <c r="RJV253" s="1"/>
      <c r="RJW253" s="1"/>
      <c r="RJX253" s="1"/>
      <c r="RJY253" s="1"/>
      <c r="RJZ253" s="1"/>
      <c r="RKA253" s="1"/>
      <c r="RKB253" s="1"/>
      <c r="RKC253" s="1"/>
      <c r="RKD253" s="1"/>
      <c r="RKE253" s="1"/>
      <c r="RKF253" s="1"/>
      <c r="RKG253" s="1"/>
      <c r="RKH253" s="1"/>
      <c r="RKI253" s="1"/>
      <c r="RKJ253" s="1"/>
      <c r="RKK253" s="1"/>
      <c r="RKL253" s="1"/>
      <c r="RKM253" s="1"/>
      <c r="RKN253" s="1"/>
      <c r="RKO253" s="1"/>
      <c r="RKP253" s="1"/>
      <c r="RKQ253" s="1"/>
      <c r="RKR253" s="1"/>
      <c r="RKS253" s="1"/>
      <c r="RKT253" s="1"/>
      <c r="RKU253" s="1"/>
      <c r="RKV253" s="1"/>
      <c r="RKW253" s="1"/>
      <c r="RKX253" s="1"/>
      <c r="RKY253" s="1"/>
      <c r="RKZ253" s="1"/>
      <c r="RLA253" s="1"/>
      <c r="RLB253" s="1"/>
      <c r="RLC253" s="1"/>
      <c r="RLD253" s="1"/>
      <c r="RLE253" s="1"/>
      <c r="RLF253" s="1"/>
      <c r="RLG253" s="1"/>
      <c r="RLH253" s="1"/>
      <c r="RLI253" s="1"/>
      <c r="RLJ253" s="1"/>
      <c r="RLK253" s="1"/>
      <c r="RLL253" s="1"/>
      <c r="RLM253" s="1"/>
      <c r="RLN253" s="1"/>
      <c r="RLO253" s="1"/>
      <c r="RLP253" s="1"/>
      <c r="RLQ253" s="1"/>
      <c r="RLR253" s="1"/>
      <c r="RLS253" s="1"/>
      <c r="RLT253" s="1"/>
      <c r="RLU253" s="1"/>
      <c r="RLV253" s="1"/>
      <c r="RLW253" s="1"/>
      <c r="RLX253" s="1"/>
      <c r="RLY253" s="1"/>
      <c r="RLZ253" s="1"/>
      <c r="RMA253" s="1"/>
      <c r="RMB253" s="1"/>
      <c r="RMC253" s="1"/>
      <c r="RMD253" s="1"/>
      <c r="RME253" s="1"/>
      <c r="RMF253" s="1"/>
      <c r="RMG253" s="1"/>
      <c r="RMH253" s="1"/>
      <c r="RMI253" s="1"/>
      <c r="RMJ253" s="1"/>
      <c r="RMK253" s="1"/>
      <c r="RML253" s="1"/>
      <c r="RMM253" s="1"/>
      <c r="RMN253" s="1"/>
      <c r="RMO253" s="1"/>
      <c r="RMP253" s="1"/>
      <c r="RMQ253" s="1"/>
      <c r="RMR253" s="1"/>
      <c r="RMS253" s="1"/>
      <c r="RMT253" s="1"/>
      <c r="RMU253" s="1"/>
      <c r="RMV253" s="1"/>
      <c r="RMW253" s="1"/>
      <c r="RMX253" s="1"/>
      <c r="RMY253" s="1"/>
      <c r="RMZ253" s="1"/>
      <c r="RNA253" s="1"/>
      <c r="RNB253" s="1"/>
      <c r="RNC253" s="1"/>
      <c r="RND253" s="1"/>
      <c r="RNE253" s="1"/>
      <c r="RNF253" s="1"/>
      <c r="RNG253" s="1"/>
      <c r="RNH253" s="1"/>
      <c r="RNI253" s="1"/>
      <c r="RNJ253" s="1"/>
      <c r="RNK253" s="1"/>
      <c r="RNL253" s="1"/>
      <c r="RNM253" s="1"/>
      <c r="RNN253" s="1"/>
      <c r="RNO253" s="1"/>
      <c r="RNP253" s="1"/>
      <c r="RNQ253" s="1"/>
      <c r="RNR253" s="1"/>
      <c r="RNS253" s="1"/>
      <c r="RNT253" s="1"/>
      <c r="RNU253" s="1"/>
      <c r="RNV253" s="1"/>
      <c r="RNW253" s="1"/>
      <c r="RNX253" s="1"/>
      <c r="RNY253" s="1"/>
      <c r="RNZ253" s="1"/>
      <c r="ROA253" s="1"/>
      <c r="ROB253" s="1"/>
      <c r="ROC253" s="1"/>
      <c r="ROD253" s="1"/>
      <c r="ROE253" s="1"/>
      <c r="ROF253" s="1"/>
      <c r="ROG253" s="1"/>
      <c r="ROH253" s="1"/>
      <c r="ROI253" s="1"/>
      <c r="ROJ253" s="1"/>
      <c r="ROK253" s="1"/>
      <c r="ROL253" s="1"/>
      <c r="ROM253" s="1"/>
      <c r="RON253" s="1"/>
      <c r="ROO253" s="1"/>
      <c r="ROP253" s="1"/>
      <c r="ROQ253" s="1"/>
      <c r="ROR253" s="1"/>
      <c r="ROS253" s="1"/>
      <c r="ROT253" s="1"/>
      <c r="ROU253" s="1"/>
      <c r="ROV253" s="1"/>
      <c r="ROW253" s="1"/>
      <c r="ROX253" s="1"/>
      <c r="ROY253" s="1"/>
      <c r="ROZ253" s="1"/>
      <c r="RPA253" s="1"/>
      <c r="RPB253" s="1"/>
      <c r="RPC253" s="1"/>
      <c r="RPD253" s="1"/>
      <c r="RPE253" s="1"/>
      <c r="RPF253" s="1"/>
      <c r="RPG253" s="1"/>
      <c r="RPH253" s="1"/>
      <c r="RPI253" s="1"/>
      <c r="RPJ253" s="1"/>
      <c r="RPK253" s="1"/>
      <c r="RPL253" s="1"/>
      <c r="RPM253" s="1"/>
      <c r="RPN253" s="1"/>
      <c r="RPO253" s="1"/>
      <c r="RPP253" s="1"/>
      <c r="RPQ253" s="1"/>
      <c r="RPR253" s="1"/>
      <c r="RPS253" s="1"/>
      <c r="RPT253" s="1"/>
      <c r="RPU253" s="1"/>
      <c r="RPV253" s="1"/>
      <c r="RPW253" s="1"/>
      <c r="RPX253" s="1"/>
      <c r="RPY253" s="1"/>
      <c r="RPZ253" s="1"/>
      <c r="RQA253" s="1"/>
      <c r="RQB253" s="1"/>
      <c r="RQC253" s="1"/>
      <c r="RQD253" s="1"/>
      <c r="RQE253" s="1"/>
      <c r="RQF253" s="1"/>
      <c r="RQG253" s="1"/>
      <c r="RQH253" s="1"/>
      <c r="RQI253" s="1"/>
      <c r="RQJ253" s="1"/>
      <c r="RQK253" s="1"/>
      <c r="RQL253" s="1"/>
      <c r="RQM253" s="1"/>
      <c r="RQN253" s="1"/>
      <c r="RQO253" s="1"/>
      <c r="RQP253" s="1"/>
      <c r="RQQ253" s="1"/>
      <c r="RQR253" s="1"/>
      <c r="RQS253" s="1"/>
      <c r="RQT253" s="1"/>
      <c r="RQU253" s="1"/>
      <c r="RQV253" s="1"/>
      <c r="RQW253" s="1"/>
      <c r="RQX253" s="1"/>
      <c r="RQY253" s="1"/>
      <c r="RQZ253" s="1"/>
      <c r="RRA253" s="1"/>
      <c r="RRB253" s="1"/>
      <c r="RRC253" s="1"/>
      <c r="RRD253" s="1"/>
      <c r="RRE253" s="1"/>
      <c r="RRF253" s="1"/>
      <c r="RRG253" s="1"/>
      <c r="RRH253" s="1"/>
      <c r="RRI253" s="1"/>
      <c r="RRJ253" s="1"/>
      <c r="RRK253" s="1"/>
      <c r="RRL253" s="1"/>
      <c r="RRM253" s="1"/>
      <c r="RRN253" s="1"/>
      <c r="RRO253" s="1"/>
      <c r="RRP253" s="1"/>
      <c r="RRQ253" s="1"/>
      <c r="RRR253" s="1"/>
      <c r="RRS253" s="1"/>
      <c r="RRT253" s="1"/>
      <c r="RRU253" s="1"/>
      <c r="RRV253" s="1"/>
      <c r="RRW253" s="1"/>
      <c r="RRX253" s="1"/>
      <c r="RRY253" s="1"/>
      <c r="RRZ253" s="1"/>
      <c r="RSA253" s="1"/>
      <c r="RSB253" s="1"/>
      <c r="RSC253" s="1"/>
      <c r="RSD253" s="1"/>
      <c r="RSE253" s="1"/>
      <c r="RSF253" s="1"/>
      <c r="RSG253" s="1"/>
      <c r="RSH253" s="1"/>
      <c r="RSI253" s="1"/>
      <c r="RSJ253" s="1"/>
      <c r="RSK253" s="1"/>
      <c r="RSL253" s="1"/>
      <c r="RSM253" s="1"/>
      <c r="RSN253" s="1"/>
      <c r="RSO253" s="1"/>
      <c r="RSP253" s="1"/>
      <c r="RSQ253" s="1"/>
      <c r="RSR253" s="1"/>
      <c r="RSS253" s="1"/>
      <c r="RST253" s="1"/>
      <c r="RSU253" s="1"/>
      <c r="RSV253" s="1"/>
      <c r="RSW253" s="1"/>
      <c r="RSX253" s="1"/>
      <c r="RSY253" s="1"/>
      <c r="RSZ253" s="1"/>
      <c r="RTA253" s="1"/>
      <c r="RTB253" s="1"/>
      <c r="RTC253" s="1"/>
      <c r="RTD253" s="1"/>
      <c r="RTE253" s="1"/>
      <c r="RTF253" s="1"/>
      <c r="RTG253" s="1"/>
      <c r="RTH253" s="1"/>
      <c r="RTI253" s="1"/>
      <c r="RTJ253" s="1"/>
      <c r="RTK253" s="1"/>
      <c r="RTL253" s="1"/>
      <c r="RTM253" s="1"/>
      <c r="RTN253" s="1"/>
      <c r="RTO253" s="1"/>
      <c r="RTP253" s="1"/>
      <c r="RTQ253" s="1"/>
      <c r="RTR253" s="1"/>
      <c r="RTS253" s="1"/>
      <c r="RTT253" s="1"/>
      <c r="RTU253" s="1"/>
      <c r="RTV253" s="1"/>
      <c r="RTW253" s="1"/>
      <c r="RTX253" s="1"/>
      <c r="RTY253" s="1"/>
      <c r="RTZ253" s="1"/>
      <c r="RUA253" s="1"/>
      <c r="RUB253" s="1"/>
      <c r="RUC253" s="1"/>
      <c r="RUD253" s="1"/>
      <c r="RUE253" s="1"/>
      <c r="RUF253" s="1"/>
      <c r="RUG253" s="1"/>
      <c r="RUH253" s="1"/>
      <c r="RUI253" s="1"/>
      <c r="RUJ253" s="1"/>
      <c r="RUK253" s="1"/>
      <c r="RUL253" s="1"/>
      <c r="RUM253" s="1"/>
      <c r="RUN253" s="1"/>
      <c r="RUO253" s="1"/>
      <c r="RUP253" s="1"/>
      <c r="RUQ253" s="1"/>
      <c r="RUR253" s="1"/>
      <c r="RUS253" s="1"/>
      <c r="RUT253" s="1"/>
      <c r="RUU253" s="1"/>
      <c r="RUV253" s="1"/>
      <c r="RUW253" s="1"/>
      <c r="RUX253" s="1"/>
      <c r="RUY253" s="1"/>
      <c r="RUZ253" s="1"/>
      <c r="RVA253" s="1"/>
      <c r="RVB253" s="1"/>
      <c r="RVC253" s="1"/>
      <c r="RVD253" s="1"/>
      <c r="RVE253" s="1"/>
      <c r="RVF253" s="1"/>
      <c r="RVG253" s="1"/>
      <c r="RVH253" s="1"/>
      <c r="RVI253" s="1"/>
      <c r="RVJ253" s="1"/>
      <c r="RVK253" s="1"/>
      <c r="RVL253" s="1"/>
      <c r="RVM253" s="1"/>
      <c r="RVN253" s="1"/>
      <c r="RVO253" s="1"/>
      <c r="RVP253" s="1"/>
      <c r="RVQ253" s="1"/>
      <c r="RVR253" s="1"/>
      <c r="RVS253" s="1"/>
      <c r="RVT253" s="1"/>
      <c r="RVU253" s="1"/>
      <c r="RVV253" s="1"/>
      <c r="RVW253" s="1"/>
      <c r="RVX253" s="1"/>
      <c r="RVY253" s="1"/>
      <c r="RVZ253" s="1"/>
      <c r="RWA253" s="1"/>
      <c r="RWB253" s="1"/>
      <c r="RWC253" s="1"/>
      <c r="RWD253" s="1"/>
      <c r="RWE253" s="1"/>
      <c r="RWF253" s="1"/>
      <c r="RWG253" s="1"/>
      <c r="RWH253" s="1"/>
      <c r="RWI253" s="1"/>
      <c r="RWJ253" s="1"/>
      <c r="RWK253" s="1"/>
      <c r="RWL253" s="1"/>
      <c r="RWM253" s="1"/>
      <c r="RWN253" s="1"/>
      <c r="RWO253" s="1"/>
      <c r="RWP253" s="1"/>
      <c r="RWQ253" s="1"/>
      <c r="RWR253" s="1"/>
      <c r="RWS253" s="1"/>
      <c r="RWT253" s="1"/>
      <c r="RWU253" s="1"/>
      <c r="RWV253" s="1"/>
      <c r="RWW253" s="1"/>
      <c r="RWX253" s="1"/>
      <c r="RWY253" s="1"/>
      <c r="RWZ253" s="1"/>
      <c r="RXA253" s="1"/>
      <c r="RXB253" s="1"/>
      <c r="RXC253" s="1"/>
      <c r="RXD253" s="1"/>
      <c r="RXE253" s="1"/>
      <c r="RXF253" s="1"/>
      <c r="RXG253" s="1"/>
      <c r="RXH253" s="1"/>
      <c r="RXI253" s="1"/>
      <c r="RXJ253" s="1"/>
      <c r="RXK253" s="1"/>
      <c r="RXL253" s="1"/>
      <c r="RXM253" s="1"/>
      <c r="RXN253" s="1"/>
      <c r="RXO253" s="1"/>
      <c r="RXP253" s="1"/>
      <c r="RXQ253" s="1"/>
      <c r="RXR253" s="1"/>
      <c r="RXS253" s="1"/>
      <c r="RXT253" s="1"/>
      <c r="RXU253" s="1"/>
      <c r="RXV253" s="1"/>
      <c r="RXW253" s="1"/>
      <c r="RXX253" s="1"/>
      <c r="RXY253" s="1"/>
      <c r="RXZ253" s="1"/>
      <c r="RYA253" s="1"/>
      <c r="RYB253" s="1"/>
      <c r="RYC253" s="1"/>
      <c r="RYD253" s="1"/>
      <c r="RYE253" s="1"/>
      <c r="RYF253" s="1"/>
      <c r="RYG253" s="1"/>
      <c r="RYH253" s="1"/>
      <c r="RYI253" s="1"/>
      <c r="RYJ253" s="1"/>
      <c r="RYK253" s="1"/>
      <c r="RYL253" s="1"/>
      <c r="RYM253" s="1"/>
      <c r="RYN253" s="1"/>
      <c r="RYO253" s="1"/>
      <c r="RYP253" s="1"/>
      <c r="RYQ253" s="1"/>
      <c r="RYR253" s="1"/>
      <c r="RYS253" s="1"/>
      <c r="RYT253" s="1"/>
      <c r="RYU253" s="1"/>
      <c r="RYV253" s="1"/>
      <c r="RYW253" s="1"/>
      <c r="RYX253" s="1"/>
      <c r="RYY253" s="1"/>
      <c r="RYZ253" s="1"/>
      <c r="RZA253" s="1"/>
      <c r="RZB253" s="1"/>
      <c r="RZC253" s="1"/>
      <c r="RZD253" s="1"/>
      <c r="RZE253" s="1"/>
      <c r="RZF253" s="1"/>
      <c r="RZG253" s="1"/>
      <c r="RZH253" s="1"/>
      <c r="RZI253" s="1"/>
      <c r="RZJ253" s="1"/>
      <c r="RZK253" s="1"/>
      <c r="RZL253" s="1"/>
      <c r="RZM253" s="1"/>
      <c r="RZN253" s="1"/>
      <c r="RZO253" s="1"/>
      <c r="RZP253" s="1"/>
      <c r="RZQ253" s="1"/>
      <c r="RZR253" s="1"/>
      <c r="RZS253" s="1"/>
      <c r="RZT253" s="1"/>
      <c r="RZU253" s="1"/>
      <c r="RZV253" s="1"/>
      <c r="RZW253" s="1"/>
      <c r="RZX253" s="1"/>
      <c r="RZY253" s="1"/>
      <c r="RZZ253" s="1"/>
      <c r="SAA253" s="1"/>
      <c r="SAB253" s="1"/>
      <c r="SAC253" s="1"/>
      <c r="SAD253" s="1"/>
      <c r="SAE253" s="1"/>
      <c r="SAF253" s="1"/>
      <c r="SAG253" s="1"/>
      <c r="SAH253" s="1"/>
      <c r="SAI253" s="1"/>
      <c r="SAJ253" s="1"/>
      <c r="SAK253" s="1"/>
      <c r="SAL253" s="1"/>
      <c r="SAM253" s="1"/>
      <c r="SAN253" s="1"/>
      <c r="SAO253" s="1"/>
      <c r="SAP253" s="1"/>
      <c r="SAQ253" s="1"/>
      <c r="SAR253" s="1"/>
      <c r="SAS253" s="1"/>
      <c r="SAT253" s="1"/>
      <c r="SAU253" s="1"/>
      <c r="SAV253" s="1"/>
      <c r="SAW253" s="1"/>
      <c r="SAX253" s="1"/>
      <c r="SAY253" s="1"/>
      <c r="SAZ253" s="1"/>
      <c r="SBA253" s="1"/>
      <c r="SBB253" s="1"/>
      <c r="SBC253" s="1"/>
      <c r="SBD253" s="1"/>
      <c r="SBE253" s="1"/>
      <c r="SBF253" s="1"/>
      <c r="SBG253" s="1"/>
      <c r="SBH253" s="1"/>
      <c r="SBI253" s="1"/>
      <c r="SBJ253" s="1"/>
      <c r="SBK253" s="1"/>
      <c r="SBL253" s="1"/>
      <c r="SBM253" s="1"/>
      <c r="SBN253" s="1"/>
      <c r="SBO253" s="1"/>
      <c r="SBP253" s="1"/>
      <c r="SBQ253" s="1"/>
      <c r="SBR253" s="1"/>
      <c r="SBS253" s="1"/>
      <c r="SBT253" s="1"/>
      <c r="SBU253" s="1"/>
      <c r="SBV253" s="1"/>
      <c r="SBW253" s="1"/>
      <c r="SBX253" s="1"/>
      <c r="SBY253" s="1"/>
      <c r="SBZ253" s="1"/>
      <c r="SCA253" s="1"/>
      <c r="SCB253" s="1"/>
      <c r="SCC253" s="1"/>
      <c r="SCD253" s="1"/>
      <c r="SCE253" s="1"/>
      <c r="SCF253" s="1"/>
      <c r="SCG253" s="1"/>
      <c r="SCH253" s="1"/>
      <c r="SCI253" s="1"/>
      <c r="SCJ253" s="1"/>
      <c r="SCK253" s="1"/>
      <c r="SCL253" s="1"/>
      <c r="SCM253" s="1"/>
      <c r="SCN253" s="1"/>
      <c r="SCO253" s="1"/>
      <c r="SCP253" s="1"/>
      <c r="SCQ253" s="1"/>
      <c r="SCR253" s="1"/>
      <c r="SCS253" s="1"/>
      <c r="SCT253" s="1"/>
      <c r="SCU253" s="1"/>
      <c r="SCV253" s="1"/>
      <c r="SCW253" s="1"/>
      <c r="SCX253" s="1"/>
      <c r="SCY253" s="1"/>
      <c r="SCZ253" s="1"/>
      <c r="SDA253" s="1"/>
      <c r="SDB253" s="1"/>
      <c r="SDC253" s="1"/>
      <c r="SDD253" s="1"/>
      <c r="SDE253" s="1"/>
      <c r="SDF253" s="1"/>
      <c r="SDG253" s="1"/>
      <c r="SDH253" s="1"/>
      <c r="SDI253" s="1"/>
      <c r="SDJ253" s="1"/>
      <c r="SDK253" s="1"/>
      <c r="SDL253" s="1"/>
      <c r="SDM253" s="1"/>
      <c r="SDN253" s="1"/>
      <c r="SDO253" s="1"/>
      <c r="SDP253" s="1"/>
      <c r="SDQ253" s="1"/>
      <c r="SDR253" s="1"/>
      <c r="SDS253" s="1"/>
      <c r="SDT253" s="1"/>
      <c r="SDU253" s="1"/>
      <c r="SDV253" s="1"/>
      <c r="SDW253" s="1"/>
      <c r="SDX253" s="1"/>
      <c r="SDY253" s="1"/>
      <c r="SDZ253" s="1"/>
      <c r="SEA253" s="1"/>
      <c r="SEB253" s="1"/>
      <c r="SEC253" s="1"/>
      <c r="SED253" s="1"/>
      <c r="SEE253" s="1"/>
      <c r="SEF253" s="1"/>
      <c r="SEG253" s="1"/>
      <c r="SEH253" s="1"/>
      <c r="SEI253" s="1"/>
      <c r="SEJ253" s="1"/>
      <c r="SEK253" s="1"/>
      <c r="SEL253" s="1"/>
      <c r="SEM253" s="1"/>
      <c r="SEN253" s="1"/>
      <c r="SEO253" s="1"/>
      <c r="SEP253" s="1"/>
      <c r="SEQ253" s="1"/>
      <c r="SER253" s="1"/>
      <c r="SES253" s="1"/>
      <c r="SET253" s="1"/>
      <c r="SEU253" s="1"/>
      <c r="SEV253" s="1"/>
      <c r="SEW253" s="1"/>
      <c r="SEX253" s="1"/>
      <c r="SEY253" s="1"/>
      <c r="SEZ253" s="1"/>
      <c r="SFA253" s="1"/>
      <c r="SFB253" s="1"/>
      <c r="SFC253" s="1"/>
      <c r="SFD253" s="1"/>
      <c r="SFE253" s="1"/>
      <c r="SFF253" s="1"/>
      <c r="SFG253" s="1"/>
      <c r="SFH253" s="1"/>
      <c r="SFI253" s="1"/>
      <c r="SFJ253" s="1"/>
      <c r="SFK253" s="1"/>
      <c r="SFL253" s="1"/>
      <c r="SFM253" s="1"/>
      <c r="SFN253" s="1"/>
      <c r="SFO253" s="1"/>
      <c r="SFP253" s="1"/>
      <c r="SFQ253" s="1"/>
      <c r="SFR253" s="1"/>
      <c r="SFS253" s="1"/>
      <c r="SFT253" s="1"/>
      <c r="SFU253" s="1"/>
      <c r="SFV253" s="1"/>
      <c r="SFW253" s="1"/>
      <c r="SFX253" s="1"/>
      <c r="SFY253" s="1"/>
      <c r="SFZ253" s="1"/>
      <c r="SGA253" s="1"/>
      <c r="SGB253" s="1"/>
      <c r="SGC253" s="1"/>
      <c r="SGD253" s="1"/>
      <c r="SGE253" s="1"/>
      <c r="SGF253" s="1"/>
      <c r="SGG253" s="1"/>
      <c r="SGH253" s="1"/>
      <c r="SGI253" s="1"/>
      <c r="SGJ253" s="1"/>
      <c r="SGK253" s="1"/>
      <c r="SGL253" s="1"/>
      <c r="SGM253" s="1"/>
      <c r="SGN253" s="1"/>
      <c r="SGO253" s="1"/>
      <c r="SGP253" s="1"/>
      <c r="SGQ253" s="1"/>
      <c r="SGR253" s="1"/>
      <c r="SGS253" s="1"/>
      <c r="SGT253" s="1"/>
      <c r="SGU253" s="1"/>
      <c r="SGV253" s="1"/>
      <c r="SGW253" s="1"/>
      <c r="SGX253" s="1"/>
      <c r="SGY253" s="1"/>
      <c r="SGZ253" s="1"/>
      <c r="SHA253" s="1"/>
      <c r="SHB253" s="1"/>
      <c r="SHC253" s="1"/>
      <c r="SHD253" s="1"/>
      <c r="SHE253" s="1"/>
      <c r="SHF253" s="1"/>
      <c r="SHG253" s="1"/>
      <c r="SHH253" s="1"/>
      <c r="SHI253" s="1"/>
      <c r="SHJ253" s="1"/>
      <c r="SHK253" s="1"/>
      <c r="SHL253" s="1"/>
      <c r="SHM253" s="1"/>
      <c r="SHN253" s="1"/>
      <c r="SHO253" s="1"/>
      <c r="SHP253" s="1"/>
      <c r="SHQ253" s="1"/>
      <c r="SHR253" s="1"/>
      <c r="SHS253" s="1"/>
      <c r="SHT253" s="1"/>
      <c r="SHU253" s="1"/>
      <c r="SHV253" s="1"/>
      <c r="SHW253" s="1"/>
      <c r="SHX253" s="1"/>
      <c r="SHY253" s="1"/>
      <c r="SHZ253" s="1"/>
      <c r="SIA253" s="1"/>
      <c r="SIB253" s="1"/>
      <c r="SIC253" s="1"/>
      <c r="SID253" s="1"/>
      <c r="SIE253" s="1"/>
      <c r="SIF253" s="1"/>
      <c r="SIG253" s="1"/>
      <c r="SIH253" s="1"/>
      <c r="SII253" s="1"/>
      <c r="SIJ253" s="1"/>
      <c r="SIK253" s="1"/>
      <c r="SIL253" s="1"/>
      <c r="SIM253" s="1"/>
      <c r="SIN253" s="1"/>
      <c r="SIO253" s="1"/>
      <c r="SIP253" s="1"/>
      <c r="SIQ253" s="1"/>
      <c r="SIR253" s="1"/>
      <c r="SIS253" s="1"/>
      <c r="SIT253" s="1"/>
      <c r="SIU253" s="1"/>
      <c r="SIV253" s="1"/>
      <c r="SIW253" s="1"/>
      <c r="SIX253" s="1"/>
      <c r="SIY253" s="1"/>
      <c r="SIZ253" s="1"/>
      <c r="SJA253" s="1"/>
      <c r="SJB253" s="1"/>
      <c r="SJC253" s="1"/>
      <c r="SJD253" s="1"/>
      <c r="SJE253" s="1"/>
      <c r="SJF253" s="1"/>
      <c r="SJG253" s="1"/>
      <c r="SJH253" s="1"/>
      <c r="SJI253" s="1"/>
      <c r="SJJ253" s="1"/>
      <c r="SJK253" s="1"/>
      <c r="SJL253" s="1"/>
      <c r="SJM253" s="1"/>
      <c r="SJN253" s="1"/>
      <c r="SJO253" s="1"/>
      <c r="SJP253" s="1"/>
      <c r="SJQ253" s="1"/>
      <c r="SJR253" s="1"/>
      <c r="SJS253" s="1"/>
      <c r="SJT253" s="1"/>
      <c r="SJU253" s="1"/>
      <c r="SJV253" s="1"/>
      <c r="SJW253" s="1"/>
      <c r="SJX253" s="1"/>
      <c r="SJY253" s="1"/>
      <c r="SJZ253" s="1"/>
      <c r="SKA253" s="1"/>
      <c r="SKB253" s="1"/>
      <c r="SKC253" s="1"/>
      <c r="SKD253" s="1"/>
      <c r="SKE253" s="1"/>
      <c r="SKF253" s="1"/>
      <c r="SKG253" s="1"/>
      <c r="SKH253" s="1"/>
      <c r="SKI253" s="1"/>
      <c r="SKJ253" s="1"/>
      <c r="SKK253" s="1"/>
      <c r="SKL253" s="1"/>
      <c r="SKM253" s="1"/>
      <c r="SKN253" s="1"/>
      <c r="SKO253" s="1"/>
      <c r="SKP253" s="1"/>
      <c r="SKQ253" s="1"/>
      <c r="SKR253" s="1"/>
      <c r="SKS253" s="1"/>
      <c r="SKT253" s="1"/>
      <c r="SKU253" s="1"/>
      <c r="SKV253" s="1"/>
      <c r="SKW253" s="1"/>
      <c r="SKX253" s="1"/>
      <c r="SKY253" s="1"/>
      <c r="SKZ253" s="1"/>
      <c r="SLA253" s="1"/>
      <c r="SLB253" s="1"/>
      <c r="SLC253" s="1"/>
      <c r="SLD253" s="1"/>
      <c r="SLE253" s="1"/>
      <c r="SLF253" s="1"/>
      <c r="SLG253" s="1"/>
      <c r="SLH253" s="1"/>
      <c r="SLI253" s="1"/>
      <c r="SLJ253" s="1"/>
      <c r="SLK253" s="1"/>
      <c r="SLL253" s="1"/>
      <c r="SLM253" s="1"/>
      <c r="SLN253" s="1"/>
      <c r="SLO253" s="1"/>
      <c r="SLP253" s="1"/>
      <c r="SLQ253" s="1"/>
      <c r="SLR253" s="1"/>
      <c r="SLS253" s="1"/>
      <c r="SLT253" s="1"/>
      <c r="SLU253" s="1"/>
      <c r="SLV253" s="1"/>
      <c r="SLW253" s="1"/>
      <c r="SLX253" s="1"/>
      <c r="SLY253" s="1"/>
      <c r="SLZ253" s="1"/>
      <c r="SMA253" s="1"/>
      <c r="SMB253" s="1"/>
      <c r="SMC253" s="1"/>
      <c r="SMD253" s="1"/>
      <c r="SME253" s="1"/>
      <c r="SMF253" s="1"/>
      <c r="SMG253" s="1"/>
      <c r="SMH253" s="1"/>
      <c r="SMI253" s="1"/>
      <c r="SMJ253" s="1"/>
      <c r="SMK253" s="1"/>
      <c r="SML253" s="1"/>
      <c r="SMM253" s="1"/>
      <c r="SMN253" s="1"/>
      <c r="SMO253" s="1"/>
      <c r="SMP253" s="1"/>
      <c r="SMQ253" s="1"/>
      <c r="SMR253" s="1"/>
      <c r="SMS253" s="1"/>
      <c r="SMT253" s="1"/>
      <c r="SMU253" s="1"/>
      <c r="SMV253" s="1"/>
      <c r="SMW253" s="1"/>
      <c r="SMX253" s="1"/>
      <c r="SMY253" s="1"/>
      <c r="SMZ253" s="1"/>
      <c r="SNA253" s="1"/>
      <c r="SNB253" s="1"/>
      <c r="SNC253" s="1"/>
      <c r="SND253" s="1"/>
      <c r="SNE253" s="1"/>
      <c r="SNF253" s="1"/>
      <c r="SNG253" s="1"/>
      <c r="SNH253" s="1"/>
      <c r="SNI253" s="1"/>
      <c r="SNJ253" s="1"/>
      <c r="SNK253" s="1"/>
      <c r="SNL253" s="1"/>
      <c r="SNM253" s="1"/>
      <c r="SNN253" s="1"/>
      <c r="SNO253" s="1"/>
      <c r="SNP253" s="1"/>
      <c r="SNQ253" s="1"/>
      <c r="SNR253" s="1"/>
      <c r="SNS253" s="1"/>
      <c r="SNT253" s="1"/>
      <c r="SNU253" s="1"/>
      <c r="SNV253" s="1"/>
      <c r="SNW253" s="1"/>
      <c r="SNX253" s="1"/>
      <c r="SNY253" s="1"/>
      <c r="SNZ253" s="1"/>
      <c r="SOA253" s="1"/>
      <c r="SOB253" s="1"/>
      <c r="SOC253" s="1"/>
      <c r="SOD253" s="1"/>
      <c r="SOE253" s="1"/>
      <c r="SOF253" s="1"/>
      <c r="SOG253" s="1"/>
      <c r="SOH253" s="1"/>
      <c r="SOI253" s="1"/>
      <c r="SOJ253" s="1"/>
      <c r="SOK253" s="1"/>
      <c r="SOL253" s="1"/>
      <c r="SOM253" s="1"/>
      <c r="SON253" s="1"/>
      <c r="SOO253" s="1"/>
      <c r="SOP253" s="1"/>
      <c r="SOQ253" s="1"/>
      <c r="SOR253" s="1"/>
      <c r="SOS253" s="1"/>
      <c r="SOT253" s="1"/>
      <c r="SOU253" s="1"/>
      <c r="SOV253" s="1"/>
      <c r="SOW253" s="1"/>
      <c r="SOX253" s="1"/>
      <c r="SOY253" s="1"/>
      <c r="SOZ253" s="1"/>
      <c r="SPA253" s="1"/>
      <c r="SPB253" s="1"/>
      <c r="SPC253" s="1"/>
      <c r="SPD253" s="1"/>
      <c r="SPE253" s="1"/>
      <c r="SPF253" s="1"/>
      <c r="SPG253" s="1"/>
      <c r="SPH253" s="1"/>
      <c r="SPI253" s="1"/>
      <c r="SPJ253" s="1"/>
      <c r="SPK253" s="1"/>
      <c r="SPL253" s="1"/>
      <c r="SPM253" s="1"/>
      <c r="SPN253" s="1"/>
      <c r="SPO253" s="1"/>
      <c r="SPP253" s="1"/>
      <c r="SPQ253" s="1"/>
      <c r="SPR253" s="1"/>
      <c r="SPS253" s="1"/>
      <c r="SPT253" s="1"/>
      <c r="SPU253" s="1"/>
      <c r="SPV253" s="1"/>
      <c r="SPW253" s="1"/>
      <c r="SPX253" s="1"/>
      <c r="SPY253" s="1"/>
      <c r="SPZ253" s="1"/>
      <c r="SQA253" s="1"/>
      <c r="SQB253" s="1"/>
      <c r="SQC253" s="1"/>
      <c r="SQD253" s="1"/>
      <c r="SQE253" s="1"/>
      <c r="SQF253" s="1"/>
      <c r="SQG253" s="1"/>
      <c r="SQH253" s="1"/>
      <c r="SQI253" s="1"/>
      <c r="SQJ253" s="1"/>
      <c r="SQK253" s="1"/>
      <c r="SQL253" s="1"/>
      <c r="SQM253" s="1"/>
      <c r="SQN253" s="1"/>
      <c r="SQO253" s="1"/>
      <c r="SQP253" s="1"/>
      <c r="SQQ253" s="1"/>
      <c r="SQR253" s="1"/>
      <c r="SQS253" s="1"/>
      <c r="SQT253" s="1"/>
      <c r="SQU253" s="1"/>
      <c r="SQV253" s="1"/>
      <c r="SQW253" s="1"/>
      <c r="SQX253" s="1"/>
      <c r="SQY253" s="1"/>
      <c r="SQZ253" s="1"/>
      <c r="SRA253" s="1"/>
      <c r="SRB253" s="1"/>
      <c r="SRC253" s="1"/>
      <c r="SRD253" s="1"/>
      <c r="SRE253" s="1"/>
      <c r="SRF253" s="1"/>
      <c r="SRG253" s="1"/>
      <c r="SRH253" s="1"/>
      <c r="SRI253" s="1"/>
      <c r="SRJ253" s="1"/>
      <c r="SRK253" s="1"/>
      <c r="SRL253" s="1"/>
      <c r="SRM253" s="1"/>
      <c r="SRN253" s="1"/>
      <c r="SRO253" s="1"/>
      <c r="SRP253" s="1"/>
      <c r="SRQ253" s="1"/>
      <c r="SRR253" s="1"/>
      <c r="SRS253" s="1"/>
      <c r="SRT253" s="1"/>
      <c r="SRU253" s="1"/>
      <c r="SRV253" s="1"/>
      <c r="SRW253" s="1"/>
      <c r="SRX253" s="1"/>
      <c r="SRY253" s="1"/>
      <c r="SRZ253" s="1"/>
      <c r="SSA253" s="1"/>
      <c r="SSB253" s="1"/>
      <c r="SSC253" s="1"/>
      <c r="SSD253" s="1"/>
      <c r="SSE253" s="1"/>
      <c r="SSF253" s="1"/>
      <c r="SSG253" s="1"/>
      <c r="SSH253" s="1"/>
      <c r="SSI253" s="1"/>
      <c r="SSJ253" s="1"/>
      <c r="SSK253" s="1"/>
      <c r="SSL253" s="1"/>
      <c r="SSM253" s="1"/>
      <c r="SSN253" s="1"/>
      <c r="SSO253" s="1"/>
      <c r="SSP253" s="1"/>
      <c r="SSQ253" s="1"/>
      <c r="SSR253" s="1"/>
      <c r="SSS253" s="1"/>
      <c r="SST253" s="1"/>
      <c r="SSU253" s="1"/>
      <c r="SSV253" s="1"/>
      <c r="SSW253" s="1"/>
      <c r="SSX253" s="1"/>
      <c r="SSY253" s="1"/>
      <c r="SSZ253" s="1"/>
      <c r="STA253" s="1"/>
      <c r="STB253" s="1"/>
      <c r="STC253" s="1"/>
      <c r="STD253" s="1"/>
      <c r="STE253" s="1"/>
      <c r="STF253" s="1"/>
      <c r="STG253" s="1"/>
      <c r="STH253" s="1"/>
      <c r="STI253" s="1"/>
      <c r="STJ253" s="1"/>
      <c r="STK253" s="1"/>
      <c r="STL253" s="1"/>
      <c r="STM253" s="1"/>
      <c r="STN253" s="1"/>
      <c r="STO253" s="1"/>
      <c r="STP253" s="1"/>
      <c r="STQ253" s="1"/>
      <c r="STR253" s="1"/>
      <c r="STS253" s="1"/>
      <c r="STT253" s="1"/>
      <c r="STU253" s="1"/>
      <c r="STV253" s="1"/>
      <c r="STW253" s="1"/>
      <c r="STX253" s="1"/>
      <c r="STY253" s="1"/>
      <c r="STZ253" s="1"/>
      <c r="SUA253" s="1"/>
      <c r="SUB253" s="1"/>
      <c r="SUC253" s="1"/>
      <c r="SUD253" s="1"/>
      <c r="SUE253" s="1"/>
      <c r="SUF253" s="1"/>
      <c r="SUG253" s="1"/>
      <c r="SUH253" s="1"/>
      <c r="SUI253" s="1"/>
      <c r="SUJ253" s="1"/>
      <c r="SUK253" s="1"/>
      <c r="SUL253" s="1"/>
      <c r="SUM253" s="1"/>
      <c r="SUN253" s="1"/>
      <c r="SUO253" s="1"/>
      <c r="SUP253" s="1"/>
      <c r="SUQ253" s="1"/>
      <c r="SUR253" s="1"/>
      <c r="SUS253" s="1"/>
      <c r="SUT253" s="1"/>
      <c r="SUU253" s="1"/>
      <c r="SUV253" s="1"/>
      <c r="SUW253" s="1"/>
      <c r="SUX253" s="1"/>
      <c r="SUY253" s="1"/>
      <c r="SUZ253" s="1"/>
      <c r="SVA253" s="1"/>
      <c r="SVB253" s="1"/>
      <c r="SVC253" s="1"/>
      <c r="SVD253" s="1"/>
      <c r="SVE253" s="1"/>
      <c r="SVF253" s="1"/>
      <c r="SVG253" s="1"/>
      <c r="SVH253" s="1"/>
      <c r="SVI253" s="1"/>
      <c r="SVJ253" s="1"/>
      <c r="SVK253" s="1"/>
      <c r="SVL253" s="1"/>
      <c r="SVM253" s="1"/>
      <c r="SVN253" s="1"/>
      <c r="SVO253" s="1"/>
      <c r="SVP253" s="1"/>
      <c r="SVQ253" s="1"/>
      <c r="SVR253" s="1"/>
      <c r="SVS253" s="1"/>
      <c r="SVT253" s="1"/>
      <c r="SVU253" s="1"/>
      <c r="SVV253" s="1"/>
      <c r="SVW253" s="1"/>
      <c r="SVX253" s="1"/>
      <c r="SVY253" s="1"/>
      <c r="SVZ253" s="1"/>
      <c r="SWA253" s="1"/>
      <c r="SWB253" s="1"/>
      <c r="SWC253" s="1"/>
      <c r="SWD253" s="1"/>
      <c r="SWE253" s="1"/>
      <c r="SWF253" s="1"/>
      <c r="SWG253" s="1"/>
      <c r="SWH253" s="1"/>
      <c r="SWI253" s="1"/>
      <c r="SWJ253" s="1"/>
      <c r="SWK253" s="1"/>
      <c r="SWL253" s="1"/>
      <c r="SWM253" s="1"/>
      <c r="SWN253" s="1"/>
      <c r="SWO253" s="1"/>
      <c r="SWP253" s="1"/>
      <c r="SWQ253" s="1"/>
      <c r="SWR253" s="1"/>
      <c r="SWS253" s="1"/>
      <c r="SWT253" s="1"/>
      <c r="SWU253" s="1"/>
      <c r="SWV253" s="1"/>
      <c r="SWW253" s="1"/>
      <c r="SWX253" s="1"/>
      <c r="SWY253" s="1"/>
      <c r="SWZ253" s="1"/>
      <c r="SXA253" s="1"/>
      <c r="SXB253" s="1"/>
      <c r="SXC253" s="1"/>
      <c r="SXD253" s="1"/>
      <c r="SXE253" s="1"/>
      <c r="SXF253" s="1"/>
      <c r="SXG253" s="1"/>
      <c r="SXH253" s="1"/>
      <c r="SXI253" s="1"/>
      <c r="SXJ253" s="1"/>
      <c r="SXK253" s="1"/>
      <c r="SXL253" s="1"/>
      <c r="SXM253" s="1"/>
      <c r="SXN253" s="1"/>
      <c r="SXO253" s="1"/>
      <c r="SXP253" s="1"/>
      <c r="SXQ253" s="1"/>
      <c r="SXR253" s="1"/>
      <c r="SXS253" s="1"/>
      <c r="SXT253" s="1"/>
      <c r="SXU253" s="1"/>
      <c r="SXV253" s="1"/>
      <c r="SXW253" s="1"/>
      <c r="SXX253" s="1"/>
      <c r="SXY253" s="1"/>
      <c r="SXZ253" s="1"/>
      <c r="SYA253" s="1"/>
      <c r="SYB253" s="1"/>
      <c r="SYC253" s="1"/>
      <c r="SYD253" s="1"/>
      <c r="SYE253" s="1"/>
      <c r="SYF253" s="1"/>
      <c r="SYG253" s="1"/>
      <c r="SYH253" s="1"/>
      <c r="SYI253" s="1"/>
      <c r="SYJ253" s="1"/>
      <c r="SYK253" s="1"/>
      <c r="SYL253" s="1"/>
      <c r="SYM253" s="1"/>
      <c r="SYN253" s="1"/>
      <c r="SYO253" s="1"/>
      <c r="SYP253" s="1"/>
      <c r="SYQ253" s="1"/>
      <c r="SYR253" s="1"/>
      <c r="SYS253" s="1"/>
      <c r="SYT253" s="1"/>
      <c r="SYU253" s="1"/>
      <c r="SYV253" s="1"/>
      <c r="SYW253" s="1"/>
      <c r="SYX253" s="1"/>
      <c r="SYY253" s="1"/>
      <c r="SYZ253" s="1"/>
      <c r="SZA253" s="1"/>
      <c r="SZB253" s="1"/>
      <c r="SZC253" s="1"/>
      <c r="SZD253" s="1"/>
      <c r="SZE253" s="1"/>
      <c r="SZF253" s="1"/>
      <c r="SZG253" s="1"/>
      <c r="SZH253" s="1"/>
      <c r="SZI253" s="1"/>
      <c r="SZJ253" s="1"/>
      <c r="SZK253" s="1"/>
      <c r="SZL253" s="1"/>
      <c r="SZM253" s="1"/>
      <c r="SZN253" s="1"/>
      <c r="SZO253" s="1"/>
      <c r="SZP253" s="1"/>
      <c r="SZQ253" s="1"/>
      <c r="SZR253" s="1"/>
      <c r="SZS253" s="1"/>
      <c r="SZT253" s="1"/>
      <c r="SZU253" s="1"/>
      <c r="SZV253" s="1"/>
      <c r="SZW253" s="1"/>
      <c r="SZX253" s="1"/>
      <c r="SZY253" s="1"/>
      <c r="SZZ253" s="1"/>
      <c r="TAA253" s="1"/>
      <c r="TAB253" s="1"/>
      <c r="TAC253" s="1"/>
      <c r="TAD253" s="1"/>
      <c r="TAE253" s="1"/>
      <c r="TAF253" s="1"/>
      <c r="TAG253" s="1"/>
      <c r="TAH253" s="1"/>
      <c r="TAI253" s="1"/>
      <c r="TAJ253" s="1"/>
      <c r="TAK253" s="1"/>
      <c r="TAL253" s="1"/>
      <c r="TAM253" s="1"/>
      <c r="TAN253" s="1"/>
      <c r="TAO253" s="1"/>
      <c r="TAP253" s="1"/>
      <c r="TAQ253" s="1"/>
      <c r="TAR253" s="1"/>
      <c r="TAS253" s="1"/>
      <c r="TAT253" s="1"/>
      <c r="TAU253" s="1"/>
      <c r="TAV253" s="1"/>
      <c r="TAW253" s="1"/>
      <c r="TAX253" s="1"/>
      <c r="TAY253" s="1"/>
      <c r="TAZ253" s="1"/>
      <c r="TBA253" s="1"/>
      <c r="TBB253" s="1"/>
      <c r="TBC253" s="1"/>
      <c r="TBD253" s="1"/>
      <c r="TBE253" s="1"/>
      <c r="TBF253" s="1"/>
      <c r="TBG253" s="1"/>
      <c r="TBH253" s="1"/>
      <c r="TBI253" s="1"/>
      <c r="TBJ253" s="1"/>
      <c r="TBK253" s="1"/>
      <c r="TBL253" s="1"/>
      <c r="TBM253" s="1"/>
      <c r="TBN253" s="1"/>
      <c r="TBO253" s="1"/>
      <c r="TBP253" s="1"/>
      <c r="TBQ253" s="1"/>
      <c r="TBR253" s="1"/>
      <c r="TBS253" s="1"/>
      <c r="TBT253" s="1"/>
      <c r="TBU253" s="1"/>
      <c r="TBV253" s="1"/>
      <c r="TBW253" s="1"/>
      <c r="TBX253" s="1"/>
      <c r="TBY253" s="1"/>
      <c r="TBZ253" s="1"/>
      <c r="TCA253" s="1"/>
      <c r="TCB253" s="1"/>
      <c r="TCC253" s="1"/>
      <c r="TCD253" s="1"/>
      <c r="TCE253" s="1"/>
      <c r="TCF253" s="1"/>
      <c r="TCG253" s="1"/>
      <c r="TCH253" s="1"/>
      <c r="TCI253" s="1"/>
      <c r="TCJ253" s="1"/>
      <c r="TCK253" s="1"/>
      <c r="TCL253" s="1"/>
      <c r="TCM253" s="1"/>
      <c r="TCN253" s="1"/>
      <c r="TCO253" s="1"/>
      <c r="TCP253" s="1"/>
      <c r="TCQ253" s="1"/>
      <c r="TCR253" s="1"/>
      <c r="TCS253" s="1"/>
      <c r="TCT253" s="1"/>
      <c r="TCU253" s="1"/>
      <c r="TCV253" s="1"/>
      <c r="TCW253" s="1"/>
      <c r="TCX253" s="1"/>
      <c r="TCY253" s="1"/>
      <c r="TCZ253" s="1"/>
      <c r="TDA253" s="1"/>
      <c r="TDB253" s="1"/>
      <c r="TDC253" s="1"/>
      <c r="TDD253" s="1"/>
      <c r="TDE253" s="1"/>
      <c r="TDF253" s="1"/>
      <c r="TDG253" s="1"/>
      <c r="TDH253" s="1"/>
      <c r="TDI253" s="1"/>
      <c r="TDJ253" s="1"/>
      <c r="TDK253" s="1"/>
      <c r="TDL253" s="1"/>
      <c r="TDM253" s="1"/>
      <c r="TDN253" s="1"/>
      <c r="TDO253" s="1"/>
      <c r="TDP253" s="1"/>
      <c r="TDQ253" s="1"/>
      <c r="TDR253" s="1"/>
      <c r="TDS253" s="1"/>
      <c r="TDT253" s="1"/>
      <c r="TDU253" s="1"/>
      <c r="TDV253" s="1"/>
      <c r="TDW253" s="1"/>
      <c r="TDX253" s="1"/>
      <c r="TDY253" s="1"/>
      <c r="TDZ253" s="1"/>
      <c r="TEA253" s="1"/>
      <c r="TEB253" s="1"/>
      <c r="TEC253" s="1"/>
      <c r="TED253" s="1"/>
      <c r="TEE253" s="1"/>
      <c r="TEF253" s="1"/>
      <c r="TEG253" s="1"/>
      <c r="TEH253" s="1"/>
      <c r="TEI253" s="1"/>
      <c r="TEJ253" s="1"/>
      <c r="TEK253" s="1"/>
      <c r="TEL253" s="1"/>
      <c r="TEM253" s="1"/>
      <c r="TEN253" s="1"/>
      <c r="TEO253" s="1"/>
      <c r="TEP253" s="1"/>
      <c r="TEQ253" s="1"/>
      <c r="TER253" s="1"/>
      <c r="TES253" s="1"/>
      <c r="TET253" s="1"/>
      <c r="TEU253" s="1"/>
      <c r="TEV253" s="1"/>
      <c r="TEW253" s="1"/>
      <c r="TEX253" s="1"/>
      <c r="TEY253" s="1"/>
      <c r="TEZ253" s="1"/>
      <c r="TFA253" s="1"/>
      <c r="TFB253" s="1"/>
      <c r="TFC253" s="1"/>
      <c r="TFD253" s="1"/>
      <c r="TFE253" s="1"/>
      <c r="TFF253" s="1"/>
      <c r="TFG253" s="1"/>
      <c r="TFH253" s="1"/>
      <c r="TFI253" s="1"/>
      <c r="TFJ253" s="1"/>
      <c r="TFK253" s="1"/>
      <c r="TFL253" s="1"/>
      <c r="TFM253" s="1"/>
      <c r="TFN253" s="1"/>
      <c r="TFO253" s="1"/>
      <c r="TFP253" s="1"/>
      <c r="TFQ253" s="1"/>
      <c r="TFR253" s="1"/>
      <c r="TFS253" s="1"/>
      <c r="TFT253" s="1"/>
      <c r="TFU253" s="1"/>
      <c r="TFV253" s="1"/>
      <c r="TFW253" s="1"/>
      <c r="TFX253" s="1"/>
      <c r="TFY253" s="1"/>
      <c r="TFZ253" s="1"/>
      <c r="TGA253" s="1"/>
      <c r="TGB253" s="1"/>
      <c r="TGC253" s="1"/>
      <c r="TGD253" s="1"/>
      <c r="TGE253" s="1"/>
      <c r="TGF253" s="1"/>
      <c r="TGG253" s="1"/>
      <c r="TGH253" s="1"/>
      <c r="TGI253" s="1"/>
      <c r="TGJ253" s="1"/>
      <c r="TGK253" s="1"/>
      <c r="TGL253" s="1"/>
      <c r="TGM253" s="1"/>
      <c r="TGN253" s="1"/>
      <c r="TGO253" s="1"/>
      <c r="TGP253" s="1"/>
      <c r="TGQ253" s="1"/>
      <c r="TGR253" s="1"/>
      <c r="TGS253" s="1"/>
      <c r="TGT253" s="1"/>
      <c r="TGU253" s="1"/>
      <c r="TGV253" s="1"/>
      <c r="TGW253" s="1"/>
      <c r="TGX253" s="1"/>
      <c r="TGY253" s="1"/>
      <c r="TGZ253" s="1"/>
      <c r="THA253" s="1"/>
      <c r="THB253" s="1"/>
      <c r="THC253" s="1"/>
      <c r="THD253" s="1"/>
      <c r="THE253" s="1"/>
      <c r="THF253" s="1"/>
      <c r="THG253" s="1"/>
      <c r="THH253" s="1"/>
      <c r="THI253" s="1"/>
      <c r="THJ253" s="1"/>
      <c r="THK253" s="1"/>
      <c r="THL253" s="1"/>
      <c r="THM253" s="1"/>
      <c r="THN253" s="1"/>
      <c r="THO253" s="1"/>
      <c r="THP253" s="1"/>
      <c r="THQ253" s="1"/>
      <c r="THR253" s="1"/>
      <c r="THS253" s="1"/>
      <c r="THT253" s="1"/>
      <c r="THU253" s="1"/>
      <c r="THV253" s="1"/>
      <c r="THW253" s="1"/>
      <c r="THX253" s="1"/>
      <c r="THY253" s="1"/>
      <c r="THZ253" s="1"/>
      <c r="TIA253" s="1"/>
      <c r="TIB253" s="1"/>
      <c r="TIC253" s="1"/>
      <c r="TID253" s="1"/>
      <c r="TIE253" s="1"/>
      <c r="TIF253" s="1"/>
      <c r="TIG253" s="1"/>
      <c r="TIH253" s="1"/>
      <c r="TII253" s="1"/>
      <c r="TIJ253" s="1"/>
      <c r="TIK253" s="1"/>
      <c r="TIL253" s="1"/>
      <c r="TIM253" s="1"/>
      <c r="TIN253" s="1"/>
      <c r="TIO253" s="1"/>
      <c r="TIP253" s="1"/>
      <c r="TIQ253" s="1"/>
      <c r="TIR253" s="1"/>
      <c r="TIS253" s="1"/>
      <c r="TIT253" s="1"/>
      <c r="TIU253" s="1"/>
      <c r="TIV253" s="1"/>
      <c r="TIW253" s="1"/>
      <c r="TIX253" s="1"/>
      <c r="TIY253" s="1"/>
      <c r="TIZ253" s="1"/>
      <c r="TJA253" s="1"/>
      <c r="TJB253" s="1"/>
      <c r="TJC253" s="1"/>
      <c r="TJD253" s="1"/>
      <c r="TJE253" s="1"/>
      <c r="TJF253" s="1"/>
      <c r="TJG253" s="1"/>
      <c r="TJH253" s="1"/>
      <c r="TJI253" s="1"/>
      <c r="TJJ253" s="1"/>
      <c r="TJK253" s="1"/>
      <c r="TJL253" s="1"/>
      <c r="TJM253" s="1"/>
      <c r="TJN253" s="1"/>
      <c r="TJO253" s="1"/>
      <c r="TJP253" s="1"/>
      <c r="TJQ253" s="1"/>
      <c r="TJR253" s="1"/>
      <c r="TJS253" s="1"/>
      <c r="TJT253" s="1"/>
      <c r="TJU253" s="1"/>
      <c r="TJV253" s="1"/>
      <c r="TJW253" s="1"/>
      <c r="TJX253" s="1"/>
      <c r="TJY253" s="1"/>
      <c r="TJZ253" s="1"/>
      <c r="TKA253" s="1"/>
      <c r="TKB253" s="1"/>
      <c r="TKC253" s="1"/>
      <c r="TKD253" s="1"/>
      <c r="TKE253" s="1"/>
      <c r="TKF253" s="1"/>
      <c r="TKG253" s="1"/>
      <c r="TKH253" s="1"/>
      <c r="TKI253" s="1"/>
      <c r="TKJ253" s="1"/>
      <c r="TKK253" s="1"/>
      <c r="TKL253" s="1"/>
      <c r="TKM253" s="1"/>
      <c r="TKN253" s="1"/>
      <c r="TKO253" s="1"/>
      <c r="TKP253" s="1"/>
      <c r="TKQ253" s="1"/>
      <c r="TKR253" s="1"/>
      <c r="TKS253" s="1"/>
      <c r="TKT253" s="1"/>
      <c r="TKU253" s="1"/>
      <c r="TKV253" s="1"/>
      <c r="TKW253" s="1"/>
      <c r="TKX253" s="1"/>
      <c r="TKY253" s="1"/>
      <c r="TKZ253" s="1"/>
      <c r="TLA253" s="1"/>
      <c r="TLB253" s="1"/>
      <c r="TLC253" s="1"/>
      <c r="TLD253" s="1"/>
      <c r="TLE253" s="1"/>
      <c r="TLF253" s="1"/>
      <c r="TLG253" s="1"/>
      <c r="TLH253" s="1"/>
      <c r="TLI253" s="1"/>
      <c r="TLJ253" s="1"/>
      <c r="TLK253" s="1"/>
      <c r="TLL253" s="1"/>
      <c r="TLM253" s="1"/>
      <c r="TLN253" s="1"/>
      <c r="TLO253" s="1"/>
      <c r="TLP253" s="1"/>
      <c r="TLQ253" s="1"/>
      <c r="TLR253" s="1"/>
      <c r="TLS253" s="1"/>
      <c r="TLT253" s="1"/>
      <c r="TLU253" s="1"/>
      <c r="TLV253" s="1"/>
      <c r="TLW253" s="1"/>
      <c r="TLX253" s="1"/>
      <c r="TLY253" s="1"/>
      <c r="TLZ253" s="1"/>
      <c r="TMA253" s="1"/>
      <c r="TMB253" s="1"/>
      <c r="TMC253" s="1"/>
      <c r="TMD253" s="1"/>
      <c r="TME253" s="1"/>
      <c r="TMF253" s="1"/>
      <c r="TMG253" s="1"/>
      <c r="TMH253" s="1"/>
      <c r="TMI253" s="1"/>
      <c r="TMJ253" s="1"/>
      <c r="TMK253" s="1"/>
      <c r="TML253" s="1"/>
      <c r="TMM253" s="1"/>
      <c r="TMN253" s="1"/>
      <c r="TMO253" s="1"/>
      <c r="TMP253" s="1"/>
      <c r="TMQ253" s="1"/>
      <c r="TMR253" s="1"/>
      <c r="TMS253" s="1"/>
      <c r="TMT253" s="1"/>
      <c r="TMU253" s="1"/>
      <c r="TMV253" s="1"/>
      <c r="TMW253" s="1"/>
      <c r="TMX253" s="1"/>
      <c r="TMY253" s="1"/>
      <c r="TMZ253" s="1"/>
      <c r="TNA253" s="1"/>
      <c r="TNB253" s="1"/>
      <c r="TNC253" s="1"/>
      <c r="TND253" s="1"/>
      <c r="TNE253" s="1"/>
      <c r="TNF253" s="1"/>
      <c r="TNG253" s="1"/>
      <c r="TNH253" s="1"/>
      <c r="TNI253" s="1"/>
      <c r="TNJ253" s="1"/>
      <c r="TNK253" s="1"/>
      <c r="TNL253" s="1"/>
      <c r="TNM253" s="1"/>
      <c r="TNN253" s="1"/>
      <c r="TNO253" s="1"/>
      <c r="TNP253" s="1"/>
      <c r="TNQ253" s="1"/>
      <c r="TNR253" s="1"/>
      <c r="TNS253" s="1"/>
      <c r="TNT253" s="1"/>
      <c r="TNU253" s="1"/>
      <c r="TNV253" s="1"/>
      <c r="TNW253" s="1"/>
      <c r="TNX253" s="1"/>
      <c r="TNY253" s="1"/>
      <c r="TNZ253" s="1"/>
      <c r="TOA253" s="1"/>
      <c r="TOB253" s="1"/>
      <c r="TOC253" s="1"/>
      <c r="TOD253" s="1"/>
      <c r="TOE253" s="1"/>
      <c r="TOF253" s="1"/>
      <c r="TOG253" s="1"/>
      <c r="TOH253" s="1"/>
      <c r="TOI253" s="1"/>
      <c r="TOJ253" s="1"/>
      <c r="TOK253" s="1"/>
      <c r="TOL253" s="1"/>
      <c r="TOM253" s="1"/>
      <c r="TON253" s="1"/>
      <c r="TOO253" s="1"/>
      <c r="TOP253" s="1"/>
      <c r="TOQ253" s="1"/>
      <c r="TOR253" s="1"/>
      <c r="TOS253" s="1"/>
      <c r="TOT253" s="1"/>
      <c r="TOU253" s="1"/>
      <c r="TOV253" s="1"/>
      <c r="TOW253" s="1"/>
      <c r="TOX253" s="1"/>
      <c r="TOY253" s="1"/>
      <c r="TOZ253" s="1"/>
      <c r="TPA253" s="1"/>
      <c r="TPB253" s="1"/>
      <c r="TPC253" s="1"/>
      <c r="TPD253" s="1"/>
      <c r="TPE253" s="1"/>
      <c r="TPF253" s="1"/>
      <c r="TPG253" s="1"/>
      <c r="TPH253" s="1"/>
      <c r="TPI253" s="1"/>
      <c r="TPJ253" s="1"/>
      <c r="TPK253" s="1"/>
      <c r="TPL253" s="1"/>
      <c r="TPM253" s="1"/>
      <c r="TPN253" s="1"/>
      <c r="TPO253" s="1"/>
      <c r="TPP253" s="1"/>
      <c r="TPQ253" s="1"/>
      <c r="TPR253" s="1"/>
      <c r="TPS253" s="1"/>
      <c r="TPT253" s="1"/>
      <c r="TPU253" s="1"/>
      <c r="TPV253" s="1"/>
      <c r="TPW253" s="1"/>
      <c r="TPX253" s="1"/>
      <c r="TPY253" s="1"/>
      <c r="TPZ253" s="1"/>
      <c r="TQA253" s="1"/>
      <c r="TQB253" s="1"/>
      <c r="TQC253" s="1"/>
      <c r="TQD253" s="1"/>
      <c r="TQE253" s="1"/>
      <c r="TQF253" s="1"/>
      <c r="TQG253" s="1"/>
      <c r="TQH253" s="1"/>
      <c r="TQI253" s="1"/>
      <c r="TQJ253" s="1"/>
      <c r="TQK253" s="1"/>
      <c r="TQL253" s="1"/>
      <c r="TQM253" s="1"/>
      <c r="TQN253" s="1"/>
      <c r="TQO253" s="1"/>
      <c r="TQP253" s="1"/>
      <c r="TQQ253" s="1"/>
      <c r="TQR253" s="1"/>
      <c r="TQS253" s="1"/>
      <c r="TQT253" s="1"/>
      <c r="TQU253" s="1"/>
      <c r="TQV253" s="1"/>
      <c r="TQW253" s="1"/>
      <c r="TQX253" s="1"/>
      <c r="TQY253" s="1"/>
      <c r="TQZ253" s="1"/>
      <c r="TRA253" s="1"/>
      <c r="TRB253" s="1"/>
      <c r="TRC253" s="1"/>
      <c r="TRD253" s="1"/>
      <c r="TRE253" s="1"/>
      <c r="TRF253" s="1"/>
      <c r="TRG253" s="1"/>
      <c r="TRH253" s="1"/>
      <c r="TRI253" s="1"/>
      <c r="TRJ253" s="1"/>
      <c r="TRK253" s="1"/>
      <c r="TRL253" s="1"/>
      <c r="TRM253" s="1"/>
      <c r="TRN253" s="1"/>
      <c r="TRO253" s="1"/>
      <c r="TRP253" s="1"/>
      <c r="TRQ253" s="1"/>
      <c r="TRR253" s="1"/>
      <c r="TRS253" s="1"/>
      <c r="TRT253" s="1"/>
      <c r="TRU253" s="1"/>
      <c r="TRV253" s="1"/>
      <c r="TRW253" s="1"/>
      <c r="TRX253" s="1"/>
      <c r="TRY253" s="1"/>
      <c r="TRZ253" s="1"/>
      <c r="TSA253" s="1"/>
      <c r="TSB253" s="1"/>
      <c r="TSC253" s="1"/>
      <c r="TSD253" s="1"/>
      <c r="TSE253" s="1"/>
      <c r="TSF253" s="1"/>
      <c r="TSG253" s="1"/>
      <c r="TSH253" s="1"/>
      <c r="TSI253" s="1"/>
      <c r="TSJ253" s="1"/>
      <c r="TSK253" s="1"/>
      <c r="TSL253" s="1"/>
      <c r="TSM253" s="1"/>
      <c r="TSN253" s="1"/>
      <c r="TSO253" s="1"/>
      <c r="TSP253" s="1"/>
      <c r="TSQ253" s="1"/>
      <c r="TSR253" s="1"/>
      <c r="TSS253" s="1"/>
      <c r="TST253" s="1"/>
      <c r="TSU253" s="1"/>
      <c r="TSV253" s="1"/>
      <c r="TSW253" s="1"/>
      <c r="TSX253" s="1"/>
      <c r="TSY253" s="1"/>
      <c r="TSZ253" s="1"/>
      <c r="TTA253" s="1"/>
      <c r="TTB253" s="1"/>
      <c r="TTC253" s="1"/>
      <c r="TTD253" s="1"/>
      <c r="TTE253" s="1"/>
      <c r="TTF253" s="1"/>
      <c r="TTG253" s="1"/>
      <c r="TTH253" s="1"/>
      <c r="TTI253" s="1"/>
      <c r="TTJ253" s="1"/>
      <c r="TTK253" s="1"/>
      <c r="TTL253" s="1"/>
      <c r="TTM253" s="1"/>
      <c r="TTN253" s="1"/>
      <c r="TTO253" s="1"/>
      <c r="TTP253" s="1"/>
      <c r="TTQ253" s="1"/>
      <c r="TTR253" s="1"/>
      <c r="TTS253" s="1"/>
      <c r="TTT253" s="1"/>
      <c r="TTU253" s="1"/>
      <c r="TTV253" s="1"/>
      <c r="TTW253" s="1"/>
      <c r="TTX253" s="1"/>
      <c r="TTY253" s="1"/>
      <c r="TTZ253" s="1"/>
      <c r="TUA253" s="1"/>
      <c r="TUB253" s="1"/>
      <c r="TUC253" s="1"/>
      <c r="TUD253" s="1"/>
      <c r="TUE253" s="1"/>
      <c r="TUF253" s="1"/>
      <c r="TUG253" s="1"/>
      <c r="TUH253" s="1"/>
      <c r="TUI253" s="1"/>
      <c r="TUJ253" s="1"/>
      <c r="TUK253" s="1"/>
      <c r="TUL253" s="1"/>
      <c r="TUM253" s="1"/>
      <c r="TUN253" s="1"/>
      <c r="TUO253" s="1"/>
      <c r="TUP253" s="1"/>
      <c r="TUQ253" s="1"/>
      <c r="TUR253" s="1"/>
      <c r="TUS253" s="1"/>
      <c r="TUT253" s="1"/>
      <c r="TUU253" s="1"/>
      <c r="TUV253" s="1"/>
      <c r="TUW253" s="1"/>
      <c r="TUX253" s="1"/>
      <c r="TUY253" s="1"/>
      <c r="TUZ253" s="1"/>
      <c r="TVA253" s="1"/>
      <c r="TVB253" s="1"/>
      <c r="TVC253" s="1"/>
      <c r="TVD253" s="1"/>
      <c r="TVE253" s="1"/>
      <c r="TVF253" s="1"/>
      <c r="TVG253" s="1"/>
      <c r="TVH253" s="1"/>
      <c r="TVI253" s="1"/>
      <c r="TVJ253" s="1"/>
      <c r="TVK253" s="1"/>
      <c r="TVL253" s="1"/>
      <c r="TVM253" s="1"/>
      <c r="TVN253" s="1"/>
      <c r="TVO253" s="1"/>
      <c r="TVP253" s="1"/>
      <c r="TVQ253" s="1"/>
      <c r="TVR253" s="1"/>
      <c r="TVS253" s="1"/>
      <c r="TVT253" s="1"/>
      <c r="TVU253" s="1"/>
      <c r="TVV253" s="1"/>
      <c r="TVW253" s="1"/>
      <c r="TVX253" s="1"/>
      <c r="TVY253" s="1"/>
      <c r="TVZ253" s="1"/>
      <c r="TWA253" s="1"/>
      <c r="TWB253" s="1"/>
      <c r="TWC253" s="1"/>
      <c r="TWD253" s="1"/>
      <c r="TWE253" s="1"/>
      <c r="TWF253" s="1"/>
      <c r="TWG253" s="1"/>
      <c r="TWH253" s="1"/>
      <c r="TWI253" s="1"/>
      <c r="TWJ253" s="1"/>
      <c r="TWK253" s="1"/>
      <c r="TWL253" s="1"/>
      <c r="TWM253" s="1"/>
      <c r="TWN253" s="1"/>
      <c r="TWO253" s="1"/>
      <c r="TWP253" s="1"/>
      <c r="TWQ253" s="1"/>
      <c r="TWR253" s="1"/>
      <c r="TWS253" s="1"/>
      <c r="TWT253" s="1"/>
      <c r="TWU253" s="1"/>
      <c r="TWV253" s="1"/>
      <c r="TWW253" s="1"/>
      <c r="TWX253" s="1"/>
      <c r="TWY253" s="1"/>
      <c r="TWZ253" s="1"/>
      <c r="TXA253" s="1"/>
      <c r="TXB253" s="1"/>
      <c r="TXC253" s="1"/>
      <c r="TXD253" s="1"/>
      <c r="TXE253" s="1"/>
      <c r="TXF253" s="1"/>
      <c r="TXG253" s="1"/>
      <c r="TXH253" s="1"/>
      <c r="TXI253" s="1"/>
      <c r="TXJ253" s="1"/>
      <c r="TXK253" s="1"/>
      <c r="TXL253" s="1"/>
      <c r="TXM253" s="1"/>
      <c r="TXN253" s="1"/>
      <c r="TXO253" s="1"/>
      <c r="TXP253" s="1"/>
      <c r="TXQ253" s="1"/>
      <c r="TXR253" s="1"/>
      <c r="TXS253" s="1"/>
      <c r="TXT253" s="1"/>
      <c r="TXU253" s="1"/>
      <c r="TXV253" s="1"/>
      <c r="TXW253" s="1"/>
      <c r="TXX253" s="1"/>
      <c r="TXY253" s="1"/>
      <c r="TXZ253" s="1"/>
      <c r="TYA253" s="1"/>
      <c r="TYB253" s="1"/>
      <c r="TYC253" s="1"/>
      <c r="TYD253" s="1"/>
      <c r="TYE253" s="1"/>
      <c r="TYF253" s="1"/>
      <c r="TYG253" s="1"/>
      <c r="TYH253" s="1"/>
      <c r="TYI253" s="1"/>
      <c r="TYJ253" s="1"/>
      <c r="TYK253" s="1"/>
      <c r="TYL253" s="1"/>
      <c r="TYM253" s="1"/>
      <c r="TYN253" s="1"/>
      <c r="TYO253" s="1"/>
      <c r="TYP253" s="1"/>
      <c r="TYQ253" s="1"/>
      <c r="TYR253" s="1"/>
      <c r="TYS253" s="1"/>
      <c r="TYT253" s="1"/>
      <c r="TYU253" s="1"/>
      <c r="TYV253" s="1"/>
      <c r="TYW253" s="1"/>
      <c r="TYX253" s="1"/>
      <c r="TYY253" s="1"/>
      <c r="TYZ253" s="1"/>
      <c r="TZA253" s="1"/>
      <c r="TZB253" s="1"/>
      <c r="TZC253" s="1"/>
      <c r="TZD253" s="1"/>
      <c r="TZE253" s="1"/>
      <c r="TZF253" s="1"/>
      <c r="TZG253" s="1"/>
      <c r="TZH253" s="1"/>
      <c r="TZI253" s="1"/>
      <c r="TZJ253" s="1"/>
      <c r="TZK253" s="1"/>
      <c r="TZL253" s="1"/>
      <c r="TZM253" s="1"/>
      <c r="TZN253" s="1"/>
      <c r="TZO253" s="1"/>
      <c r="TZP253" s="1"/>
      <c r="TZQ253" s="1"/>
      <c r="TZR253" s="1"/>
      <c r="TZS253" s="1"/>
      <c r="TZT253" s="1"/>
      <c r="TZU253" s="1"/>
      <c r="TZV253" s="1"/>
      <c r="TZW253" s="1"/>
      <c r="TZX253" s="1"/>
      <c r="TZY253" s="1"/>
      <c r="TZZ253" s="1"/>
      <c r="UAA253" s="1"/>
      <c r="UAB253" s="1"/>
      <c r="UAC253" s="1"/>
      <c r="UAD253" s="1"/>
      <c r="UAE253" s="1"/>
      <c r="UAF253" s="1"/>
      <c r="UAG253" s="1"/>
      <c r="UAH253" s="1"/>
      <c r="UAI253" s="1"/>
      <c r="UAJ253" s="1"/>
      <c r="UAK253" s="1"/>
      <c r="UAL253" s="1"/>
      <c r="UAM253" s="1"/>
      <c r="UAN253" s="1"/>
      <c r="UAO253" s="1"/>
      <c r="UAP253" s="1"/>
      <c r="UAQ253" s="1"/>
      <c r="UAR253" s="1"/>
      <c r="UAS253" s="1"/>
      <c r="UAT253" s="1"/>
      <c r="UAU253" s="1"/>
      <c r="UAV253" s="1"/>
      <c r="UAW253" s="1"/>
      <c r="UAX253" s="1"/>
      <c r="UAY253" s="1"/>
      <c r="UAZ253" s="1"/>
      <c r="UBA253" s="1"/>
      <c r="UBB253" s="1"/>
      <c r="UBC253" s="1"/>
      <c r="UBD253" s="1"/>
      <c r="UBE253" s="1"/>
      <c r="UBF253" s="1"/>
      <c r="UBG253" s="1"/>
      <c r="UBH253" s="1"/>
      <c r="UBI253" s="1"/>
      <c r="UBJ253" s="1"/>
      <c r="UBK253" s="1"/>
      <c r="UBL253" s="1"/>
      <c r="UBM253" s="1"/>
      <c r="UBN253" s="1"/>
      <c r="UBO253" s="1"/>
      <c r="UBP253" s="1"/>
      <c r="UBQ253" s="1"/>
      <c r="UBR253" s="1"/>
      <c r="UBS253" s="1"/>
      <c r="UBT253" s="1"/>
      <c r="UBU253" s="1"/>
      <c r="UBV253" s="1"/>
      <c r="UBW253" s="1"/>
      <c r="UBX253" s="1"/>
      <c r="UBY253" s="1"/>
      <c r="UBZ253" s="1"/>
      <c r="UCA253" s="1"/>
      <c r="UCB253" s="1"/>
      <c r="UCC253" s="1"/>
      <c r="UCD253" s="1"/>
      <c r="UCE253" s="1"/>
      <c r="UCF253" s="1"/>
      <c r="UCG253" s="1"/>
      <c r="UCH253" s="1"/>
      <c r="UCI253" s="1"/>
      <c r="UCJ253" s="1"/>
      <c r="UCK253" s="1"/>
      <c r="UCL253" s="1"/>
      <c r="UCM253" s="1"/>
      <c r="UCN253" s="1"/>
      <c r="UCO253" s="1"/>
      <c r="UCP253" s="1"/>
      <c r="UCQ253" s="1"/>
      <c r="UCR253" s="1"/>
      <c r="UCS253" s="1"/>
      <c r="UCT253" s="1"/>
      <c r="UCU253" s="1"/>
      <c r="UCV253" s="1"/>
      <c r="UCW253" s="1"/>
      <c r="UCX253" s="1"/>
      <c r="UCY253" s="1"/>
      <c r="UCZ253" s="1"/>
      <c r="UDA253" s="1"/>
      <c r="UDB253" s="1"/>
      <c r="UDC253" s="1"/>
      <c r="UDD253" s="1"/>
      <c r="UDE253" s="1"/>
      <c r="UDF253" s="1"/>
      <c r="UDG253" s="1"/>
      <c r="UDH253" s="1"/>
      <c r="UDI253" s="1"/>
      <c r="UDJ253" s="1"/>
      <c r="UDK253" s="1"/>
      <c r="UDL253" s="1"/>
      <c r="UDM253" s="1"/>
      <c r="UDN253" s="1"/>
      <c r="UDO253" s="1"/>
      <c r="UDP253" s="1"/>
      <c r="UDQ253" s="1"/>
      <c r="UDR253" s="1"/>
      <c r="UDS253" s="1"/>
      <c r="UDT253" s="1"/>
      <c r="UDU253" s="1"/>
      <c r="UDV253" s="1"/>
      <c r="UDW253" s="1"/>
      <c r="UDX253" s="1"/>
      <c r="UDY253" s="1"/>
      <c r="UDZ253" s="1"/>
      <c r="UEA253" s="1"/>
      <c r="UEB253" s="1"/>
      <c r="UEC253" s="1"/>
      <c r="UED253" s="1"/>
      <c r="UEE253" s="1"/>
      <c r="UEF253" s="1"/>
      <c r="UEG253" s="1"/>
      <c r="UEH253" s="1"/>
      <c r="UEI253" s="1"/>
      <c r="UEJ253" s="1"/>
      <c r="UEK253" s="1"/>
      <c r="UEL253" s="1"/>
      <c r="UEM253" s="1"/>
      <c r="UEN253" s="1"/>
      <c r="UEO253" s="1"/>
      <c r="UEP253" s="1"/>
      <c r="UEQ253" s="1"/>
      <c r="UER253" s="1"/>
      <c r="UES253" s="1"/>
      <c r="UET253" s="1"/>
      <c r="UEU253" s="1"/>
      <c r="UEV253" s="1"/>
      <c r="UEW253" s="1"/>
      <c r="UEX253" s="1"/>
      <c r="UEY253" s="1"/>
      <c r="UEZ253" s="1"/>
      <c r="UFA253" s="1"/>
      <c r="UFB253" s="1"/>
      <c r="UFC253" s="1"/>
      <c r="UFD253" s="1"/>
      <c r="UFE253" s="1"/>
      <c r="UFF253" s="1"/>
      <c r="UFG253" s="1"/>
      <c r="UFH253" s="1"/>
      <c r="UFI253" s="1"/>
      <c r="UFJ253" s="1"/>
      <c r="UFK253" s="1"/>
      <c r="UFL253" s="1"/>
      <c r="UFM253" s="1"/>
      <c r="UFN253" s="1"/>
      <c r="UFO253" s="1"/>
      <c r="UFP253" s="1"/>
      <c r="UFQ253" s="1"/>
      <c r="UFR253" s="1"/>
      <c r="UFS253" s="1"/>
      <c r="UFT253" s="1"/>
      <c r="UFU253" s="1"/>
      <c r="UFV253" s="1"/>
      <c r="UFW253" s="1"/>
      <c r="UFX253" s="1"/>
      <c r="UFY253" s="1"/>
      <c r="UFZ253" s="1"/>
      <c r="UGA253" s="1"/>
      <c r="UGB253" s="1"/>
      <c r="UGC253" s="1"/>
      <c r="UGD253" s="1"/>
      <c r="UGE253" s="1"/>
      <c r="UGF253" s="1"/>
      <c r="UGG253" s="1"/>
      <c r="UGH253" s="1"/>
      <c r="UGI253" s="1"/>
      <c r="UGJ253" s="1"/>
      <c r="UGK253" s="1"/>
      <c r="UGL253" s="1"/>
      <c r="UGM253" s="1"/>
      <c r="UGN253" s="1"/>
      <c r="UGO253" s="1"/>
      <c r="UGP253" s="1"/>
      <c r="UGQ253" s="1"/>
      <c r="UGR253" s="1"/>
      <c r="UGS253" s="1"/>
      <c r="UGT253" s="1"/>
      <c r="UGU253" s="1"/>
      <c r="UGV253" s="1"/>
      <c r="UGW253" s="1"/>
      <c r="UGX253" s="1"/>
      <c r="UGY253" s="1"/>
      <c r="UGZ253" s="1"/>
      <c r="UHA253" s="1"/>
      <c r="UHB253" s="1"/>
      <c r="UHC253" s="1"/>
      <c r="UHD253" s="1"/>
      <c r="UHE253" s="1"/>
      <c r="UHF253" s="1"/>
      <c r="UHG253" s="1"/>
      <c r="UHH253" s="1"/>
      <c r="UHI253" s="1"/>
      <c r="UHJ253" s="1"/>
      <c r="UHK253" s="1"/>
      <c r="UHL253" s="1"/>
      <c r="UHM253" s="1"/>
      <c r="UHN253" s="1"/>
      <c r="UHO253" s="1"/>
      <c r="UHP253" s="1"/>
      <c r="UHQ253" s="1"/>
      <c r="UHR253" s="1"/>
      <c r="UHS253" s="1"/>
      <c r="UHT253" s="1"/>
      <c r="UHU253" s="1"/>
      <c r="UHV253" s="1"/>
      <c r="UHW253" s="1"/>
      <c r="UHX253" s="1"/>
      <c r="UHY253" s="1"/>
      <c r="UHZ253" s="1"/>
      <c r="UIA253" s="1"/>
      <c r="UIB253" s="1"/>
      <c r="UIC253" s="1"/>
      <c r="UID253" s="1"/>
      <c r="UIE253" s="1"/>
      <c r="UIF253" s="1"/>
      <c r="UIG253" s="1"/>
      <c r="UIH253" s="1"/>
      <c r="UII253" s="1"/>
      <c r="UIJ253" s="1"/>
      <c r="UIK253" s="1"/>
      <c r="UIL253" s="1"/>
      <c r="UIM253" s="1"/>
      <c r="UIN253" s="1"/>
      <c r="UIO253" s="1"/>
      <c r="UIP253" s="1"/>
      <c r="UIQ253" s="1"/>
      <c r="UIR253" s="1"/>
      <c r="UIS253" s="1"/>
      <c r="UIT253" s="1"/>
      <c r="UIU253" s="1"/>
      <c r="UIV253" s="1"/>
      <c r="UIW253" s="1"/>
      <c r="UIX253" s="1"/>
      <c r="UIY253" s="1"/>
      <c r="UIZ253" s="1"/>
      <c r="UJA253" s="1"/>
      <c r="UJB253" s="1"/>
      <c r="UJC253" s="1"/>
      <c r="UJD253" s="1"/>
      <c r="UJE253" s="1"/>
      <c r="UJF253" s="1"/>
      <c r="UJG253" s="1"/>
      <c r="UJH253" s="1"/>
      <c r="UJI253" s="1"/>
      <c r="UJJ253" s="1"/>
      <c r="UJK253" s="1"/>
      <c r="UJL253" s="1"/>
      <c r="UJM253" s="1"/>
      <c r="UJN253" s="1"/>
      <c r="UJO253" s="1"/>
      <c r="UJP253" s="1"/>
      <c r="UJQ253" s="1"/>
      <c r="UJR253" s="1"/>
      <c r="UJS253" s="1"/>
      <c r="UJT253" s="1"/>
      <c r="UJU253" s="1"/>
      <c r="UJV253" s="1"/>
      <c r="UJW253" s="1"/>
      <c r="UJX253" s="1"/>
      <c r="UJY253" s="1"/>
      <c r="UJZ253" s="1"/>
      <c r="UKA253" s="1"/>
      <c r="UKB253" s="1"/>
      <c r="UKC253" s="1"/>
      <c r="UKD253" s="1"/>
      <c r="UKE253" s="1"/>
      <c r="UKF253" s="1"/>
      <c r="UKG253" s="1"/>
      <c r="UKH253" s="1"/>
      <c r="UKI253" s="1"/>
      <c r="UKJ253" s="1"/>
      <c r="UKK253" s="1"/>
      <c r="UKL253" s="1"/>
      <c r="UKM253" s="1"/>
      <c r="UKN253" s="1"/>
      <c r="UKO253" s="1"/>
      <c r="UKP253" s="1"/>
      <c r="UKQ253" s="1"/>
      <c r="UKR253" s="1"/>
      <c r="UKS253" s="1"/>
      <c r="UKT253" s="1"/>
      <c r="UKU253" s="1"/>
      <c r="UKV253" s="1"/>
      <c r="UKW253" s="1"/>
      <c r="UKX253" s="1"/>
      <c r="UKY253" s="1"/>
      <c r="UKZ253" s="1"/>
      <c r="ULA253" s="1"/>
      <c r="ULB253" s="1"/>
      <c r="ULC253" s="1"/>
      <c r="ULD253" s="1"/>
      <c r="ULE253" s="1"/>
      <c r="ULF253" s="1"/>
      <c r="ULG253" s="1"/>
      <c r="ULH253" s="1"/>
      <c r="ULI253" s="1"/>
      <c r="ULJ253" s="1"/>
      <c r="ULK253" s="1"/>
      <c r="ULL253" s="1"/>
      <c r="ULM253" s="1"/>
      <c r="ULN253" s="1"/>
      <c r="ULO253" s="1"/>
      <c r="ULP253" s="1"/>
      <c r="ULQ253" s="1"/>
      <c r="ULR253" s="1"/>
      <c r="ULS253" s="1"/>
      <c r="ULT253" s="1"/>
      <c r="ULU253" s="1"/>
      <c r="ULV253" s="1"/>
      <c r="ULW253" s="1"/>
      <c r="ULX253" s="1"/>
      <c r="ULY253" s="1"/>
      <c r="ULZ253" s="1"/>
      <c r="UMA253" s="1"/>
      <c r="UMB253" s="1"/>
      <c r="UMC253" s="1"/>
      <c r="UMD253" s="1"/>
      <c r="UME253" s="1"/>
      <c r="UMF253" s="1"/>
      <c r="UMG253" s="1"/>
      <c r="UMH253" s="1"/>
      <c r="UMI253" s="1"/>
      <c r="UMJ253" s="1"/>
      <c r="UMK253" s="1"/>
      <c r="UML253" s="1"/>
      <c r="UMM253" s="1"/>
      <c r="UMN253" s="1"/>
      <c r="UMO253" s="1"/>
      <c r="UMP253" s="1"/>
      <c r="UMQ253" s="1"/>
      <c r="UMR253" s="1"/>
      <c r="UMS253" s="1"/>
      <c r="UMT253" s="1"/>
      <c r="UMU253" s="1"/>
      <c r="UMV253" s="1"/>
      <c r="UMW253" s="1"/>
      <c r="UMX253" s="1"/>
      <c r="UMY253" s="1"/>
      <c r="UMZ253" s="1"/>
      <c r="UNA253" s="1"/>
      <c r="UNB253" s="1"/>
      <c r="UNC253" s="1"/>
      <c r="UND253" s="1"/>
      <c r="UNE253" s="1"/>
      <c r="UNF253" s="1"/>
      <c r="UNG253" s="1"/>
      <c r="UNH253" s="1"/>
      <c r="UNI253" s="1"/>
      <c r="UNJ253" s="1"/>
      <c r="UNK253" s="1"/>
      <c r="UNL253" s="1"/>
      <c r="UNM253" s="1"/>
      <c r="UNN253" s="1"/>
      <c r="UNO253" s="1"/>
      <c r="UNP253" s="1"/>
      <c r="UNQ253" s="1"/>
      <c r="UNR253" s="1"/>
      <c r="UNS253" s="1"/>
      <c r="UNT253" s="1"/>
      <c r="UNU253" s="1"/>
      <c r="UNV253" s="1"/>
      <c r="UNW253" s="1"/>
      <c r="UNX253" s="1"/>
      <c r="UNY253" s="1"/>
      <c r="UNZ253" s="1"/>
      <c r="UOA253" s="1"/>
      <c r="UOB253" s="1"/>
      <c r="UOC253" s="1"/>
      <c r="UOD253" s="1"/>
      <c r="UOE253" s="1"/>
      <c r="UOF253" s="1"/>
      <c r="UOG253" s="1"/>
      <c r="UOH253" s="1"/>
      <c r="UOI253" s="1"/>
      <c r="UOJ253" s="1"/>
      <c r="UOK253" s="1"/>
      <c r="UOL253" s="1"/>
      <c r="UOM253" s="1"/>
      <c r="UON253" s="1"/>
      <c r="UOO253" s="1"/>
      <c r="UOP253" s="1"/>
      <c r="UOQ253" s="1"/>
      <c r="UOR253" s="1"/>
      <c r="UOS253" s="1"/>
      <c r="UOT253" s="1"/>
      <c r="UOU253" s="1"/>
      <c r="UOV253" s="1"/>
      <c r="UOW253" s="1"/>
      <c r="UOX253" s="1"/>
      <c r="UOY253" s="1"/>
      <c r="UOZ253" s="1"/>
      <c r="UPA253" s="1"/>
      <c r="UPB253" s="1"/>
      <c r="UPC253" s="1"/>
      <c r="UPD253" s="1"/>
      <c r="UPE253" s="1"/>
      <c r="UPF253" s="1"/>
      <c r="UPG253" s="1"/>
      <c r="UPH253" s="1"/>
      <c r="UPI253" s="1"/>
      <c r="UPJ253" s="1"/>
      <c r="UPK253" s="1"/>
      <c r="UPL253" s="1"/>
      <c r="UPM253" s="1"/>
      <c r="UPN253" s="1"/>
      <c r="UPO253" s="1"/>
      <c r="UPP253" s="1"/>
      <c r="UPQ253" s="1"/>
      <c r="UPR253" s="1"/>
      <c r="UPS253" s="1"/>
      <c r="UPT253" s="1"/>
      <c r="UPU253" s="1"/>
      <c r="UPV253" s="1"/>
      <c r="UPW253" s="1"/>
      <c r="UPX253" s="1"/>
      <c r="UPY253" s="1"/>
      <c r="UPZ253" s="1"/>
      <c r="UQA253" s="1"/>
      <c r="UQB253" s="1"/>
      <c r="UQC253" s="1"/>
      <c r="UQD253" s="1"/>
      <c r="UQE253" s="1"/>
      <c r="UQF253" s="1"/>
      <c r="UQG253" s="1"/>
      <c r="UQH253" s="1"/>
      <c r="UQI253" s="1"/>
      <c r="UQJ253" s="1"/>
      <c r="UQK253" s="1"/>
      <c r="UQL253" s="1"/>
      <c r="UQM253" s="1"/>
      <c r="UQN253" s="1"/>
      <c r="UQO253" s="1"/>
      <c r="UQP253" s="1"/>
      <c r="UQQ253" s="1"/>
      <c r="UQR253" s="1"/>
      <c r="UQS253" s="1"/>
      <c r="UQT253" s="1"/>
      <c r="UQU253" s="1"/>
      <c r="UQV253" s="1"/>
      <c r="UQW253" s="1"/>
      <c r="UQX253" s="1"/>
      <c r="UQY253" s="1"/>
      <c r="UQZ253" s="1"/>
      <c r="URA253" s="1"/>
      <c r="URB253" s="1"/>
      <c r="URC253" s="1"/>
      <c r="URD253" s="1"/>
      <c r="URE253" s="1"/>
      <c r="URF253" s="1"/>
      <c r="URG253" s="1"/>
      <c r="URH253" s="1"/>
      <c r="URI253" s="1"/>
      <c r="URJ253" s="1"/>
      <c r="URK253" s="1"/>
      <c r="URL253" s="1"/>
      <c r="URM253" s="1"/>
      <c r="URN253" s="1"/>
      <c r="URO253" s="1"/>
      <c r="URP253" s="1"/>
      <c r="URQ253" s="1"/>
      <c r="URR253" s="1"/>
      <c r="URS253" s="1"/>
      <c r="URT253" s="1"/>
      <c r="URU253" s="1"/>
      <c r="URV253" s="1"/>
      <c r="URW253" s="1"/>
      <c r="URX253" s="1"/>
      <c r="URY253" s="1"/>
      <c r="URZ253" s="1"/>
      <c r="USA253" s="1"/>
      <c r="USB253" s="1"/>
      <c r="USC253" s="1"/>
      <c r="USD253" s="1"/>
      <c r="USE253" s="1"/>
      <c r="USF253" s="1"/>
      <c r="USG253" s="1"/>
      <c r="USH253" s="1"/>
      <c r="USI253" s="1"/>
      <c r="USJ253" s="1"/>
      <c r="USK253" s="1"/>
      <c r="USL253" s="1"/>
      <c r="USM253" s="1"/>
      <c r="USN253" s="1"/>
      <c r="USO253" s="1"/>
      <c r="USP253" s="1"/>
      <c r="USQ253" s="1"/>
      <c r="USR253" s="1"/>
      <c r="USS253" s="1"/>
      <c r="UST253" s="1"/>
      <c r="USU253" s="1"/>
      <c r="USV253" s="1"/>
      <c r="USW253" s="1"/>
      <c r="USX253" s="1"/>
      <c r="USY253" s="1"/>
      <c r="USZ253" s="1"/>
      <c r="UTA253" s="1"/>
      <c r="UTB253" s="1"/>
      <c r="UTC253" s="1"/>
      <c r="UTD253" s="1"/>
      <c r="UTE253" s="1"/>
      <c r="UTF253" s="1"/>
      <c r="UTG253" s="1"/>
      <c r="UTH253" s="1"/>
      <c r="UTI253" s="1"/>
      <c r="UTJ253" s="1"/>
      <c r="UTK253" s="1"/>
      <c r="UTL253" s="1"/>
      <c r="UTM253" s="1"/>
      <c r="UTN253" s="1"/>
      <c r="UTO253" s="1"/>
      <c r="UTP253" s="1"/>
      <c r="UTQ253" s="1"/>
      <c r="UTR253" s="1"/>
      <c r="UTS253" s="1"/>
      <c r="UTT253" s="1"/>
      <c r="UTU253" s="1"/>
      <c r="UTV253" s="1"/>
      <c r="UTW253" s="1"/>
      <c r="UTX253" s="1"/>
      <c r="UTY253" s="1"/>
      <c r="UTZ253" s="1"/>
      <c r="UUA253" s="1"/>
      <c r="UUB253" s="1"/>
      <c r="UUC253" s="1"/>
      <c r="UUD253" s="1"/>
      <c r="UUE253" s="1"/>
      <c r="UUF253" s="1"/>
      <c r="UUG253" s="1"/>
      <c r="UUH253" s="1"/>
      <c r="UUI253" s="1"/>
      <c r="UUJ253" s="1"/>
      <c r="UUK253" s="1"/>
      <c r="UUL253" s="1"/>
      <c r="UUM253" s="1"/>
      <c r="UUN253" s="1"/>
      <c r="UUO253" s="1"/>
      <c r="UUP253" s="1"/>
      <c r="UUQ253" s="1"/>
      <c r="UUR253" s="1"/>
      <c r="UUS253" s="1"/>
      <c r="UUT253" s="1"/>
      <c r="UUU253" s="1"/>
      <c r="UUV253" s="1"/>
      <c r="UUW253" s="1"/>
      <c r="UUX253" s="1"/>
      <c r="UUY253" s="1"/>
      <c r="UUZ253" s="1"/>
      <c r="UVA253" s="1"/>
      <c r="UVB253" s="1"/>
      <c r="UVC253" s="1"/>
      <c r="UVD253" s="1"/>
      <c r="UVE253" s="1"/>
      <c r="UVF253" s="1"/>
      <c r="UVG253" s="1"/>
      <c r="UVH253" s="1"/>
      <c r="UVI253" s="1"/>
      <c r="UVJ253" s="1"/>
      <c r="UVK253" s="1"/>
      <c r="UVL253" s="1"/>
      <c r="UVM253" s="1"/>
      <c r="UVN253" s="1"/>
      <c r="UVO253" s="1"/>
      <c r="UVP253" s="1"/>
      <c r="UVQ253" s="1"/>
      <c r="UVR253" s="1"/>
      <c r="UVS253" s="1"/>
      <c r="UVT253" s="1"/>
      <c r="UVU253" s="1"/>
      <c r="UVV253" s="1"/>
      <c r="UVW253" s="1"/>
      <c r="UVX253" s="1"/>
      <c r="UVY253" s="1"/>
      <c r="UVZ253" s="1"/>
      <c r="UWA253" s="1"/>
      <c r="UWB253" s="1"/>
      <c r="UWC253" s="1"/>
      <c r="UWD253" s="1"/>
      <c r="UWE253" s="1"/>
      <c r="UWF253" s="1"/>
      <c r="UWG253" s="1"/>
      <c r="UWH253" s="1"/>
      <c r="UWI253" s="1"/>
      <c r="UWJ253" s="1"/>
      <c r="UWK253" s="1"/>
      <c r="UWL253" s="1"/>
      <c r="UWM253" s="1"/>
      <c r="UWN253" s="1"/>
      <c r="UWO253" s="1"/>
      <c r="UWP253" s="1"/>
      <c r="UWQ253" s="1"/>
      <c r="UWR253" s="1"/>
      <c r="UWS253" s="1"/>
      <c r="UWT253" s="1"/>
      <c r="UWU253" s="1"/>
      <c r="UWV253" s="1"/>
      <c r="UWW253" s="1"/>
      <c r="UWX253" s="1"/>
      <c r="UWY253" s="1"/>
      <c r="UWZ253" s="1"/>
      <c r="UXA253" s="1"/>
      <c r="UXB253" s="1"/>
      <c r="UXC253" s="1"/>
      <c r="UXD253" s="1"/>
      <c r="UXE253" s="1"/>
      <c r="UXF253" s="1"/>
      <c r="UXG253" s="1"/>
      <c r="UXH253" s="1"/>
      <c r="UXI253" s="1"/>
      <c r="UXJ253" s="1"/>
      <c r="UXK253" s="1"/>
      <c r="UXL253" s="1"/>
      <c r="UXM253" s="1"/>
      <c r="UXN253" s="1"/>
      <c r="UXO253" s="1"/>
      <c r="UXP253" s="1"/>
      <c r="UXQ253" s="1"/>
      <c r="UXR253" s="1"/>
      <c r="UXS253" s="1"/>
      <c r="UXT253" s="1"/>
      <c r="UXU253" s="1"/>
      <c r="UXV253" s="1"/>
      <c r="UXW253" s="1"/>
      <c r="UXX253" s="1"/>
      <c r="UXY253" s="1"/>
      <c r="UXZ253" s="1"/>
      <c r="UYA253" s="1"/>
      <c r="UYB253" s="1"/>
      <c r="UYC253" s="1"/>
      <c r="UYD253" s="1"/>
      <c r="UYE253" s="1"/>
      <c r="UYF253" s="1"/>
      <c r="UYG253" s="1"/>
      <c r="UYH253" s="1"/>
      <c r="UYI253" s="1"/>
      <c r="UYJ253" s="1"/>
      <c r="UYK253" s="1"/>
      <c r="UYL253" s="1"/>
      <c r="UYM253" s="1"/>
      <c r="UYN253" s="1"/>
      <c r="UYO253" s="1"/>
      <c r="UYP253" s="1"/>
      <c r="UYQ253" s="1"/>
      <c r="UYR253" s="1"/>
      <c r="UYS253" s="1"/>
      <c r="UYT253" s="1"/>
      <c r="UYU253" s="1"/>
      <c r="UYV253" s="1"/>
      <c r="UYW253" s="1"/>
      <c r="UYX253" s="1"/>
      <c r="UYY253" s="1"/>
      <c r="UYZ253" s="1"/>
      <c r="UZA253" s="1"/>
      <c r="UZB253" s="1"/>
      <c r="UZC253" s="1"/>
      <c r="UZD253" s="1"/>
      <c r="UZE253" s="1"/>
      <c r="UZF253" s="1"/>
      <c r="UZG253" s="1"/>
      <c r="UZH253" s="1"/>
      <c r="UZI253" s="1"/>
      <c r="UZJ253" s="1"/>
      <c r="UZK253" s="1"/>
      <c r="UZL253" s="1"/>
      <c r="UZM253" s="1"/>
      <c r="UZN253" s="1"/>
      <c r="UZO253" s="1"/>
      <c r="UZP253" s="1"/>
      <c r="UZQ253" s="1"/>
      <c r="UZR253" s="1"/>
      <c r="UZS253" s="1"/>
      <c r="UZT253" s="1"/>
      <c r="UZU253" s="1"/>
      <c r="UZV253" s="1"/>
      <c r="UZW253" s="1"/>
      <c r="UZX253" s="1"/>
      <c r="UZY253" s="1"/>
      <c r="UZZ253" s="1"/>
      <c r="VAA253" s="1"/>
      <c r="VAB253" s="1"/>
      <c r="VAC253" s="1"/>
      <c r="VAD253" s="1"/>
      <c r="VAE253" s="1"/>
      <c r="VAF253" s="1"/>
      <c r="VAG253" s="1"/>
      <c r="VAH253" s="1"/>
      <c r="VAI253" s="1"/>
      <c r="VAJ253" s="1"/>
      <c r="VAK253" s="1"/>
      <c r="VAL253" s="1"/>
      <c r="VAM253" s="1"/>
      <c r="VAN253" s="1"/>
      <c r="VAO253" s="1"/>
      <c r="VAP253" s="1"/>
      <c r="VAQ253" s="1"/>
      <c r="VAR253" s="1"/>
      <c r="VAS253" s="1"/>
      <c r="VAT253" s="1"/>
      <c r="VAU253" s="1"/>
      <c r="VAV253" s="1"/>
      <c r="VAW253" s="1"/>
      <c r="VAX253" s="1"/>
      <c r="VAY253" s="1"/>
      <c r="VAZ253" s="1"/>
      <c r="VBA253" s="1"/>
      <c r="VBB253" s="1"/>
      <c r="VBC253" s="1"/>
      <c r="VBD253" s="1"/>
      <c r="VBE253" s="1"/>
      <c r="VBF253" s="1"/>
      <c r="VBG253" s="1"/>
      <c r="VBH253" s="1"/>
      <c r="VBI253" s="1"/>
      <c r="VBJ253" s="1"/>
      <c r="VBK253" s="1"/>
      <c r="VBL253" s="1"/>
      <c r="VBM253" s="1"/>
      <c r="VBN253" s="1"/>
      <c r="VBO253" s="1"/>
      <c r="VBP253" s="1"/>
      <c r="VBQ253" s="1"/>
      <c r="VBR253" s="1"/>
      <c r="VBS253" s="1"/>
      <c r="VBT253" s="1"/>
      <c r="VBU253" s="1"/>
      <c r="VBV253" s="1"/>
      <c r="VBW253" s="1"/>
      <c r="VBX253" s="1"/>
      <c r="VBY253" s="1"/>
      <c r="VBZ253" s="1"/>
      <c r="VCA253" s="1"/>
      <c r="VCB253" s="1"/>
      <c r="VCC253" s="1"/>
      <c r="VCD253" s="1"/>
      <c r="VCE253" s="1"/>
      <c r="VCF253" s="1"/>
      <c r="VCG253" s="1"/>
      <c r="VCH253" s="1"/>
      <c r="VCI253" s="1"/>
      <c r="VCJ253" s="1"/>
      <c r="VCK253" s="1"/>
      <c r="VCL253" s="1"/>
      <c r="VCM253" s="1"/>
      <c r="VCN253" s="1"/>
      <c r="VCO253" s="1"/>
      <c r="VCP253" s="1"/>
      <c r="VCQ253" s="1"/>
      <c r="VCR253" s="1"/>
      <c r="VCS253" s="1"/>
      <c r="VCT253" s="1"/>
      <c r="VCU253" s="1"/>
      <c r="VCV253" s="1"/>
      <c r="VCW253" s="1"/>
      <c r="VCX253" s="1"/>
      <c r="VCY253" s="1"/>
      <c r="VCZ253" s="1"/>
      <c r="VDA253" s="1"/>
      <c r="VDB253" s="1"/>
      <c r="VDC253" s="1"/>
      <c r="VDD253" s="1"/>
      <c r="VDE253" s="1"/>
      <c r="VDF253" s="1"/>
      <c r="VDG253" s="1"/>
      <c r="VDH253" s="1"/>
      <c r="VDI253" s="1"/>
      <c r="VDJ253" s="1"/>
      <c r="VDK253" s="1"/>
      <c r="VDL253" s="1"/>
      <c r="VDM253" s="1"/>
      <c r="VDN253" s="1"/>
      <c r="VDO253" s="1"/>
      <c r="VDP253" s="1"/>
      <c r="VDQ253" s="1"/>
      <c r="VDR253" s="1"/>
      <c r="VDS253" s="1"/>
      <c r="VDT253" s="1"/>
      <c r="VDU253" s="1"/>
      <c r="VDV253" s="1"/>
      <c r="VDW253" s="1"/>
      <c r="VDX253" s="1"/>
      <c r="VDY253" s="1"/>
      <c r="VDZ253" s="1"/>
      <c r="VEA253" s="1"/>
      <c r="VEB253" s="1"/>
      <c r="VEC253" s="1"/>
      <c r="VED253" s="1"/>
      <c r="VEE253" s="1"/>
      <c r="VEF253" s="1"/>
      <c r="VEG253" s="1"/>
      <c r="VEH253" s="1"/>
      <c r="VEI253" s="1"/>
      <c r="VEJ253" s="1"/>
      <c r="VEK253" s="1"/>
      <c r="VEL253" s="1"/>
      <c r="VEM253" s="1"/>
      <c r="VEN253" s="1"/>
      <c r="VEO253" s="1"/>
      <c r="VEP253" s="1"/>
      <c r="VEQ253" s="1"/>
      <c r="VER253" s="1"/>
      <c r="VES253" s="1"/>
      <c r="VET253" s="1"/>
      <c r="VEU253" s="1"/>
      <c r="VEV253" s="1"/>
      <c r="VEW253" s="1"/>
      <c r="VEX253" s="1"/>
      <c r="VEY253" s="1"/>
      <c r="VEZ253" s="1"/>
      <c r="VFA253" s="1"/>
      <c r="VFB253" s="1"/>
      <c r="VFC253" s="1"/>
      <c r="VFD253" s="1"/>
      <c r="VFE253" s="1"/>
      <c r="VFF253" s="1"/>
      <c r="VFG253" s="1"/>
      <c r="VFH253" s="1"/>
      <c r="VFI253" s="1"/>
      <c r="VFJ253" s="1"/>
      <c r="VFK253" s="1"/>
      <c r="VFL253" s="1"/>
      <c r="VFM253" s="1"/>
      <c r="VFN253" s="1"/>
      <c r="VFO253" s="1"/>
      <c r="VFP253" s="1"/>
      <c r="VFQ253" s="1"/>
      <c r="VFR253" s="1"/>
      <c r="VFS253" s="1"/>
      <c r="VFT253" s="1"/>
      <c r="VFU253" s="1"/>
      <c r="VFV253" s="1"/>
      <c r="VFW253" s="1"/>
      <c r="VFX253" s="1"/>
      <c r="VFY253" s="1"/>
      <c r="VFZ253" s="1"/>
      <c r="VGA253" s="1"/>
      <c r="VGB253" s="1"/>
      <c r="VGC253" s="1"/>
      <c r="VGD253" s="1"/>
      <c r="VGE253" s="1"/>
      <c r="VGF253" s="1"/>
      <c r="VGG253" s="1"/>
      <c r="VGH253" s="1"/>
      <c r="VGI253" s="1"/>
      <c r="VGJ253" s="1"/>
      <c r="VGK253" s="1"/>
      <c r="VGL253" s="1"/>
      <c r="VGM253" s="1"/>
      <c r="VGN253" s="1"/>
      <c r="VGO253" s="1"/>
      <c r="VGP253" s="1"/>
      <c r="VGQ253" s="1"/>
      <c r="VGR253" s="1"/>
      <c r="VGS253" s="1"/>
      <c r="VGT253" s="1"/>
      <c r="VGU253" s="1"/>
      <c r="VGV253" s="1"/>
      <c r="VGW253" s="1"/>
      <c r="VGX253" s="1"/>
      <c r="VGY253" s="1"/>
      <c r="VGZ253" s="1"/>
      <c r="VHA253" s="1"/>
      <c r="VHB253" s="1"/>
      <c r="VHC253" s="1"/>
      <c r="VHD253" s="1"/>
      <c r="VHE253" s="1"/>
      <c r="VHF253" s="1"/>
      <c r="VHG253" s="1"/>
      <c r="VHH253" s="1"/>
      <c r="VHI253" s="1"/>
      <c r="VHJ253" s="1"/>
      <c r="VHK253" s="1"/>
      <c r="VHL253" s="1"/>
      <c r="VHM253" s="1"/>
      <c r="VHN253" s="1"/>
      <c r="VHO253" s="1"/>
      <c r="VHP253" s="1"/>
      <c r="VHQ253" s="1"/>
      <c r="VHR253" s="1"/>
      <c r="VHS253" s="1"/>
      <c r="VHT253" s="1"/>
      <c r="VHU253" s="1"/>
      <c r="VHV253" s="1"/>
      <c r="VHW253" s="1"/>
      <c r="VHX253" s="1"/>
      <c r="VHY253" s="1"/>
      <c r="VHZ253" s="1"/>
      <c r="VIA253" s="1"/>
      <c r="VIB253" s="1"/>
      <c r="VIC253" s="1"/>
      <c r="VID253" s="1"/>
      <c r="VIE253" s="1"/>
      <c r="VIF253" s="1"/>
      <c r="VIG253" s="1"/>
      <c r="VIH253" s="1"/>
      <c r="VII253" s="1"/>
      <c r="VIJ253" s="1"/>
      <c r="VIK253" s="1"/>
      <c r="VIL253" s="1"/>
      <c r="VIM253" s="1"/>
      <c r="VIN253" s="1"/>
      <c r="VIO253" s="1"/>
      <c r="VIP253" s="1"/>
      <c r="VIQ253" s="1"/>
      <c r="VIR253" s="1"/>
      <c r="VIS253" s="1"/>
      <c r="VIT253" s="1"/>
      <c r="VIU253" s="1"/>
      <c r="VIV253" s="1"/>
      <c r="VIW253" s="1"/>
      <c r="VIX253" s="1"/>
      <c r="VIY253" s="1"/>
      <c r="VIZ253" s="1"/>
      <c r="VJA253" s="1"/>
      <c r="VJB253" s="1"/>
      <c r="VJC253" s="1"/>
      <c r="VJD253" s="1"/>
      <c r="VJE253" s="1"/>
      <c r="VJF253" s="1"/>
      <c r="VJG253" s="1"/>
      <c r="VJH253" s="1"/>
      <c r="VJI253" s="1"/>
      <c r="VJJ253" s="1"/>
      <c r="VJK253" s="1"/>
      <c r="VJL253" s="1"/>
      <c r="VJM253" s="1"/>
      <c r="VJN253" s="1"/>
      <c r="VJO253" s="1"/>
      <c r="VJP253" s="1"/>
      <c r="VJQ253" s="1"/>
      <c r="VJR253" s="1"/>
      <c r="VJS253" s="1"/>
      <c r="VJT253" s="1"/>
      <c r="VJU253" s="1"/>
      <c r="VJV253" s="1"/>
      <c r="VJW253" s="1"/>
      <c r="VJX253" s="1"/>
      <c r="VJY253" s="1"/>
      <c r="VJZ253" s="1"/>
      <c r="VKA253" s="1"/>
      <c r="VKB253" s="1"/>
      <c r="VKC253" s="1"/>
      <c r="VKD253" s="1"/>
      <c r="VKE253" s="1"/>
      <c r="VKF253" s="1"/>
      <c r="VKG253" s="1"/>
      <c r="VKH253" s="1"/>
      <c r="VKI253" s="1"/>
      <c r="VKJ253" s="1"/>
      <c r="VKK253" s="1"/>
      <c r="VKL253" s="1"/>
      <c r="VKM253" s="1"/>
      <c r="VKN253" s="1"/>
      <c r="VKO253" s="1"/>
      <c r="VKP253" s="1"/>
      <c r="VKQ253" s="1"/>
      <c r="VKR253" s="1"/>
      <c r="VKS253" s="1"/>
      <c r="VKT253" s="1"/>
      <c r="VKU253" s="1"/>
      <c r="VKV253" s="1"/>
      <c r="VKW253" s="1"/>
      <c r="VKX253" s="1"/>
      <c r="VKY253" s="1"/>
      <c r="VKZ253" s="1"/>
      <c r="VLA253" s="1"/>
      <c r="VLB253" s="1"/>
      <c r="VLC253" s="1"/>
      <c r="VLD253" s="1"/>
      <c r="VLE253" s="1"/>
      <c r="VLF253" s="1"/>
      <c r="VLG253" s="1"/>
      <c r="VLH253" s="1"/>
      <c r="VLI253" s="1"/>
      <c r="VLJ253" s="1"/>
      <c r="VLK253" s="1"/>
      <c r="VLL253" s="1"/>
      <c r="VLM253" s="1"/>
      <c r="VLN253" s="1"/>
      <c r="VLO253" s="1"/>
      <c r="VLP253" s="1"/>
      <c r="VLQ253" s="1"/>
      <c r="VLR253" s="1"/>
      <c r="VLS253" s="1"/>
      <c r="VLT253" s="1"/>
      <c r="VLU253" s="1"/>
      <c r="VLV253" s="1"/>
      <c r="VLW253" s="1"/>
      <c r="VLX253" s="1"/>
      <c r="VLY253" s="1"/>
      <c r="VLZ253" s="1"/>
      <c r="VMA253" s="1"/>
      <c r="VMB253" s="1"/>
      <c r="VMC253" s="1"/>
      <c r="VMD253" s="1"/>
      <c r="VME253" s="1"/>
      <c r="VMF253" s="1"/>
      <c r="VMG253" s="1"/>
      <c r="VMH253" s="1"/>
      <c r="VMI253" s="1"/>
      <c r="VMJ253" s="1"/>
      <c r="VMK253" s="1"/>
      <c r="VML253" s="1"/>
      <c r="VMM253" s="1"/>
      <c r="VMN253" s="1"/>
      <c r="VMO253" s="1"/>
      <c r="VMP253" s="1"/>
      <c r="VMQ253" s="1"/>
      <c r="VMR253" s="1"/>
      <c r="VMS253" s="1"/>
      <c r="VMT253" s="1"/>
      <c r="VMU253" s="1"/>
      <c r="VMV253" s="1"/>
      <c r="VMW253" s="1"/>
      <c r="VMX253" s="1"/>
      <c r="VMY253" s="1"/>
      <c r="VMZ253" s="1"/>
      <c r="VNA253" s="1"/>
      <c r="VNB253" s="1"/>
      <c r="VNC253" s="1"/>
      <c r="VND253" s="1"/>
      <c r="VNE253" s="1"/>
      <c r="VNF253" s="1"/>
      <c r="VNG253" s="1"/>
      <c r="VNH253" s="1"/>
      <c r="VNI253" s="1"/>
      <c r="VNJ253" s="1"/>
      <c r="VNK253" s="1"/>
      <c r="VNL253" s="1"/>
      <c r="VNM253" s="1"/>
      <c r="VNN253" s="1"/>
      <c r="VNO253" s="1"/>
      <c r="VNP253" s="1"/>
      <c r="VNQ253" s="1"/>
      <c r="VNR253" s="1"/>
      <c r="VNS253" s="1"/>
      <c r="VNT253" s="1"/>
      <c r="VNU253" s="1"/>
      <c r="VNV253" s="1"/>
      <c r="VNW253" s="1"/>
      <c r="VNX253" s="1"/>
      <c r="VNY253" s="1"/>
      <c r="VNZ253" s="1"/>
      <c r="VOA253" s="1"/>
      <c r="VOB253" s="1"/>
      <c r="VOC253" s="1"/>
      <c r="VOD253" s="1"/>
      <c r="VOE253" s="1"/>
      <c r="VOF253" s="1"/>
      <c r="VOG253" s="1"/>
      <c r="VOH253" s="1"/>
      <c r="VOI253" s="1"/>
      <c r="VOJ253" s="1"/>
      <c r="VOK253" s="1"/>
      <c r="VOL253" s="1"/>
      <c r="VOM253" s="1"/>
      <c r="VON253" s="1"/>
      <c r="VOO253" s="1"/>
      <c r="VOP253" s="1"/>
      <c r="VOQ253" s="1"/>
      <c r="VOR253" s="1"/>
      <c r="VOS253" s="1"/>
      <c r="VOT253" s="1"/>
      <c r="VOU253" s="1"/>
      <c r="VOV253" s="1"/>
      <c r="VOW253" s="1"/>
      <c r="VOX253" s="1"/>
      <c r="VOY253" s="1"/>
      <c r="VOZ253" s="1"/>
      <c r="VPA253" s="1"/>
      <c r="VPB253" s="1"/>
      <c r="VPC253" s="1"/>
      <c r="VPD253" s="1"/>
      <c r="VPE253" s="1"/>
      <c r="VPF253" s="1"/>
      <c r="VPG253" s="1"/>
      <c r="VPH253" s="1"/>
      <c r="VPI253" s="1"/>
      <c r="VPJ253" s="1"/>
      <c r="VPK253" s="1"/>
      <c r="VPL253" s="1"/>
      <c r="VPM253" s="1"/>
      <c r="VPN253" s="1"/>
      <c r="VPO253" s="1"/>
      <c r="VPP253" s="1"/>
      <c r="VPQ253" s="1"/>
      <c r="VPR253" s="1"/>
      <c r="VPS253" s="1"/>
      <c r="VPT253" s="1"/>
      <c r="VPU253" s="1"/>
      <c r="VPV253" s="1"/>
      <c r="VPW253" s="1"/>
      <c r="VPX253" s="1"/>
      <c r="VPY253" s="1"/>
      <c r="VPZ253" s="1"/>
      <c r="VQA253" s="1"/>
      <c r="VQB253" s="1"/>
      <c r="VQC253" s="1"/>
      <c r="VQD253" s="1"/>
      <c r="VQE253" s="1"/>
      <c r="VQF253" s="1"/>
      <c r="VQG253" s="1"/>
      <c r="VQH253" s="1"/>
      <c r="VQI253" s="1"/>
      <c r="VQJ253" s="1"/>
      <c r="VQK253" s="1"/>
      <c r="VQL253" s="1"/>
      <c r="VQM253" s="1"/>
      <c r="VQN253" s="1"/>
      <c r="VQO253" s="1"/>
      <c r="VQP253" s="1"/>
      <c r="VQQ253" s="1"/>
      <c r="VQR253" s="1"/>
      <c r="VQS253" s="1"/>
      <c r="VQT253" s="1"/>
      <c r="VQU253" s="1"/>
      <c r="VQV253" s="1"/>
      <c r="VQW253" s="1"/>
      <c r="VQX253" s="1"/>
      <c r="VQY253" s="1"/>
      <c r="VQZ253" s="1"/>
      <c r="VRA253" s="1"/>
      <c r="VRB253" s="1"/>
      <c r="VRC253" s="1"/>
      <c r="VRD253" s="1"/>
      <c r="VRE253" s="1"/>
      <c r="VRF253" s="1"/>
      <c r="VRG253" s="1"/>
      <c r="VRH253" s="1"/>
      <c r="VRI253" s="1"/>
      <c r="VRJ253" s="1"/>
      <c r="VRK253" s="1"/>
      <c r="VRL253" s="1"/>
      <c r="VRM253" s="1"/>
      <c r="VRN253" s="1"/>
      <c r="VRO253" s="1"/>
      <c r="VRP253" s="1"/>
      <c r="VRQ253" s="1"/>
      <c r="VRR253" s="1"/>
      <c r="VRS253" s="1"/>
      <c r="VRT253" s="1"/>
      <c r="VRU253" s="1"/>
      <c r="VRV253" s="1"/>
      <c r="VRW253" s="1"/>
      <c r="VRX253" s="1"/>
      <c r="VRY253" s="1"/>
      <c r="VRZ253" s="1"/>
      <c r="VSA253" s="1"/>
      <c r="VSB253" s="1"/>
      <c r="VSC253" s="1"/>
      <c r="VSD253" s="1"/>
      <c r="VSE253" s="1"/>
      <c r="VSF253" s="1"/>
      <c r="VSG253" s="1"/>
      <c r="VSH253" s="1"/>
      <c r="VSI253" s="1"/>
      <c r="VSJ253" s="1"/>
      <c r="VSK253" s="1"/>
      <c r="VSL253" s="1"/>
      <c r="VSM253" s="1"/>
      <c r="VSN253" s="1"/>
      <c r="VSO253" s="1"/>
      <c r="VSP253" s="1"/>
      <c r="VSQ253" s="1"/>
      <c r="VSR253" s="1"/>
      <c r="VSS253" s="1"/>
      <c r="VST253" s="1"/>
      <c r="VSU253" s="1"/>
      <c r="VSV253" s="1"/>
      <c r="VSW253" s="1"/>
      <c r="VSX253" s="1"/>
      <c r="VSY253" s="1"/>
      <c r="VSZ253" s="1"/>
      <c r="VTA253" s="1"/>
      <c r="VTB253" s="1"/>
      <c r="VTC253" s="1"/>
      <c r="VTD253" s="1"/>
      <c r="VTE253" s="1"/>
      <c r="VTF253" s="1"/>
      <c r="VTG253" s="1"/>
      <c r="VTH253" s="1"/>
      <c r="VTI253" s="1"/>
      <c r="VTJ253" s="1"/>
      <c r="VTK253" s="1"/>
      <c r="VTL253" s="1"/>
      <c r="VTM253" s="1"/>
      <c r="VTN253" s="1"/>
      <c r="VTO253" s="1"/>
      <c r="VTP253" s="1"/>
      <c r="VTQ253" s="1"/>
      <c r="VTR253" s="1"/>
      <c r="VTS253" s="1"/>
      <c r="VTT253" s="1"/>
      <c r="VTU253" s="1"/>
      <c r="VTV253" s="1"/>
      <c r="VTW253" s="1"/>
      <c r="VTX253" s="1"/>
      <c r="VTY253" s="1"/>
      <c r="VTZ253" s="1"/>
      <c r="VUA253" s="1"/>
      <c r="VUB253" s="1"/>
      <c r="VUC253" s="1"/>
      <c r="VUD253" s="1"/>
      <c r="VUE253" s="1"/>
      <c r="VUF253" s="1"/>
      <c r="VUG253" s="1"/>
      <c r="VUH253" s="1"/>
      <c r="VUI253" s="1"/>
      <c r="VUJ253" s="1"/>
      <c r="VUK253" s="1"/>
      <c r="VUL253" s="1"/>
      <c r="VUM253" s="1"/>
      <c r="VUN253" s="1"/>
      <c r="VUO253" s="1"/>
      <c r="VUP253" s="1"/>
      <c r="VUQ253" s="1"/>
      <c r="VUR253" s="1"/>
      <c r="VUS253" s="1"/>
      <c r="VUT253" s="1"/>
      <c r="VUU253" s="1"/>
      <c r="VUV253" s="1"/>
      <c r="VUW253" s="1"/>
      <c r="VUX253" s="1"/>
      <c r="VUY253" s="1"/>
      <c r="VUZ253" s="1"/>
      <c r="VVA253" s="1"/>
      <c r="VVB253" s="1"/>
      <c r="VVC253" s="1"/>
      <c r="VVD253" s="1"/>
      <c r="VVE253" s="1"/>
      <c r="VVF253" s="1"/>
      <c r="VVG253" s="1"/>
      <c r="VVH253" s="1"/>
      <c r="VVI253" s="1"/>
      <c r="VVJ253" s="1"/>
      <c r="VVK253" s="1"/>
      <c r="VVL253" s="1"/>
      <c r="VVM253" s="1"/>
      <c r="VVN253" s="1"/>
      <c r="VVO253" s="1"/>
      <c r="VVP253" s="1"/>
      <c r="VVQ253" s="1"/>
      <c r="VVR253" s="1"/>
      <c r="VVS253" s="1"/>
      <c r="VVT253" s="1"/>
      <c r="VVU253" s="1"/>
      <c r="VVV253" s="1"/>
      <c r="VVW253" s="1"/>
      <c r="VVX253" s="1"/>
      <c r="VVY253" s="1"/>
      <c r="VVZ253" s="1"/>
      <c r="VWA253" s="1"/>
      <c r="VWB253" s="1"/>
      <c r="VWC253" s="1"/>
      <c r="VWD253" s="1"/>
      <c r="VWE253" s="1"/>
      <c r="VWF253" s="1"/>
      <c r="VWG253" s="1"/>
      <c r="VWH253" s="1"/>
      <c r="VWI253" s="1"/>
      <c r="VWJ253" s="1"/>
      <c r="VWK253" s="1"/>
      <c r="VWL253" s="1"/>
      <c r="VWM253" s="1"/>
      <c r="VWN253" s="1"/>
      <c r="VWO253" s="1"/>
      <c r="VWP253" s="1"/>
      <c r="VWQ253" s="1"/>
      <c r="VWR253" s="1"/>
      <c r="VWS253" s="1"/>
      <c r="VWT253" s="1"/>
      <c r="VWU253" s="1"/>
      <c r="VWV253" s="1"/>
      <c r="VWW253" s="1"/>
      <c r="VWX253" s="1"/>
      <c r="VWY253" s="1"/>
      <c r="VWZ253" s="1"/>
      <c r="VXA253" s="1"/>
      <c r="VXB253" s="1"/>
      <c r="VXC253" s="1"/>
      <c r="VXD253" s="1"/>
      <c r="VXE253" s="1"/>
      <c r="VXF253" s="1"/>
      <c r="VXG253" s="1"/>
      <c r="VXH253" s="1"/>
      <c r="VXI253" s="1"/>
      <c r="VXJ253" s="1"/>
      <c r="VXK253" s="1"/>
      <c r="VXL253" s="1"/>
      <c r="VXM253" s="1"/>
      <c r="VXN253" s="1"/>
      <c r="VXO253" s="1"/>
      <c r="VXP253" s="1"/>
      <c r="VXQ253" s="1"/>
      <c r="VXR253" s="1"/>
      <c r="VXS253" s="1"/>
      <c r="VXT253" s="1"/>
      <c r="VXU253" s="1"/>
      <c r="VXV253" s="1"/>
      <c r="VXW253" s="1"/>
      <c r="VXX253" s="1"/>
      <c r="VXY253" s="1"/>
      <c r="VXZ253" s="1"/>
      <c r="VYA253" s="1"/>
      <c r="VYB253" s="1"/>
      <c r="VYC253" s="1"/>
      <c r="VYD253" s="1"/>
      <c r="VYE253" s="1"/>
      <c r="VYF253" s="1"/>
      <c r="VYG253" s="1"/>
      <c r="VYH253" s="1"/>
      <c r="VYI253" s="1"/>
      <c r="VYJ253" s="1"/>
      <c r="VYK253" s="1"/>
      <c r="VYL253" s="1"/>
      <c r="VYM253" s="1"/>
      <c r="VYN253" s="1"/>
      <c r="VYO253" s="1"/>
      <c r="VYP253" s="1"/>
      <c r="VYQ253" s="1"/>
      <c r="VYR253" s="1"/>
      <c r="VYS253" s="1"/>
      <c r="VYT253" s="1"/>
      <c r="VYU253" s="1"/>
      <c r="VYV253" s="1"/>
      <c r="VYW253" s="1"/>
      <c r="VYX253" s="1"/>
      <c r="VYY253" s="1"/>
      <c r="VYZ253" s="1"/>
      <c r="VZA253" s="1"/>
      <c r="VZB253" s="1"/>
      <c r="VZC253" s="1"/>
      <c r="VZD253" s="1"/>
      <c r="VZE253" s="1"/>
      <c r="VZF253" s="1"/>
      <c r="VZG253" s="1"/>
      <c r="VZH253" s="1"/>
      <c r="VZI253" s="1"/>
      <c r="VZJ253" s="1"/>
      <c r="VZK253" s="1"/>
      <c r="VZL253" s="1"/>
      <c r="VZM253" s="1"/>
      <c r="VZN253" s="1"/>
      <c r="VZO253" s="1"/>
      <c r="VZP253" s="1"/>
      <c r="VZQ253" s="1"/>
      <c r="VZR253" s="1"/>
      <c r="VZS253" s="1"/>
      <c r="VZT253" s="1"/>
      <c r="VZU253" s="1"/>
      <c r="VZV253" s="1"/>
      <c r="VZW253" s="1"/>
      <c r="VZX253" s="1"/>
      <c r="VZY253" s="1"/>
      <c r="VZZ253" s="1"/>
      <c r="WAA253" s="1"/>
      <c r="WAB253" s="1"/>
      <c r="WAC253" s="1"/>
      <c r="WAD253" s="1"/>
      <c r="WAE253" s="1"/>
      <c r="WAF253" s="1"/>
      <c r="WAG253" s="1"/>
      <c r="WAH253" s="1"/>
      <c r="WAI253" s="1"/>
      <c r="WAJ253" s="1"/>
      <c r="WAK253" s="1"/>
      <c r="WAL253" s="1"/>
      <c r="WAM253" s="1"/>
      <c r="WAN253" s="1"/>
      <c r="WAO253" s="1"/>
      <c r="WAP253" s="1"/>
      <c r="WAQ253" s="1"/>
      <c r="WAR253" s="1"/>
      <c r="WAS253" s="1"/>
      <c r="WAT253" s="1"/>
      <c r="WAU253" s="1"/>
      <c r="WAV253" s="1"/>
      <c r="WAW253" s="1"/>
      <c r="WAX253" s="1"/>
      <c r="WAY253" s="1"/>
      <c r="WAZ253" s="1"/>
      <c r="WBA253" s="1"/>
      <c r="WBB253" s="1"/>
      <c r="WBC253" s="1"/>
      <c r="WBD253" s="1"/>
      <c r="WBE253" s="1"/>
      <c r="WBF253" s="1"/>
      <c r="WBG253" s="1"/>
      <c r="WBH253" s="1"/>
      <c r="WBI253" s="1"/>
      <c r="WBJ253" s="1"/>
      <c r="WBK253" s="1"/>
      <c r="WBL253" s="1"/>
      <c r="WBM253" s="1"/>
      <c r="WBN253" s="1"/>
      <c r="WBO253" s="1"/>
      <c r="WBP253" s="1"/>
      <c r="WBQ253" s="1"/>
      <c r="WBR253" s="1"/>
      <c r="WBS253" s="1"/>
      <c r="WBT253" s="1"/>
      <c r="WBU253" s="1"/>
      <c r="WBV253" s="1"/>
      <c r="WBW253" s="1"/>
      <c r="WBX253" s="1"/>
      <c r="WBY253" s="1"/>
      <c r="WBZ253" s="1"/>
      <c r="WCA253" s="1"/>
      <c r="WCB253" s="1"/>
      <c r="WCC253" s="1"/>
      <c r="WCD253" s="1"/>
      <c r="WCE253" s="1"/>
      <c r="WCF253" s="1"/>
      <c r="WCG253" s="1"/>
      <c r="WCH253" s="1"/>
      <c r="WCI253" s="1"/>
      <c r="WCJ253" s="1"/>
      <c r="WCK253" s="1"/>
      <c r="WCL253" s="1"/>
      <c r="WCM253" s="1"/>
      <c r="WCN253" s="1"/>
      <c r="WCO253" s="1"/>
      <c r="WCP253" s="1"/>
      <c r="WCQ253" s="1"/>
      <c r="WCR253" s="1"/>
      <c r="WCS253" s="1"/>
      <c r="WCT253" s="1"/>
      <c r="WCU253" s="1"/>
      <c r="WCV253" s="1"/>
      <c r="WCW253" s="1"/>
      <c r="WCX253" s="1"/>
      <c r="WCY253" s="1"/>
      <c r="WCZ253" s="1"/>
      <c r="WDA253" s="1"/>
      <c r="WDB253" s="1"/>
      <c r="WDC253" s="1"/>
      <c r="WDD253" s="1"/>
      <c r="WDE253" s="1"/>
      <c r="WDF253" s="1"/>
      <c r="WDG253" s="1"/>
      <c r="WDH253" s="1"/>
      <c r="WDI253" s="1"/>
      <c r="WDJ253" s="1"/>
      <c r="WDK253" s="1"/>
      <c r="WDL253" s="1"/>
      <c r="WDM253" s="1"/>
      <c r="WDN253" s="1"/>
      <c r="WDO253" s="1"/>
      <c r="WDP253" s="1"/>
      <c r="WDQ253" s="1"/>
      <c r="WDR253" s="1"/>
      <c r="WDS253" s="1"/>
      <c r="WDT253" s="1"/>
      <c r="WDU253" s="1"/>
      <c r="WDV253" s="1"/>
      <c r="WDW253" s="1"/>
      <c r="WDX253" s="1"/>
      <c r="WDY253" s="1"/>
      <c r="WDZ253" s="1"/>
      <c r="WEA253" s="1"/>
      <c r="WEB253" s="1"/>
      <c r="WEC253" s="1"/>
      <c r="WED253" s="1"/>
      <c r="WEE253" s="1"/>
      <c r="WEF253" s="1"/>
      <c r="WEG253" s="1"/>
      <c r="WEH253" s="1"/>
      <c r="WEI253" s="1"/>
      <c r="WEJ253" s="1"/>
      <c r="WEK253" s="1"/>
      <c r="WEL253" s="1"/>
      <c r="WEM253" s="1"/>
      <c r="WEN253" s="1"/>
      <c r="WEO253" s="1"/>
      <c r="WEP253" s="1"/>
      <c r="WEQ253" s="1"/>
      <c r="WER253" s="1"/>
      <c r="WES253" s="1"/>
      <c r="WET253" s="1"/>
      <c r="WEU253" s="1"/>
      <c r="WEV253" s="1"/>
      <c r="WEW253" s="1"/>
      <c r="WEX253" s="1"/>
      <c r="WEY253" s="1"/>
      <c r="WEZ253" s="1"/>
      <c r="WFA253" s="1"/>
      <c r="WFB253" s="1"/>
      <c r="WFC253" s="1"/>
      <c r="WFD253" s="1"/>
      <c r="WFE253" s="1"/>
      <c r="WFF253" s="1"/>
      <c r="WFG253" s="1"/>
      <c r="WFH253" s="1"/>
      <c r="WFI253" s="1"/>
      <c r="WFJ253" s="1"/>
      <c r="WFK253" s="1"/>
      <c r="WFL253" s="1"/>
      <c r="WFM253" s="1"/>
      <c r="WFN253" s="1"/>
      <c r="WFO253" s="1"/>
      <c r="WFP253" s="1"/>
      <c r="WFQ253" s="1"/>
      <c r="WFR253" s="1"/>
      <c r="WFS253" s="1"/>
      <c r="WFT253" s="1"/>
      <c r="WFU253" s="1"/>
      <c r="WFV253" s="1"/>
      <c r="WFW253" s="1"/>
      <c r="WFX253" s="1"/>
      <c r="WFY253" s="1"/>
      <c r="WFZ253" s="1"/>
      <c r="WGA253" s="1"/>
      <c r="WGB253" s="1"/>
      <c r="WGC253" s="1"/>
      <c r="WGD253" s="1"/>
      <c r="WGE253" s="1"/>
      <c r="WGF253" s="1"/>
      <c r="WGG253" s="1"/>
      <c r="WGH253" s="1"/>
      <c r="WGI253" s="1"/>
      <c r="WGJ253" s="1"/>
      <c r="WGK253" s="1"/>
      <c r="WGL253" s="1"/>
      <c r="WGM253" s="1"/>
      <c r="WGN253" s="1"/>
      <c r="WGO253" s="1"/>
      <c r="WGP253" s="1"/>
      <c r="WGQ253" s="1"/>
      <c r="WGR253" s="1"/>
      <c r="WGS253" s="1"/>
      <c r="WGT253" s="1"/>
      <c r="WGU253" s="1"/>
      <c r="WGV253" s="1"/>
      <c r="WGW253" s="1"/>
      <c r="WGX253" s="1"/>
      <c r="WGY253" s="1"/>
      <c r="WGZ253" s="1"/>
      <c r="WHA253" s="1"/>
      <c r="WHB253" s="1"/>
      <c r="WHC253" s="1"/>
      <c r="WHD253" s="1"/>
      <c r="WHE253" s="1"/>
      <c r="WHF253" s="1"/>
      <c r="WHG253" s="1"/>
      <c r="WHH253" s="1"/>
      <c r="WHI253" s="1"/>
      <c r="WHJ253" s="1"/>
      <c r="WHK253" s="1"/>
      <c r="WHL253" s="1"/>
      <c r="WHM253" s="1"/>
      <c r="WHN253" s="1"/>
      <c r="WHO253" s="1"/>
      <c r="WHP253" s="1"/>
      <c r="WHQ253" s="1"/>
      <c r="WHR253" s="1"/>
      <c r="WHS253" s="1"/>
      <c r="WHT253" s="1"/>
      <c r="WHU253" s="1"/>
      <c r="WHV253" s="1"/>
      <c r="WHW253" s="1"/>
      <c r="WHX253" s="1"/>
      <c r="WHY253" s="1"/>
      <c r="WHZ253" s="1"/>
      <c r="WIA253" s="1"/>
      <c r="WIB253" s="1"/>
      <c r="WIC253" s="1"/>
      <c r="WID253" s="1"/>
      <c r="WIE253" s="1"/>
      <c r="WIF253" s="1"/>
      <c r="WIG253" s="1"/>
      <c r="WIH253" s="1"/>
      <c r="WII253" s="1"/>
      <c r="WIJ253" s="1"/>
      <c r="WIK253" s="1"/>
      <c r="WIL253" s="1"/>
      <c r="WIM253" s="1"/>
      <c r="WIN253" s="1"/>
      <c r="WIO253" s="1"/>
      <c r="WIP253" s="1"/>
      <c r="WIQ253" s="1"/>
      <c r="WIR253" s="1"/>
      <c r="WIS253" s="1"/>
      <c r="WIT253" s="1"/>
      <c r="WIU253" s="1"/>
      <c r="WIV253" s="1"/>
      <c r="WIW253" s="1"/>
      <c r="WIX253" s="1"/>
      <c r="WIY253" s="1"/>
      <c r="WIZ253" s="1"/>
      <c r="WJA253" s="1"/>
      <c r="WJB253" s="1"/>
      <c r="WJC253" s="1"/>
      <c r="WJD253" s="1"/>
      <c r="WJE253" s="1"/>
      <c r="WJF253" s="1"/>
      <c r="WJG253" s="1"/>
      <c r="WJH253" s="1"/>
      <c r="WJI253" s="1"/>
      <c r="WJJ253" s="1"/>
      <c r="WJK253" s="1"/>
      <c r="WJL253" s="1"/>
      <c r="WJM253" s="1"/>
      <c r="WJN253" s="1"/>
      <c r="WJO253" s="1"/>
      <c r="WJP253" s="1"/>
      <c r="WJQ253" s="1"/>
      <c r="WJR253" s="1"/>
      <c r="WJS253" s="1"/>
      <c r="WJT253" s="1"/>
      <c r="WJU253" s="1"/>
      <c r="WJV253" s="1"/>
      <c r="WJW253" s="1"/>
      <c r="WJX253" s="1"/>
      <c r="WJY253" s="1"/>
      <c r="WJZ253" s="1"/>
      <c r="WKA253" s="1"/>
      <c r="WKB253" s="1"/>
      <c r="WKC253" s="1"/>
      <c r="WKD253" s="1"/>
      <c r="WKE253" s="1"/>
      <c r="WKF253" s="1"/>
      <c r="WKG253" s="1"/>
      <c r="WKH253" s="1"/>
      <c r="WKI253" s="1"/>
      <c r="WKJ253" s="1"/>
      <c r="WKK253" s="1"/>
      <c r="WKL253" s="1"/>
      <c r="WKM253" s="1"/>
      <c r="WKN253" s="1"/>
      <c r="WKO253" s="1"/>
      <c r="WKP253" s="1"/>
      <c r="WKQ253" s="1"/>
      <c r="WKR253" s="1"/>
      <c r="WKS253" s="1"/>
      <c r="WKT253" s="1"/>
      <c r="WKU253" s="1"/>
      <c r="WKV253" s="1"/>
      <c r="WKW253" s="1"/>
      <c r="WKX253" s="1"/>
      <c r="WKY253" s="1"/>
      <c r="WKZ253" s="1"/>
      <c r="WLA253" s="1"/>
      <c r="WLB253" s="1"/>
      <c r="WLC253" s="1"/>
      <c r="WLD253" s="1"/>
      <c r="WLE253" s="1"/>
      <c r="WLF253" s="1"/>
      <c r="WLG253" s="1"/>
      <c r="WLH253" s="1"/>
      <c r="WLI253" s="1"/>
      <c r="WLJ253" s="1"/>
      <c r="WLK253" s="1"/>
      <c r="WLL253" s="1"/>
      <c r="WLM253" s="1"/>
      <c r="WLN253" s="1"/>
      <c r="WLO253" s="1"/>
      <c r="WLP253" s="1"/>
      <c r="WLQ253" s="1"/>
      <c r="WLR253" s="1"/>
      <c r="WLS253" s="1"/>
      <c r="WLT253" s="1"/>
      <c r="WLU253" s="1"/>
      <c r="WLV253" s="1"/>
      <c r="WLW253" s="1"/>
      <c r="WLX253" s="1"/>
      <c r="WLY253" s="1"/>
      <c r="WLZ253" s="1"/>
      <c r="WMA253" s="1"/>
      <c r="WMB253" s="1"/>
      <c r="WMC253" s="1"/>
      <c r="WMD253" s="1"/>
      <c r="WME253" s="1"/>
      <c r="WMF253" s="1"/>
      <c r="WMG253" s="1"/>
      <c r="WMH253" s="1"/>
      <c r="WMI253" s="1"/>
      <c r="WMJ253" s="1"/>
      <c r="WMK253" s="1"/>
      <c r="WML253" s="1"/>
      <c r="WMM253" s="1"/>
      <c r="WMN253" s="1"/>
      <c r="WMO253" s="1"/>
      <c r="WMP253" s="1"/>
      <c r="WMQ253" s="1"/>
      <c r="WMR253" s="1"/>
      <c r="WMS253" s="1"/>
      <c r="WMT253" s="1"/>
      <c r="WMU253" s="1"/>
      <c r="WMV253" s="1"/>
      <c r="WMW253" s="1"/>
      <c r="WMX253" s="1"/>
      <c r="WMY253" s="1"/>
      <c r="WMZ253" s="1"/>
      <c r="WNA253" s="1"/>
      <c r="WNB253" s="1"/>
      <c r="WNC253" s="1"/>
      <c r="WND253" s="1"/>
      <c r="WNE253" s="1"/>
      <c r="WNF253" s="1"/>
      <c r="WNG253" s="1"/>
      <c r="WNH253" s="1"/>
      <c r="WNI253" s="1"/>
      <c r="WNJ253" s="1"/>
      <c r="WNK253" s="1"/>
      <c r="WNL253" s="1"/>
      <c r="WNM253" s="1"/>
      <c r="WNN253" s="1"/>
      <c r="WNO253" s="1"/>
      <c r="WNP253" s="1"/>
      <c r="WNQ253" s="1"/>
      <c r="WNR253" s="1"/>
      <c r="WNS253" s="1"/>
      <c r="WNT253" s="1"/>
      <c r="WNU253" s="1"/>
      <c r="WNV253" s="1"/>
      <c r="WNW253" s="1"/>
      <c r="WNX253" s="1"/>
      <c r="WNY253" s="1"/>
      <c r="WNZ253" s="1"/>
      <c r="WOA253" s="1"/>
      <c r="WOB253" s="1"/>
      <c r="WOC253" s="1"/>
      <c r="WOD253" s="1"/>
      <c r="WOE253" s="1"/>
      <c r="WOF253" s="1"/>
      <c r="WOG253" s="1"/>
      <c r="WOH253" s="1"/>
      <c r="WOI253" s="1"/>
      <c r="WOJ253" s="1"/>
      <c r="WOK253" s="1"/>
      <c r="WOL253" s="1"/>
      <c r="WOM253" s="1"/>
      <c r="WON253" s="1"/>
      <c r="WOO253" s="1"/>
      <c r="WOP253" s="1"/>
      <c r="WOQ253" s="1"/>
      <c r="WOR253" s="1"/>
      <c r="WOS253" s="1"/>
      <c r="WOT253" s="1"/>
      <c r="WOU253" s="1"/>
      <c r="WOV253" s="1"/>
      <c r="WOW253" s="1"/>
      <c r="WOX253" s="1"/>
      <c r="WOY253" s="1"/>
      <c r="WOZ253" s="1"/>
      <c r="WPA253" s="1"/>
      <c r="WPB253" s="1"/>
      <c r="WPC253" s="1"/>
      <c r="WPD253" s="1"/>
      <c r="WPE253" s="1"/>
      <c r="WPF253" s="1"/>
      <c r="WPG253" s="1"/>
      <c r="WPH253" s="1"/>
      <c r="WPI253" s="1"/>
      <c r="WPJ253" s="1"/>
      <c r="WPK253" s="1"/>
      <c r="WPL253" s="1"/>
      <c r="WPM253" s="1"/>
      <c r="WPN253" s="1"/>
      <c r="WPO253" s="1"/>
      <c r="WPP253" s="1"/>
      <c r="WPQ253" s="1"/>
      <c r="WPR253" s="1"/>
      <c r="WPS253" s="1"/>
      <c r="WPT253" s="1"/>
      <c r="WPU253" s="1"/>
      <c r="WPV253" s="1"/>
      <c r="WPW253" s="1"/>
      <c r="WPX253" s="1"/>
      <c r="WPY253" s="1"/>
      <c r="WPZ253" s="1"/>
      <c r="WQA253" s="1"/>
      <c r="WQB253" s="1"/>
      <c r="WQC253" s="1"/>
      <c r="WQD253" s="1"/>
      <c r="WQE253" s="1"/>
      <c r="WQF253" s="1"/>
      <c r="WQG253" s="1"/>
      <c r="WQH253" s="1"/>
      <c r="WQI253" s="1"/>
      <c r="WQJ253" s="1"/>
      <c r="WQK253" s="1"/>
      <c r="WQL253" s="1"/>
      <c r="WQM253" s="1"/>
      <c r="WQN253" s="1"/>
      <c r="WQO253" s="1"/>
      <c r="WQP253" s="1"/>
      <c r="WQQ253" s="1"/>
      <c r="WQR253" s="1"/>
      <c r="WQS253" s="1"/>
      <c r="WQT253" s="1"/>
      <c r="WQU253" s="1"/>
      <c r="WQV253" s="1"/>
      <c r="WQW253" s="1"/>
      <c r="WQX253" s="1"/>
      <c r="WQY253" s="1"/>
      <c r="WQZ253" s="1"/>
      <c r="WRA253" s="1"/>
      <c r="WRB253" s="1"/>
      <c r="WRC253" s="1"/>
      <c r="WRD253" s="1"/>
      <c r="WRE253" s="1"/>
      <c r="WRF253" s="1"/>
      <c r="WRG253" s="1"/>
      <c r="WRH253" s="1"/>
      <c r="WRI253" s="1"/>
      <c r="WRJ253" s="1"/>
      <c r="WRK253" s="1"/>
      <c r="WRL253" s="1"/>
      <c r="WRM253" s="1"/>
      <c r="WRN253" s="1"/>
      <c r="WRO253" s="1"/>
      <c r="WRP253" s="1"/>
      <c r="WRQ253" s="1"/>
      <c r="WRR253" s="1"/>
      <c r="WRS253" s="1"/>
      <c r="WRT253" s="1"/>
      <c r="WRU253" s="1"/>
      <c r="WRV253" s="1"/>
      <c r="WRW253" s="1"/>
      <c r="WRX253" s="1"/>
      <c r="WRY253" s="1"/>
      <c r="WRZ253" s="1"/>
      <c r="WSA253" s="1"/>
      <c r="WSB253" s="1"/>
      <c r="WSC253" s="1"/>
      <c r="WSD253" s="1"/>
      <c r="WSE253" s="1"/>
      <c r="WSF253" s="1"/>
      <c r="WSG253" s="1"/>
      <c r="WSH253" s="1"/>
      <c r="WSI253" s="1"/>
      <c r="WSJ253" s="1"/>
      <c r="WSK253" s="1"/>
      <c r="WSL253" s="1"/>
      <c r="WSM253" s="1"/>
      <c r="WSN253" s="1"/>
      <c r="WSO253" s="1"/>
      <c r="WSP253" s="1"/>
      <c r="WSQ253" s="1"/>
      <c r="WSR253" s="1"/>
      <c r="WSS253" s="1"/>
      <c r="WST253" s="1"/>
      <c r="WSU253" s="1"/>
      <c r="WSV253" s="1"/>
      <c r="WSW253" s="1"/>
      <c r="WSX253" s="1"/>
      <c r="WSY253" s="1"/>
      <c r="WSZ253" s="1"/>
      <c r="WTA253" s="1"/>
      <c r="WTB253" s="1"/>
      <c r="WTC253" s="1"/>
      <c r="WTD253" s="1"/>
      <c r="WTE253" s="1"/>
      <c r="WTF253" s="1"/>
      <c r="WTG253" s="1"/>
      <c r="WTH253" s="1"/>
      <c r="WTI253" s="1"/>
      <c r="WTJ253" s="1"/>
      <c r="WTK253" s="1"/>
      <c r="WTL253" s="1"/>
      <c r="WTM253" s="1"/>
      <c r="WTN253" s="1"/>
      <c r="WTO253" s="1"/>
      <c r="WTP253" s="1"/>
      <c r="WTQ253" s="1"/>
      <c r="WTR253" s="1"/>
      <c r="WTS253" s="1"/>
      <c r="WTT253" s="1"/>
      <c r="WTU253" s="1"/>
      <c r="WTV253" s="1"/>
      <c r="WTW253" s="1"/>
      <c r="WTX253" s="1"/>
      <c r="WTY253" s="1"/>
      <c r="WTZ253" s="1"/>
      <c r="WUA253" s="1"/>
      <c r="WUB253" s="1"/>
      <c r="WUC253" s="1"/>
      <c r="WUD253" s="1"/>
      <c r="WUE253" s="1"/>
      <c r="WUF253" s="1"/>
      <c r="WUG253" s="1"/>
      <c r="WUH253" s="1"/>
      <c r="WUI253" s="1"/>
      <c r="WUJ253" s="1"/>
      <c r="WUK253" s="1"/>
      <c r="WUL253" s="1"/>
      <c r="WUM253" s="1"/>
      <c r="WUN253" s="1"/>
      <c r="WUO253" s="1"/>
      <c r="WUP253" s="1"/>
      <c r="WUQ253" s="1"/>
      <c r="WUR253" s="1"/>
      <c r="WUS253" s="1"/>
      <c r="WUT253" s="1"/>
      <c r="WUU253" s="1"/>
      <c r="WUV253" s="1"/>
      <c r="WUW253" s="1"/>
      <c r="WUX253" s="1"/>
      <c r="WUY253" s="1"/>
      <c r="WUZ253" s="1"/>
      <c r="WVA253" s="1"/>
      <c r="WVB253" s="1"/>
      <c r="WVC253" s="1"/>
      <c r="WVD253" s="1"/>
      <c r="WVE253" s="1"/>
      <c r="WVF253" s="1"/>
      <c r="WVG253" s="1"/>
      <c r="WVH253" s="1"/>
      <c r="WVI253" s="1"/>
      <c r="WVJ253" s="1"/>
      <c r="WVK253" s="1"/>
      <c r="WVL253" s="1"/>
      <c r="WVM253" s="1"/>
      <c r="WVN253" s="1"/>
      <c r="WVO253" s="1"/>
      <c r="WVP253" s="1"/>
      <c r="WVQ253" s="1"/>
      <c r="WVR253" s="1"/>
      <c r="WVS253" s="1"/>
      <c r="WVT253" s="1"/>
      <c r="WVU253" s="1"/>
      <c r="WVV253" s="1"/>
      <c r="WVW253" s="1"/>
      <c r="WVX253" s="1"/>
      <c r="WVY253" s="1"/>
      <c r="WVZ253" s="1"/>
      <c r="WWA253" s="1"/>
      <c r="WWB253" s="1"/>
      <c r="WWC253" s="1"/>
      <c r="WWD253" s="1"/>
      <c r="WWE253" s="1"/>
      <c r="WWF253" s="1"/>
      <c r="WWG253" s="1"/>
      <c r="WWH253" s="1"/>
      <c r="WWI253" s="1"/>
      <c r="WWJ253" s="1"/>
      <c r="WWK253" s="1"/>
      <c r="WWL253" s="1"/>
      <c r="WWM253" s="1"/>
      <c r="WWN253" s="1"/>
      <c r="WWO253" s="1"/>
      <c r="WWP253" s="1"/>
      <c r="WWQ253" s="1"/>
      <c r="WWR253" s="1"/>
      <c r="WWS253" s="1"/>
      <c r="WWT253" s="1"/>
      <c r="WWU253" s="1"/>
      <c r="WWV253" s="1"/>
      <c r="WWW253" s="1"/>
      <c r="WWX253" s="1"/>
      <c r="WWY253" s="1"/>
      <c r="WWZ253" s="1"/>
      <c r="WXA253" s="1"/>
      <c r="WXB253" s="1"/>
      <c r="WXC253" s="1"/>
      <c r="WXD253" s="1"/>
      <c r="WXE253" s="1"/>
      <c r="WXF253" s="1"/>
      <c r="WXG253" s="1"/>
      <c r="WXH253" s="1"/>
      <c r="WXI253" s="1"/>
      <c r="WXJ253" s="1"/>
      <c r="WXK253" s="1"/>
      <c r="WXL253" s="1"/>
      <c r="WXM253" s="1"/>
      <c r="WXN253" s="1"/>
      <c r="WXO253" s="1"/>
      <c r="WXP253" s="1"/>
      <c r="WXQ253" s="1"/>
      <c r="WXR253" s="1"/>
      <c r="WXS253" s="1"/>
      <c r="WXT253" s="1"/>
      <c r="WXU253" s="1"/>
      <c r="WXV253" s="1"/>
      <c r="WXW253" s="1"/>
      <c r="WXX253" s="1"/>
      <c r="WXY253" s="1"/>
      <c r="WXZ253" s="1"/>
      <c r="WYA253" s="1"/>
      <c r="WYB253" s="1"/>
      <c r="WYC253" s="1"/>
      <c r="WYD253" s="1"/>
      <c r="WYE253" s="1"/>
      <c r="WYF253" s="1"/>
      <c r="WYG253" s="1"/>
      <c r="WYH253" s="1"/>
      <c r="WYI253" s="1"/>
      <c r="WYJ253" s="1"/>
      <c r="WYK253" s="1"/>
      <c r="WYL253" s="1"/>
      <c r="WYM253" s="1"/>
      <c r="WYN253" s="1"/>
      <c r="WYO253" s="1"/>
      <c r="WYP253" s="1"/>
      <c r="WYQ253" s="1"/>
      <c r="WYR253" s="1"/>
      <c r="WYS253" s="1"/>
      <c r="WYT253" s="1"/>
      <c r="WYU253" s="1"/>
      <c r="WYV253" s="1"/>
      <c r="WYW253" s="1"/>
      <c r="WYX253" s="1"/>
      <c r="WYY253" s="1"/>
      <c r="WYZ253" s="1"/>
      <c r="WZA253" s="1"/>
      <c r="WZB253" s="1"/>
      <c r="WZC253" s="1"/>
      <c r="WZD253" s="1"/>
      <c r="WZE253" s="1"/>
      <c r="WZF253" s="1"/>
      <c r="WZG253" s="1"/>
      <c r="WZH253" s="1"/>
      <c r="WZI253" s="1"/>
      <c r="WZJ253" s="1"/>
      <c r="WZK253" s="1"/>
      <c r="WZL253" s="1"/>
      <c r="WZM253" s="1"/>
      <c r="WZN253" s="1"/>
      <c r="WZO253" s="1"/>
      <c r="WZP253" s="1"/>
      <c r="WZQ253" s="1"/>
      <c r="WZR253" s="1"/>
      <c r="WZS253" s="1"/>
      <c r="WZT253" s="1"/>
      <c r="WZU253" s="1"/>
      <c r="WZV253" s="1"/>
      <c r="WZW253" s="1"/>
      <c r="WZX253" s="1"/>
      <c r="WZY253" s="1"/>
      <c r="WZZ253" s="1"/>
      <c r="XAA253" s="1"/>
      <c r="XAB253" s="1"/>
      <c r="XAC253" s="1"/>
      <c r="XAD253" s="1"/>
      <c r="XAE253" s="1"/>
      <c r="XAF253" s="1"/>
      <c r="XAG253" s="1"/>
      <c r="XAH253" s="1"/>
      <c r="XAI253" s="1"/>
      <c r="XAJ253" s="1"/>
      <c r="XAK253" s="1"/>
      <c r="XAL253" s="1"/>
      <c r="XAM253" s="1"/>
      <c r="XAN253" s="1"/>
      <c r="XAO253" s="1"/>
      <c r="XAP253" s="1"/>
      <c r="XAQ253" s="1"/>
      <c r="XAR253" s="1"/>
      <c r="XAS253" s="1"/>
      <c r="XAT253" s="1"/>
      <c r="XAU253" s="1"/>
      <c r="XAV253" s="1"/>
      <c r="XAW253" s="1"/>
      <c r="XAX253" s="1"/>
      <c r="XAY253" s="1"/>
      <c r="XAZ253" s="1"/>
      <c r="XBA253" s="1"/>
      <c r="XBB253" s="1"/>
      <c r="XBC253" s="1"/>
      <c r="XBD253" s="1"/>
      <c r="XBE253" s="1"/>
      <c r="XBF253" s="1"/>
      <c r="XBG253" s="1"/>
      <c r="XBH253" s="1"/>
      <c r="XBI253" s="1"/>
      <c r="XBJ253" s="1"/>
      <c r="XBK253" s="1"/>
      <c r="XBL253" s="1"/>
      <c r="XBM253" s="1"/>
      <c r="XBN253" s="1"/>
      <c r="XBO253" s="1"/>
      <c r="XBP253" s="1"/>
      <c r="XBQ253" s="1"/>
      <c r="XBR253" s="1"/>
      <c r="XBS253" s="1"/>
      <c r="XBT253" s="1"/>
      <c r="XBU253" s="1"/>
      <c r="XBV253" s="1"/>
      <c r="XBW253" s="1"/>
      <c r="XBX253" s="1"/>
      <c r="XBY253" s="1"/>
      <c r="XBZ253" s="1"/>
      <c r="XCA253" s="1"/>
      <c r="XCB253" s="1"/>
      <c r="XCC253" s="1"/>
      <c r="XCD253" s="1"/>
      <c r="XCE253" s="1"/>
      <c r="XCF253" s="1"/>
      <c r="XCG253" s="1"/>
      <c r="XCH253" s="1"/>
      <c r="XCI253" s="1"/>
      <c r="XCJ253" s="1"/>
      <c r="XCK253" s="1"/>
      <c r="XCL253" s="1"/>
      <c r="XCM253" s="1"/>
      <c r="XCN253" s="1"/>
      <c r="XCO253" s="1"/>
      <c r="XCP253" s="1"/>
      <c r="XCQ253" s="1"/>
      <c r="XCR253" s="1"/>
      <c r="XCS253" s="1"/>
      <c r="XCT253" s="1"/>
      <c r="XCU253" s="1"/>
      <c r="XCV253" s="1"/>
      <c r="XCW253" s="1"/>
      <c r="XCX253" s="1"/>
      <c r="XCY253" s="1"/>
      <c r="XCZ253" s="1"/>
      <c r="XDA253" s="1"/>
      <c r="XDB253" s="1"/>
      <c r="XDC253" s="1"/>
      <c r="XDD253" s="1"/>
      <c r="XDE253" s="1"/>
      <c r="XDF253" s="1"/>
      <c r="XDG253" s="1"/>
      <c r="XDH253" s="1"/>
      <c r="XDI253" s="1"/>
      <c r="XDJ253" s="1"/>
      <c r="XDK253" s="1"/>
      <c r="XDL253" s="1"/>
      <c r="XDM253" s="1"/>
      <c r="XDN253" s="1"/>
      <c r="XDO253" s="1"/>
      <c r="XDP253" s="1"/>
      <c r="XDQ253" s="1"/>
      <c r="XDR253" s="1"/>
      <c r="XDS253" s="1"/>
      <c r="XDT253" s="1"/>
      <c r="XDU253" s="1"/>
      <c r="XDV253" s="1"/>
      <c r="XDW253" s="1"/>
      <c r="XDX253" s="1"/>
      <c r="XDY253" s="1"/>
      <c r="XDZ253" s="1"/>
      <c r="XEA253" s="1"/>
      <c r="XEB253" s="1"/>
      <c r="XEC253" s="1"/>
      <c r="XED253" s="1"/>
      <c r="XEE253" s="1"/>
      <c r="XEF253" s="1"/>
      <c r="XEG253" s="1"/>
      <c r="XEH253" s="1"/>
      <c r="XEI253" s="1"/>
      <c r="XEJ253" s="1"/>
      <c r="XEK253" s="1"/>
      <c r="XEL253" s="1"/>
      <c r="XEM253" s="1"/>
      <c r="XEN253" s="1"/>
      <c r="XEO253" s="1"/>
      <c r="XEP253" s="1"/>
      <c r="XEQ253" s="1"/>
      <c r="XER253" s="1"/>
      <c r="XES253" s="1"/>
      <c r="XET253" s="1"/>
      <c r="XEU253" s="1"/>
      <c r="XEV253" s="1"/>
      <c r="XEW253" s="1"/>
      <c r="XEX253" s="1"/>
      <c r="XEY253" s="1"/>
      <c r="XEZ253" s="1"/>
      <c r="XFA253" s="1"/>
      <c r="XFB253" s="1"/>
      <c r="XFC253" s="1"/>
      <c r="XFD253" s="1"/>
    </row>
    <row r="254" s="1" customFormat="true" ht="114.75" spans="1:23">
      <c r="A254" s="17">
        <f t="shared" si="15"/>
        <v>158</v>
      </c>
      <c r="B254" s="17"/>
      <c r="C254" s="17" t="s">
        <v>985</v>
      </c>
      <c r="D254" s="17"/>
      <c r="E254" s="17" t="s">
        <v>154</v>
      </c>
      <c r="F254" s="17" t="s">
        <v>276</v>
      </c>
      <c r="G254" s="17" t="s">
        <v>889</v>
      </c>
      <c r="H254" s="17" t="s">
        <v>895</v>
      </c>
      <c r="I254" s="17">
        <v>60000</v>
      </c>
      <c r="J254" s="17"/>
      <c r="K254" s="30" t="s">
        <v>986</v>
      </c>
      <c r="L254" s="17"/>
      <c r="M254" s="17" t="s">
        <v>257</v>
      </c>
      <c r="N254" s="17"/>
      <c r="O254" s="17"/>
      <c r="P254" s="17"/>
      <c r="Q254" s="17"/>
      <c r="R254" s="32"/>
      <c r="S254" s="18"/>
      <c r="T254" s="18"/>
      <c r="U254" s="18"/>
      <c r="V254" s="18"/>
      <c r="W254" s="18" t="s">
        <v>280</v>
      </c>
    </row>
    <row r="255" s="1" customFormat="true" ht="76.5" spans="1:23">
      <c r="A255" s="17"/>
      <c r="B255" s="22" t="s">
        <v>987</v>
      </c>
      <c r="C255" s="18" t="s">
        <v>988</v>
      </c>
      <c r="D255" s="17"/>
      <c r="E255" s="17" t="s">
        <v>154</v>
      </c>
      <c r="F255" s="17" t="s">
        <v>276</v>
      </c>
      <c r="G255" s="17" t="s">
        <v>905</v>
      </c>
      <c r="H255" s="17" t="s">
        <v>895</v>
      </c>
      <c r="I255" s="17">
        <v>50000</v>
      </c>
      <c r="J255" s="17"/>
      <c r="K255" s="30" t="s">
        <v>989</v>
      </c>
      <c r="L255" s="17"/>
      <c r="M255" s="17" t="s">
        <v>34</v>
      </c>
      <c r="N255" s="17"/>
      <c r="O255" s="17"/>
      <c r="P255" s="17"/>
      <c r="Q255" s="17"/>
      <c r="R255" s="32"/>
      <c r="S255" s="18"/>
      <c r="T255" s="18"/>
      <c r="U255" s="18"/>
      <c r="V255" s="18"/>
      <c r="W255" s="18" t="s">
        <v>280</v>
      </c>
    </row>
    <row r="256" s="1" customFormat="true" ht="38.25" spans="1:23">
      <c r="A256" s="19">
        <f>A254+1</f>
        <v>159</v>
      </c>
      <c r="B256" s="17"/>
      <c r="C256" s="18" t="s">
        <v>990</v>
      </c>
      <c r="D256" s="17"/>
      <c r="E256" s="45" t="s">
        <v>154</v>
      </c>
      <c r="F256" s="17" t="s">
        <v>276</v>
      </c>
      <c r="G256" s="18" t="s">
        <v>991</v>
      </c>
      <c r="H256" s="18" t="s">
        <v>895</v>
      </c>
      <c r="I256" s="45">
        <v>4700</v>
      </c>
      <c r="J256" s="45"/>
      <c r="K256" s="67" t="s">
        <v>992</v>
      </c>
      <c r="L256" s="45"/>
      <c r="M256" s="45" t="s">
        <v>259</v>
      </c>
      <c r="N256" s="45"/>
      <c r="O256" s="45"/>
      <c r="P256" s="45"/>
      <c r="Q256" s="45"/>
      <c r="R256" s="32"/>
      <c r="S256" s="18"/>
      <c r="T256" s="18"/>
      <c r="U256" s="18"/>
      <c r="V256" s="18"/>
      <c r="W256" s="18" t="s">
        <v>280</v>
      </c>
    </row>
    <row r="257" s="1" customFormat="true" ht="102" spans="1:23">
      <c r="A257" s="19">
        <f>A256+1</f>
        <v>160</v>
      </c>
      <c r="B257" s="17"/>
      <c r="C257" s="18" t="s">
        <v>993</v>
      </c>
      <c r="D257" s="18"/>
      <c r="E257" s="17" t="s">
        <v>154</v>
      </c>
      <c r="F257" s="17" t="s">
        <v>276</v>
      </c>
      <c r="G257" s="17" t="s">
        <v>994</v>
      </c>
      <c r="H257" s="17" t="s">
        <v>895</v>
      </c>
      <c r="I257" s="17">
        <v>188319</v>
      </c>
      <c r="J257" s="17"/>
      <c r="K257" s="30" t="s">
        <v>995</v>
      </c>
      <c r="L257" s="17"/>
      <c r="M257" s="17" t="s">
        <v>259</v>
      </c>
      <c r="N257" s="17"/>
      <c r="O257" s="17"/>
      <c r="P257" s="17"/>
      <c r="Q257" s="17"/>
      <c r="R257" s="32"/>
      <c r="S257" s="18"/>
      <c r="T257" s="18"/>
      <c r="U257" s="18"/>
      <c r="V257" s="18"/>
      <c r="W257" s="18" t="s">
        <v>280</v>
      </c>
    </row>
    <row r="258" s="1" customFormat="true" spans="1:23">
      <c r="A258" s="21" t="s">
        <v>996</v>
      </c>
      <c r="B258" s="14"/>
      <c r="C258" s="15"/>
      <c r="D258" s="16"/>
      <c r="E258" s="16"/>
      <c r="F258" s="16"/>
      <c r="G258" s="16"/>
      <c r="H258" s="16"/>
      <c r="I258" s="27">
        <f>SUM(I259:I260)</f>
        <v>10541</v>
      </c>
      <c r="J258" s="27">
        <f>SUM(J259:J260)</f>
        <v>2541</v>
      </c>
      <c r="K258" s="28"/>
      <c r="L258" s="27"/>
      <c r="M258" s="27"/>
      <c r="N258" s="27"/>
      <c r="O258" s="27"/>
      <c r="P258" s="27">
        <f>SUM(P259:P260)</f>
        <v>0</v>
      </c>
      <c r="Q258" s="27">
        <f>SUM(Q259:Q260)</f>
        <v>240</v>
      </c>
      <c r="R258" s="32"/>
      <c r="S258" s="18"/>
      <c r="T258" s="18"/>
      <c r="U258" s="16"/>
      <c r="V258" s="16"/>
      <c r="W258" s="16"/>
    </row>
    <row r="259" s="1" customFormat="true" ht="38.25" spans="1:23">
      <c r="A259" s="19">
        <f t="shared" ref="A259:A264" si="16">A257+1</f>
        <v>161</v>
      </c>
      <c r="B259" s="19"/>
      <c r="C259" s="17" t="s">
        <v>997</v>
      </c>
      <c r="D259" s="17"/>
      <c r="E259" s="17" t="s">
        <v>62</v>
      </c>
      <c r="F259" s="17" t="s">
        <v>998</v>
      </c>
      <c r="G259" s="17" t="s">
        <v>998</v>
      </c>
      <c r="H259" s="17" t="s">
        <v>31</v>
      </c>
      <c r="I259" s="17">
        <v>2541</v>
      </c>
      <c r="J259" s="17">
        <v>2541</v>
      </c>
      <c r="K259" s="30" t="s">
        <v>999</v>
      </c>
      <c r="L259" s="17" t="s">
        <v>82</v>
      </c>
      <c r="M259" s="17" t="s">
        <v>34</v>
      </c>
      <c r="N259" s="17" t="s">
        <v>59</v>
      </c>
      <c r="O259" s="17" t="s">
        <v>1000</v>
      </c>
      <c r="P259" s="17"/>
      <c r="Q259" s="17">
        <v>240</v>
      </c>
      <c r="R259" s="32" t="s">
        <v>1001</v>
      </c>
      <c r="S259" s="18" t="s">
        <v>35</v>
      </c>
      <c r="T259" s="18"/>
      <c r="U259" s="18" t="s">
        <v>35</v>
      </c>
      <c r="V259" s="18"/>
      <c r="W259" s="18" t="s">
        <v>1002</v>
      </c>
    </row>
    <row r="260" s="1" customFormat="true" ht="51" spans="1:23">
      <c r="A260" s="51">
        <f>A259+1</f>
        <v>162</v>
      </c>
      <c r="B260" s="65"/>
      <c r="C260" s="65" t="s">
        <v>1003</v>
      </c>
      <c r="D260" s="65"/>
      <c r="E260" s="65" t="s">
        <v>154</v>
      </c>
      <c r="F260" s="65" t="s">
        <v>998</v>
      </c>
      <c r="G260" s="65" t="s">
        <v>1004</v>
      </c>
      <c r="H260" s="65" t="s">
        <v>31</v>
      </c>
      <c r="I260" s="65">
        <v>8000</v>
      </c>
      <c r="J260" s="65"/>
      <c r="K260" s="68" t="s">
        <v>1005</v>
      </c>
      <c r="L260" s="65"/>
      <c r="M260" s="65" t="s">
        <v>34</v>
      </c>
      <c r="N260" s="65"/>
      <c r="O260" s="65"/>
      <c r="P260" s="65"/>
      <c r="Q260" s="65"/>
      <c r="R260" s="32"/>
      <c r="S260" s="18"/>
      <c r="T260" s="49"/>
      <c r="U260" s="49"/>
      <c r="V260" s="49"/>
      <c r="W260" s="49" t="s">
        <v>1002</v>
      </c>
    </row>
    <row r="261" s="1" customFormat="true" spans="1:23">
      <c r="A261" s="21" t="s">
        <v>1006</v>
      </c>
      <c r="B261" s="14"/>
      <c r="C261" s="15"/>
      <c r="D261" s="17"/>
      <c r="E261" s="17"/>
      <c r="F261" s="17"/>
      <c r="G261" s="17"/>
      <c r="H261" s="17"/>
      <c r="I261" s="12">
        <f>SUM(I262)</f>
        <v>26000</v>
      </c>
      <c r="J261" s="12">
        <f>SUM(J262)</f>
        <v>26000</v>
      </c>
      <c r="K261" s="66"/>
      <c r="L261" s="12"/>
      <c r="M261" s="12"/>
      <c r="N261" s="12"/>
      <c r="O261" s="12"/>
      <c r="P261" s="12">
        <f>SUM(P262)</f>
        <v>0</v>
      </c>
      <c r="Q261" s="12">
        <f>SUM(Q262)</f>
        <v>1000</v>
      </c>
      <c r="R261" s="32"/>
      <c r="S261" s="18"/>
      <c r="T261" s="18"/>
      <c r="U261" s="18"/>
      <c r="V261" s="18"/>
      <c r="W261" s="18"/>
    </row>
    <row r="262" s="1" customFormat="true" ht="102" spans="1:23">
      <c r="A262" s="17">
        <f t="shared" si="16"/>
        <v>163</v>
      </c>
      <c r="B262" s="17"/>
      <c r="C262" s="17" t="s">
        <v>1007</v>
      </c>
      <c r="D262" s="17"/>
      <c r="E262" s="17" t="s">
        <v>62</v>
      </c>
      <c r="F262" s="17" t="s">
        <v>229</v>
      </c>
      <c r="G262" s="17" t="s">
        <v>1008</v>
      </c>
      <c r="H262" s="17" t="s">
        <v>31</v>
      </c>
      <c r="I262" s="17">
        <v>26000</v>
      </c>
      <c r="J262" s="17">
        <v>26000</v>
      </c>
      <c r="K262" s="30" t="s">
        <v>1009</v>
      </c>
      <c r="L262" s="17" t="s">
        <v>209</v>
      </c>
      <c r="M262" s="17" t="s">
        <v>34</v>
      </c>
      <c r="N262" s="17"/>
      <c r="O262" s="17"/>
      <c r="P262" s="17"/>
      <c r="Q262" s="17">
        <v>1000</v>
      </c>
      <c r="R262" s="32"/>
      <c r="S262" s="18" t="s">
        <v>35</v>
      </c>
      <c r="T262" s="18"/>
      <c r="U262" s="18" t="s">
        <v>35</v>
      </c>
      <c r="V262" s="18"/>
      <c r="W262" s="18" t="s">
        <v>1008</v>
      </c>
    </row>
    <row r="263" s="1" customFormat="true" spans="1:23">
      <c r="A263" s="72" t="s">
        <v>1010</v>
      </c>
      <c r="B263" s="73"/>
      <c r="C263" s="74"/>
      <c r="D263" s="75"/>
      <c r="E263" s="75"/>
      <c r="F263" s="75"/>
      <c r="G263" s="75"/>
      <c r="H263" s="75"/>
      <c r="I263" s="79">
        <f>SUM(I264:I272)</f>
        <v>47089</v>
      </c>
      <c r="J263" s="79">
        <f>SUM(J264:J272)</f>
        <v>9800</v>
      </c>
      <c r="K263" s="80"/>
      <c r="L263" s="79"/>
      <c r="M263" s="79"/>
      <c r="N263" s="79"/>
      <c r="O263" s="79"/>
      <c r="P263" s="79">
        <f>SUM(P264:P272)</f>
        <v>0</v>
      </c>
      <c r="Q263" s="79">
        <f>SUM(Q264:Q272)</f>
        <v>805</v>
      </c>
      <c r="R263" s="32"/>
      <c r="S263" s="18"/>
      <c r="T263" s="52"/>
      <c r="U263" s="75"/>
      <c r="V263" s="75"/>
      <c r="W263" s="75"/>
    </row>
    <row r="264" s="1" customFormat="true" ht="51" spans="1:23">
      <c r="A264" s="17">
        <f t="shared" si="16"/>
        <v>164</v>
      </c>
      <c r="B264" s="17"/>
      <c r="C264" s="29" t="s">
        <v>1011</v>
      </c>
      <c r="D264" s="17" t="s">
        <v>40</v>
      </c>
      <c r="E264" s="17" t="s">
        <v>28</v>
      </c>
      <c r="F264" s="18" t="s">
        <v>311</v>
      </c>
      <c r="G264" s="29" t="s">
        <v>1012</v>
      </c>
      <c r="H264" s="17" t="s">
        <v>31</v>
      </c>
      <c r="I264" s="29">
        <v>25000</v>
      </c>
      <c r="J264" s="29">
        <v>4000</v>
      </c>
      <c r="K264" s="33" t="s">
        <v>1013</v>
      </c>
      <c r="L264" s="29" t="s">
        <v>1014</v>
      </c>
      <c r="M264" s="29" t="s">
        <v>193</v>
      </c>
      <c r="N264" s="29"/>
      <c r="O264" s="29"/>
      <c r="P264" s="29"/>
      <c r="Q264" s="29">
        <v>800</v>
      </c>
      <c r="R264" s="32" t="s">
        <v>1015</v>
      </c>
      <c r="S264" s="18" t="s">
        <v>35</v>
      </c>
      <c r="T264" s="18"/>
      <c r="U264" s="18"/>
      <c r="V264" s="18"/>
      <c r="W264" s="18" t="s">
        <v>316</v>
      </c>
    </row>
    <row r="265" s="1" customFormat="true" ht="89.25" spans="1:23">
      <c r="A265" s="19">
        <f t="shared" ref="A265:A272" si="17">A264+1</f>
        <v>165</v>
      </c>
      <c r="B265" s="19"/>
      <c r="C265" s="17" t="s">
        <v>1016</v>
      </c>
      <c r="D265" s="17"/>
      <c r="E265" s="17" t="s">
        <v>28</v>
      </c>
      <c r="F265" s="17" t="s">
        <v>1017</v>
      </c>
      <c r="G265" s="17" t="s">
        <v>1018</v>
      </c>
      <c r="H265" s="17" t="s">
        <v>31</v>
      </c>
      <c r="I265" s="17">
        <v>5000</v>
      </c>
      <c r="J265" s="17">
        <v>4500</v>
      </c>
      <c r="K265" s="30" t="s">
        <v>1019</v>
      </c>
      <c r="L265" s="17" t="s">
        <v>1020</v>
      </c>
      <c r="M265" s="17" t="s">
        <v>257</v>
      </c>
      <c r="N265" s="17"/>
      <c r="O265" s="17"/>
      <c r="P265" s="17"/>
      <c r="Q265" s="17"/>
      <c r="R265" s="32" t="s">
        <v>1021</v>
      </c>
      <c r="S265" s="18" t="s">
        <v>35</v>
      </c>
      <c r="T265" s="18" t="s">
        <v>135</v>
      </c>
      <c r="U265" s="18"/>
      <c r="V265" s="32" t="s">
        <v>1022</v>
      </c>
      <c r="W265" s="18" t="s">
        <v>316</v>
      </c>
    </row>
    <row r="266" s="1" customFormat="true" ht="51" spans="1:23">
      <c r="A266" s="19">
        <f t="shared" si="17"/>
        <v>166</v>
      </c>
      <c r="B266" s="19"/>
      <c r="C266" s="17" t="s">
        <v>1023</v>
      </c>
      <c r="D266" s="17"/>
      <c r="E266" s="17" t="s">
        <v>62</v>
      </c>
      <c r="F266" s="17" t="s">
        <v>1017</v>
      </c>
      <c r="G266" s="17" t="s">
        <v>1024</v>
      </c>
      <c r="H266" s="17" t="s">
        <v>31</v>
      </c>
      <c r="I266" s="17">
        <v>2000</v>
      </c>
      <c r="J266" s="17">
        <v>500</v>
      </c>
      <c r="K266" s="81" t="s">
        <v>1025</v>
      </c>
      <c r="L266" s="17" t="s">
        <v>77</v>
      </c>
      <c r="M266" s="17" t="s">
        <v>257</v>
      </c>
      <c r="N266" s="17"/>
      <c r="O266" s="17"/>
      <c r="P266" s="17"/>
      <c r="Q266" s="17">
        <v>5</v>
      </c>
      <c r="R266" s="32" t="s">
        <v>1026</v>
      </c>
      <c r="S266" s="18"/>
      <c r="T266" s="18" t="s">
        <v>135</v>
      </c>
      <c r="U266" s="18"/>
      <c r="V266" s="18"/>
      <c r="W266" s="18" t="s">
        <v>316</v>
      </c>
    </row>
    <row r="267" s="1" customFormat="true" ht="89.25" spans="1:23">
      <c r="A267" s="19">
        <f t="shared" si="17"/>
        <v>167</v>
      </c>
      <c r="B267" s="19"/>
      <c r="C267" s="17" t="s">
        <v>1027</v>
      </c>
      <c r="D267" s="17"/>
      <c r="E267" s="17" t="s">
        <v>62</v>
      </c>
      <c r="F267" s="17" t="s">
        <v>1028</v>
      </c>
      <c r="G267" s="17" t="s">
        <v>1029</v>
      </c>
      <c r="H267" s="17" t="s">
        <v>31</v>
      </c>
      <c r="I267" s="17">
        <v>2000</v>
      </c>
      <c r="J267" s="17">
        <v>800</v>
      </c>
      <c r="K267" s="30" t="s">
        <v>1030</v>
      </c>
      <c r="L267" s="17" t="s">
        <v>77</v>
      </c>
      <c r="M267" s="17" t="s">
        <v>257</v>
      </c>
      <c r="N267" s="17"/>
      <c r="O267" s="17"/>
      <c r="P267" s="17"/>
      <c r="Q267" s="17"/>
      <c r="R267" s="32" t="s">
        <v>1031</v>
      </c>
      <c r="S267" s="18"/>
      <c r="T267" s="18" t="s">
        <v>135</v>
      </c>
      <c r="U267" s="18"/>
      <c r="V267" s="32" t="s">
        <v>1032</v>
      </c>
      <c r="W267" s="18" t="s">
        <v>1033</v>
      </c>
    </row>
    <row r="268" s="1" customFormat="true" ht="38.25" spans="1:23">
      <c r="A268" s="19">
        <f t="shared" si="17"/>
        <v>168</v>
      </c>
      <c r="B268" s="17"/>
      <c r="C268" s="17" t="s">
        <v>1034</v>
      </c>
      <c r="D268" s="17"/>
      <c r="E268" s="17" t="s">
        <v>154</v>
      </c>
      <c r="F268" s="18" t="s">
        <v>311</v>
      </c>
      <c r="G268" s="18" t="s">
        <v>311</v>
      </c>
      <c r="H268" s="17" t="s">
        <v>162</v>
      </c>
      <c r="I268" s="17">
        <v>2089</v>
      </c>
      <c r="J268" s="17"/>
      <c r="K268" s="30" t="s">
        <v>1035</v>
      </c>
      <c r="L268" s="17"/>
      <c r="M268" s="17" t="s">
        <v>259</v>
      </c>
      <c r="N268" s="17"/>
      <c r="O268" s="17"/>
      <c r="P268" s="17"/>
      <c r="Q268" s="17"/>
      <c r="R268" s="32"/>
      <c r="S268" s="18"/>
      <c r="T268" s="18"/>
      <c r="U268" s="18"/>
      <c r="V268" s="18"/>
      <c r="W268" s="18" t="s">
        <v>316</v>
      </c>
    </row>
    <row r="269" s="1" customFormat="true" ht="38.25" spans="1:23">
      <c r="A269" s="19">
        <f t="shared" si="17"/>
        <v>169</v>
      </c>
      <c r="B269" s="17"/>
      <c r="C269" s="17" t="s">
        <v>1036</v>
      </c>
      <c r="D269" s="17"/>
      <c r="E269" s="17" t="s">
        <v>154</v>
      </c>
      <c r="F269" s="18" t="s">
        <v>311</v>
      </c>
      <c r="G269" s="18" t="s">
        <v>311</v>
      </c>
      <c r="H269" s="17" t="s">
        <v>162</v>
      </c>
      <c r="I269" s="17">
        <v>3000</v>
      </c>
      <c r="J269" s="17"/>
      <c r="K269" s="30" t="s">
        <v>1037</v>
      </c>
      <c r="L269" s="17"/>
      <c r="M269" s="17" t="s">
        <v>307</v>
      </c>
      <c r="N269" s="17"/>
      <c r="O269" s="17"/>
      <c r="P269" s="17"/>
      <c r="Q269" s="17"/>
      <c r="R269" s="32"/>
      <c r="S269" s="18"/>
      <c r="T269" s="18"/>
      <c r="U269" s="18"/>
      <c r="V269" s="18"/>
      <c r="W269" s="18" t="s">
        <v>316</v>
      </c>
    </row>
    <row r="270" s="1" customFormat="true" ht="25.5" spans="1:23">
      <c r="A270" s="19">
        <f t="shared" si="17"/>
        <v>170</v>
      </c>
      <c r="B270" s="17"/>
      <c r="C270" s="18" t="s">
        <v>1038</v>
      </c>
      <c r="D270" s="17"/>
      <c r="E270" s="17" t="s">
        <v>154</v>
      </c>
      <c r="F270" s="18" t="s">
        <v>311</v>
      </c>
      <c r="G270" s="18" t="s">
        <v>1039</v>
      </c>
      <c r="H270" s="17" t="s">
        <v>31</v>
      </c>
      <c r="I270" s="17">
        <v>500</v>
      </c>
      <c r="J270" s="17"/>
      <c r="K270" s="30" t="s">
        <v>1040</v>
      </c>
      <c r="L270" s="17"/>
      <c r="M270" s="17" t="s">
        <v>34</v>
      </c>
      <c r="N270" s="17"/>
      <c r="O270" s="17"/>
      <c r="P270" s="17"/>
      <c r="Q270" s="17"/>
      <c r="R270" s="32"/>
      <c r="S270" s="18"/>
      <c r="T270" s="18"/>
      <c r="U270" s="18"/>
      <c r="V270" s="18"/>
      <c r="W270" s="18" t="s">
        <v>316</v>
      </c>
    </row>
    <row r="271" s="1" customFormat="true" ht="89.25" spans="1:23">
      <c r="A271" s="17">
        <f t="shared" si="17"/>
        <v>171</v>
      </c>
      <c r="B271" s="17"/>
      <c r="C271" s="17" t="s">
        <v>1041</v>
      </c>
      <c r="D271" s="17"/>
      <c r="E271" s="17" t="s">
        <v>154</v>
      </c>
      <c r="F271" s="18" t="s">
        <v>311</v>
      </c>
      <c r="G271" s="18" t="s">
        <v>311</v>
      </c>
      <c r="H271" s="17" t="s">
        <v>162</v>
      </c>
      <c r="I271" s="17">
        <v>7000</v>
      </c>
      <c r="J271" s="17"/>
      <c r="K271" s="30" t="s">
        <v>1042</v>
      </c>
      <c r="L271" s="17"/>
      <c r="M271" s="17" t="s">
        <v>257</v>
      </c>
      <c r="N271" s="17"/>
      <c r="O271" s="17"/>
      <c r="P271" s="17"/>
      <c r="Q271" s="17"/>
      <c r="R271" s="32"/>
      <c r="S271" s="18"/>
      <c r="T271" s="18"/>
      <c r="U271" s="18"/>
      <c r="V271" s="18"/>
      <c r="W271" s="18" t="s">
        <v>316</v>
      </c>
    </row>
    <row r="272" s="1" customFormat="true" ht="38.25" spans="1:23">
      <c r="A272" s="17">
        <f t="shared" si="17"/>
        <v>172</v>
      </c>
      <c r="B272" s="17"/>
      <c r="C272" s="17" t="s">
        <v>1043</v>
      </c>
      <c r="D272" s="17"/>
      <c r="E272" s="17" t="s">
        <v>154</v>
      </c>
      <c r="F272" s="18" t="s">
        <v>311</v>
      </c>
      <c r="G272" s="18" t="s">
        <v>311</v>
      </c>
      <c r="H272" s="17" t="s">
        <v>162</v>
      </c>
      <c r="I272" s="17">
        <v>500</v>
      </c>
      <c r="J272" s="17"/>
      <c r="K272" s="30" t="s">
        <v>1044</v>
      </c>
      <c r="L272" s="17"/>
      <c r="M272" s="17" t="s">
        <v>34</v>
      </c>
      <c r="N272" s="17"/>
      <c r="O272" s="17"/>
      <c r="P272" s="17"/>
      <c r="Q272" s="17"/>
      <c r="R272" s="32"/>
      <c r="S272" s="18"/>
      <c r="T272" s="18"/>
      <c r="U272" s="18"/>
      <c r="V272" s="18"/>
      <c r="W272" s="18" t="s">
        <v>316</v>
      </c>
    </row>
    <row r="273" s="1" customFormat="true" spans="1:23">
      <c r="A273" s="21" t="s">
        <v>1045</v>
      </c>
      <c r="B273" s="14"/>
      <c r="C273" s="15"/>
      <c r="D273" s="16"/>
      <c r="E273" s="16"/>
      <c r="F273" s="16"/>
      <c r="G273" s="16"/>
      <c r="H273" s="16"/>
      <c r="I273" s="27">
        <f>SUM(I274:I284)</f>
        <v>63900</v>
      </c>
      <c r="J273" s="27">
        <f>SUM(J274:J284)</f>
        <v>7200</v>
      </c>
      <c r="K273" s="28"/>
      <c r="L273" s="27"/>
      <c r="M273" s="27"/>
      <c r="N273" s="27"/>
      <c r="O273" s="27"/>
      <c r="P273" s="27">
        <f>SUM(P274:P284)</f>
        <v>0</v>
      </c>
      <c r="Q273" s="27">
        <f>SUM(Q274:Q284)</f>
        <v>1116</v>
      </c>
      <c r="R273" s="32"/>
      <c r="S273" s="18"/>
      <c r="T273" s="18"/>
      <c r="U273" s="16"/>
      <c r="V273" s="16"/>
      <c r="W273" s="16"/>
    </row>
    <row r="274" s="1" customFormat="true" ht="242.25" spans="1:23">
      <c r="A274" s="19">
        <f>A272+1</f>
        <v>173</v>
      </c>
      <c r="B274" s="19"/>
      <c r="C274" s="17" t="s">
        <v>1046</v>
      </c>
      <c r="D274" s="17"/>
      <c r="E274" s="17" t="s">
        <v>62</v>
      </c>
      <c r="F274" s="17" t="s">
        <v>819</v>
      </c>
      <c r="G274" s="17" t="s">
        <v>470</v>
      </c>
      <c r="H274" s="17" t="s">
        <v>162</v>
      </c>
      <c r="I274" s="17">
        <v>3600</v>
      </c>
      <c r="J274" s="17">
        <v>1700</v>
      </c>
      <c r="K274" s="30" t="s">
        <v>1047</v>
      </c>
      <c r="L274" s="17" t="s">
        <v>77</v>
      </c>
      <c r="M274" s="17" t="s">
        <v>257</v>
      </c>
      <c r="N274" s="17" t="s">
        <v>35</v>
      </c>
      <c r="O274" s="17" t="s">
        <v>1048</v>
      </c>
      <c r="P274" s="17"/>
      <c r="Q274" s="17">
        <v>986</v>
      </c>
      <c r="R274" s="32" t="s">
        <v>1049</v>
      </c>
      <c r="S274" s="18" t="s">
        <v>35</v>
      </c>
      <c r="T274" s="18"/>
      <c r="U274" s="18" t="s">
        <v>35</v>
      </c>
      <c r="V274" s="18"/>
      <c r="W274" s="18" t="s">
        <v>474</v>
      </c>
    </row>
    <row r="275" s="1" customFormat="true" ht="38.25" spans="1:23">
      <c r="A275" s="45">
        <f t="shared" ref="A275:A284" si="18">A274+1</f>
        <v>174</v>
      </c>
      <c r="B275" s="27"/>
      <c r="C275" s="17" t="s">
        <v>1050</v>
      </c>
      <c r="D275" s="16"/>
      <c r="E275" s="17" t="s">
        <v>62</v>
      </c>
      <c r="F275" s="17" t="s">
        <v>291</v>
      </c>
      <c r="G275" s="18" t="s">
        <v>470</v>
      </c>
      <c r="H275" s="17" t="s">
        <v>162</v>
      </c>
      <c r="I275" s="45">
        <v>4000</v>
      </c>
      <c r="J275" s="45">
        <v>3000</v>
      </c>
      <c r="K275" s="67" t="s">
        <v>1051</v>
      </c>
      <c r="L275" s="18" t="s">
        <v>1052</v>
      </c>
      <c r="M275" s="18" t="s">
        <v>34</v>
      </c>
      <c r="N275" s="45"/>
      <c r="O275" s="45"/>
      <c r="P275" s="45"/>
      <c r="Q275" s="45"/>
      <c r="R275" s="32" t="s">
        <v>1053</v>
      </c>
      <c r="S275" s="18"/>
      <c r="T275" s="18" t="s">
        <v>211</v>
      </c>
      <c r="U275" s="18"/>
      <c r="V275" s="18"/>
      <c r="W275" s="18" t="s">
        <v>474</v>
      </c>
    </row>
    <row r="276" s="1" customFormat="true" ht="63.75" spans="1:23">
      <c r="A276" s="17">
        <f t="shared" si="18"/>
        <v>175</v>
      </c>
      <c r="B276" s="17"/>
      <c r="C276" s="76" t="s">
        <v>1054</v>
      </c>
      <c r="D276" s="17"/>
      <c r="E276" s="17" t="s">
        <v>62</v>
      </c>
      <c r="F276" s="18" t="s">
        <v>470</v>
      </c>
      <c r="G276" s="18" t="s">
        <v>1055</v>
      </c>
      <c r="H276" s="17" t="s">
        <v>31</v>
      </c>
      <c r="I276" s="18">
        <v>2000</v>
      </c>
      <c r="J276" s="17">
        <v>2000</v>
      </c>
      <c r="K276" s="30" t="s">
        <v>1056</v>
      </c>
      <c r="L276" s="17" t="s">
        <v>354</v>
      </c>
      <c r="M276" s="17" t="s">
        <v>257</v>
      </c>
      <c r="N276" s="17"/>
      <c r="O276" s="17"/>
      <c r="P276" s="17"/>
      <c r="Q276" s="17">
        <v>130</v>
      </c>
      <c r="R276" s="32" t="s">
        <v>1057</v>
      </c>
      <c r="S276" s="18" t="s">
        <v>35</v>
      </c>
      <c r="T276" s="18" t="s">
        <v>89</v>
      </c>
      <c r="U276" s="18"/>
      <c r="V276" s="18"/>
      <c r="W276" s="18" t="s">
        <v>474</v>
      </c>
    </row>
    <row r="277" s="1" customFormat="true" ht="63.75" spans="1:23">
      <c r="A277" s="17">
        <f t="shared" si="18"/>
        <v>176</v>
      </c>
      <c r="B277" s="17"/>
      <c r="C277" s="76" t="s">
        <v>1058</v>
      </c>
      <c r="D277" s="17"/>
      <c r="E277" s="17" t="s">
        <v>62</v>
      </c>
      <c r="F277" s="18" t="s">
        <v>470</v>
      </c>
      <c r="G277" s="18" t="s">
        <v>1059</v>
      </c>
      <c r="H277" s="17" t="s">
        <v>31</v>
      </c>
      <c r="I277" s="18">
        <v>4000</v>
      </c>
      <c r="J277" s="17">
        <v>500</v>
      </c>
      <c r="K277" s="30" t="s">
        <v>1060</v>
      </c>
      <c r="L277" s="17" t="s">
        <v>945</v>
      </c>
      <c r="M277" s="17" t="s">
        <v>257</v>
      </c>
      <c r="N277" s="17"/>
      <c r="O277" s="17"/>
      <c r="P277" s="17"/>
      <c r="Q277" s="17"/>
      <c r="R277" s="32" t="s">
        <v>1061</v>
      </c>
      <c r="S277" s="18"/>
      <c r="T277" s="18" t="s">
        <v>642</v>
      </c>
      <c r="U277" s="18"/>
      <c r="V277" s="18"/>
      <c r="W277" s="18" t="s">
        <v>474</v>
      </c>
    </row>
    <row r="278" s="1" customFormat="true" ht="89.25" spans="1:23">
      <c r="A278" s="17">
        <f t="shared" si="18"/>
        <v>177</v>
      </c>
      <c r="B278" s="19"/>
      <c r="C278" s="17" t="s">
        <v>1062</v>
      </c>
      <c r="D278" s="17"/>
      <c r="E278" s="17" t="s">
        <v>154</v>
      </c>
      <c r="F278" s="17" t="s">
        <v>291</v>
      </c>
      <c r="G278" s="17" t="s">
        <v>470</v>
      </c>
      <c r="H278" s="17" t="s">
        <v>162</v>
      </c>
      <c r="I278" s="17">
        <v>4000</v>
      </c>
      <c r="J278" s="17"/>
      <c r="K278" s="30" t="s">
        <v>1063</v>
      </c>
      <c r="L278" s="17"/>
      <c r="M278" s="17" t="s">
        <v>307</v>
      </c>
      <c r="N278" s="17"/>
      <c r="O278" s="17"/>
      <c r="P278" s="17"/>
      <c r="Q278" s="17"/>
      <c r="R278" s="32"/>
      <c r="S278" s="18"/>
      <c r="T278" s="18"/>
      <c r="U278" s="18"/>
      <c r="V278" s="18"/>
      <c r="W278" s="18" t="s">
        <v>474</v>
      </c>
    </row>
    <row r="279" s="1" customFormat="true" ht="38.25" spans="1:23">
      <c r="A279" s="19">
        <f t="shared" si="18"/>
        <v>178</v>
      </c>
      <c r="B279" s="19"/>
      <c r="C279" s="17" t="s">
        <v>1064</v>
      </c>
      <c r="D279" s="17"/>
      <c r="E279" s="17" t="s">
        <v>154</v>
      </c>
      <c r="F279" s="18" t="s">
        <v>470</v>
      </c>
      <c r="G279" s="17" t="s">
        <v>470</v>
      </c>
      <c r="H279" s="17" t="s">
        <v>162</v>
      </c>
      <c r="I279" s="17">
        <v>14000</v>
      </c>
      <c r="J279" s="17"/>
      <c r="K279" s="30" t="s">
        <v>1065</v>
      </c>
      <c r="L279" s="17"/>
      <c r="M279" s="17" t="s">
        <v>259</v>
      </c>
      <c r="N279" s="17"/>
      <c r="O279" s="17"/>
      <c r="P279" s="17"/>
      <c r="Q279" s="17"/>
      <c r="R279" s="32"/>
      <c r="S279" s="18"/>
      <c r="T279" s="18"/>
      <c r="U279" s="18"/>
      <c r="V279" s="18"/>
      <c r="W279" s="18" t="s">
        <v>474</v>
      </c>
    </row>
    <row r="280" s="1" customFormat="true" ht="165.75" spans="1:23">
      <c r="A280" s="19">
        <f t="shared" si="18"/>
        <v>179</v>
      </c>
      <c r="B280" s="19"/>
      <c r="C280" s="17" t="s">
        <v>1066</v>
      </c>
      <c r="D280" s="17"/>
      <c r="E280" s="17" t="s">
        <v>154</v>
      </c>
      <c r="F280" s="17" t="s">
        <v>470</v>
      </c>
      <c r="G280" s="17" t="s">
        <v>470</v>
      </c>
      <c r="H280" s="17" t="s">
        <v>162</v>
      </c>
      <c r="I280" s="17">
        <v>4500</v>
      </c>
      <c r="J280" s="17"/>
      <c r="K280" s="30" t="s">
        <v>1067</v>
      </c>
      <c r="L280" s="17"/>
      <c r="M280" s="17" t="s">
        <v>44</v>
      </c>
      <c r="N280" s="17"/>
      <c r="O280" s="17"/>
      <c r="P280" s="17"/>
      <c r="Q280" s="17"/>
      <c r="R280" s="32"/>
      <c r="S280" s="18"/>
      <c r="T280" s="18"/>
      <c r="U280" s="18"/>
      <c r="V280" s="18"/>
      <c r="W280" s="18" t="s">
        <v>474</v>
      </c>
    </row>
    <row r="281" s="1" customFormat="true" ht="63.75" spans="1:23">
      <c r="A281" s="19">
        <f t="shared" si="18"/>
        <v>180</v>
      </c>
      <c r="B281" s="19"/>
      <c r="C281" s="17" t="s">
        <v>1068</v>
      </c>
      <c r="D281" s="17"/>
      <c r="E281" s="17" t="s">
        <v>154</v>
      </c>
      <c r="F281" s="17" t="s">
        <v>470</v>
      </c>
      <c r="G281" s="17"/>
      <c r="H281" s="17" t="s">
        <v>31</v>
      </c>
      <c r="I281" s="17"/>
      <c r="J281" s="17"/>
      <c r="K281" s="30" t="s">
        <v>1069</v>
      </c>
      <c r="L281" s="17"/>
      <c r="M281" s="17" t="s">
        <v>34</v>
      </c>
      <c r="N281" s="17"/>
      <c r="O281" s="17"/>
      <c r="P281" s="17"/>
      <c r="Q281" s="17"/>
      <c r="R281" s="32"/>
      <c r="S281" s="18"/>
      <c r="T281" s="18"/>
      <c r="U281" s="18"/>
      <c r="V281" s="18"/>
      <c r="W281" s="18" t="s">
        <v>474</v>
      </c>
    </row>
    <row r="282" s="1" customFormat="true" ht="114.75" spans="1:23">
      <c r="A282" s="17">
        <f t="shared" si="18"/>
        <v>181</v>
      </c>
      <c r="B282" s="17"/>
      <c r="C282" s="77" t="s">
        <v>1070</v>
      </c>
      <c r="D282" s="17"/>
      <c r="E282" s="17" t="s">
        <v>154</v>
      </c>
      <c r="F282" s="18" t="s">
        <v>470</v>
      </c>
      <c r="G282" s="18" t="s">
        <v>1071</v>
      </c>
      <c r="H282" s="17" t="s">
        <v>31</v>
      </c>
      <c r="I282" s="18">
        <v>13000</v>
      </c>
      <c r="J282" s="17"/>
      <c r="K282" s="30" t="s">
        <v>1072</v>
      </c>
      <c r="L282" s="17"/>
      <c r="M282" s="17" t="s">
        <v>257</v>
      </c>
      <c r="N282" s="17"/>
      <c r="O282" s="17"/>
      <c r="P282" s="17"/>
      <c r="Q282" s="17"/>
      <c r="R282" s="32"/>
      <c r="S282" s="18"/>
      <c r="T282" s="18"/>
      <c r="U282" s="18"/>
      <c r="V282" s="18"/>
      <c r="W282" s="18" t="s">
        <v>474</v>
      </c>
    </row>
    <row r="283" s="1" customFormat="true" ht="38.25" spans="1:23">
      <c r="A283" s="17">
        <f t="shared" si="18"/>
        <v>182</v>
      </c>
      <c r="B283" s="17"/>
      <c r="C283" s="17" t="s">
        <v>1073</v>
      </c>
      <c r="D283" s="17"/>
      <c r="E283" s="17" t="s">
        <v>154</v>
      </c>
      <c r="F283" s="17" t="s">
        <v>470</v>
      </c>
      <c r="G283" s="17" t="s">
        <v>1074</v>
      </c>
      <c r="H283" s="17" t="s">
        <v>31</v>
      </c>
      <c r="I283" s="17">
        <v>4000</v>
      </c>
      <c r="J283" s="17"/>
      <c r="K283" s="30" t="s">
        <v>1075</v>
      </c>
      <c r="L283" s="17"/>
      <c r="M283" s="17" t="s">
        <v>257</v>
      </c>
      <c r="N283" s="17"/>
      <c r="O283" s="17"/>
      <c r="P283" s="17"/>
      <c r="Q283" s="17"/>
      <c r="R283" s="32"/>
      <c r="S283" s="18"/>
      <c r="T283" s="18"/>
      <c r="U283" s="18"/>
      <c r="V283" s="18"/>
      <c r="W283" s="18" t="s">
        <v>474</v>
      </c>
    </row>
    <row r="284" s="1" customFormat="true" ht="38.25" spans="1:23">
      <c r="A284" s="78">
        <f t="shared" si="18"/>
        <v>183</v>
      </c>
      <c r="B284" s="27"/>
      <c r="C284" s="17" t="s">
        <v>1076</v>
      </c>
      <c r="D284" s="17"/>
      <c r="E284" s="17" t="s">
        <v>154</v>
      </c>
      <c r="F284" s="18" t="s">
        <v>470</v>
      </c>
      <c r="G284" s="18" t="s">
        <v>1077</v>
      </c>
      <c r="H284" s="17" t="s">
        <v>31</v>
      </c>
      <c r="I284" s="17">
        <v>10800</v>
      </c>
      <c r="J284" s="17"/>
      <c r="K284" s="30" t="s">
        <v>1078</v>
      </c>
      <c r="L284" s="17"/>
      <c r="M284" s="17" t="s">
        <v>257</v>
      </c>
      <c r="N284" s="17"/>
      <c r="O284" s="17"/>
      <c r="P284" s="17"/>
      <c r="Q284" s="17"/>
      <c r="R284" s="32"/>
      <c r="S284" s="18"/>
      <c r="T284" s="18"/>
      <c r="U284" s="18"/>
      <c r="V284" s="18"/>
      <c r="W284" s="18" t="s">
        <v>474</v>
      </c>
    </row>
    <row r="285" s="1" customFormat="true" spans="1:23">
      <c r="A285" s="21" t="s">
        <v>1079</v>
      </c>
      <c r="B285" s="14"/>
      <c r="C285" s="15"/>
      <c r="D285" s="16"/>
      <c r="E285" s="16"/>
      <c r="F285" s="16"/>
      <c r="G285" s="16"/>
      <c r="H285" s="16"/>
      <c r="I285" s="27">
        <f>SUM(I286:I293)</f>
        <v>136619</v>
      </c>
      <c r="J285" s="27">
        <f>SUM(J286:J293)</f>
        <v>6150</v>
      </c>
      <c r="K285" s="28"/>
      <c r="L285" s="27"/>
      <c r="M285" s="27"/>
      <c r="N285" s="27"/>
      <c r="O285" s="27"/>
      <c r="P285" s="27">
        <f>SUM(P286:P293)</f>
        <v>395</v>
      </c>
      <c r="Q285" s="27">
        <f>SUM(Q286:Q293)</f>
        <v>488</v>
      </c>
      <c r="R285" s="32"/>
      <c r="S285" s="18"/>
      <c r="T285" s="18"/>
      <c r="U285" s="16"/>
      <c r="V285" s="16"/>
      <c r="W285" s="16"/>
    </row>
    <row r="286" s="1" customFormat="true" ht="38.25" spans="1:23">
      <c r="A286" s="17">
        <f>A284+1</f>
        <v>184</v>
      </c>
      <c r="B286" s="17"/>
      <c r="C286" s="17" t="s">
        <v>1080</v>
      </c>
      <c r="D286" s="17" t="s">
        <v>40</v>
      </c>
      <c r="E286" s="17" t="s">
        <v>28</v>
      </c>
      <c r="F286" s="17" t="s">
        <v>386</v>
      </c>
      <c r="G286" s="18" t="s">
        <v>1081</v>
      </c>
      <c r="H286" s="17" t="s">
        <v>31</v>
      </c>
      <c r="I286" s="17">
        <v>108500</v>
      </c>
      <c r="J286" s="17">
        <v>3000</v>
      </c>
      <c r="K286" s="30" t="s">
        <v>1082</v>
      </c>
      <c r="L286" s="17" t="s">
        <v>1083</v>
      </c>
      <c r="M286" s="17" t="s">
        <v>34</v>
      </c>
      <c r="N286" s="17" t="s">
        <v>35</v>
      </c>
      <c r="O286" s="17" t="s">
        <v>1084</v>
      </c>
      <c r="P286" s="17">
        <v>395</v>
      </c>
      <c r="Q286" s="17">
        <v>488</v>
      </c>
      <c r="R286" s="32" t="s">
        <v>1085</v>
      </c>
      <c r="S286" s="18" t="s">
        <v>35</v>
      </c>
      <c r="T286" s="18"/>
      <c r="U286" s="18"/>
      <c r="V286" s="18"/>
      <c r="W286" s="18" t="s">
        <v>391</v>
      </c>
    </row>
    <row r="287" s="1" customFormat="true" ht="76.5" spans="1:23">
      <c r="A287" s="19">
        <f t="shared" ref="A287:A294" si="19">A286+1</f>
        <v>185</v>
      </c>
      <c r="B287" s="19"/>
      <c r="C287" s="17" t="s">
        <v>1086</v>
      </c>
      <c r="D287" s="17"/>
      <c r="E287" s="17" t="s">
        <v>62</v>
      </c>
      <c r="F287" s="17" t="s">
        <v>386</v>
      </c>
      <c r="G287" s="17" t="s">
        <v>1087</v>
      </c>
      <c r="H287" s="17" t="s">
        <v>31</v>
      </c>
      <c r="I287" s="17">
        <v>1000</v>
      </c>
      <c r="J287" s="17">
        <v>1000</v>
      </c>
      <c r="K287" s="30" t="s">
        <v>1088</v>
      </c>
      <c r="L287" s="17" t="s">
        <v>565</v>
      </c>
      <c r="M287" s="17" t="s">
        <v>44</v>
      </c>
      <c r="N287" s="17"/>
      <c r="O287" s="17"/>
      <c r="P287" s="17"/>
      <c r="Q287" s="17"/>
      <c r="R287" s="32" t="s">
        <v>1089</v>
      </c>
      <c r="S287" s="18"/>
      <c r="T287" s="18" t="s">
        <v>135</v>
      </c>
      <c r="U287" s="18" t="s">
        <v>35</v>
      </c>
      <c r="V287" s="18"/>
      <c r="W287" s="18" t="s">
        <v>391</v>
      </c>
    </row>
    <row r="288" s="1" customFormat="true" ht="38.25" spans="1:23">
      <c r="A288" s="19">
        <f t="shared" si="19"/>
        <v>186</v>
      </c>
      <c r="B288" s="19"/>
      <c r="C288" s="17" t="s">
        <v>1090</v>
      </c>
      <c r="D288" s="17"/>
      <c r="E288" s="17" t="s">
        <v>62</v>
      </c>
      <c r="F288" s="17" t="s">
        <v>386</v>
      </c>
      <c r="G288" s="17" t="s">
        <v>386</v>
      </c>
      <c r="H288" s="17" t="s">
        <v>162</v>
      </c>
      <c r="I288" s="17">
        <v>500</v>
      </c>
      <c r="J288" s="17">
        <v>150</v>
      </c>
      <c r="K288" s="30" t="s">
        <v>1091</v>
      </c>
      <c r="L288" s="17" t="s">
        <v>144</v>
      </c>
      <c r="M288" s="17" t="s">
        <v>34</v>
      </c>
      <c r="N288" s="17"/>
      <c r="O288" s="17"/>
      <c r="P288" s="17"/>
      <c r="Q288" s="17"/>
      <c r="R288" s="32" t="s">
        <v>1092</v>
      </c>
      <c r="S288" s="18"/>
      <c r="T288" s="18" t="s">
        <v>135</v>
      </c>
      <c r="U288" s="18" t="s">
        <v>35</v>
      </c>
      <c r="V288" s="18" t="s">
        <v>1093</v>
      </c>
      <c r="W288" s="18" t="s">
        <v>391</v>
      </c>
    </row>
    <row r="289" s="1" customFormat="true" ht="89.25" spans="1:23">
      <c r="A289" s="19">
        <f t="shared" si="19"/>
        <v>187</v>
      </c>
      <c r="B289" s="19"/>
      <c r="C289" s="17" t="s">
        <v>1094</v>
      </c>
      <c r="D289" s="17" t="s">
        <v>40</v>
      </c>
      <c r="E289" s="17" t="s">
        <v>62</v>
      </c>
      <c r="F289" s="17" t="s">
        <v>386</v>
      </c>
      <c r="G289" s="17" t="s">
        <v>1095</v>
      </c>
      <c r="H289" s="17" t="s">
        <v>31</v>
      </c>
      <c r="I289" s="17">
        <v>13619</v>
      </c>
      <c r="J289" s="17">
        <v>2000</v>
      </c>
      <c r="K289" s="30" t="s">
        <v>1096</v>
      </c>
      <c r="L289" s="17" t="s">
        <v>1097</v>
      </c>
      <c r="M289" s="17" t="s">
        <v>34</v>
      </c>
      <c r="N289" s="17"/>
      <c r="O289" s="17"/>
      <c r="P289" s="17"/>
      <c r="Q289" s="17"/>
      <c r="R289" s="32" t="s">
        <v>1098</v>
      </c>
      <c r="S289" s="18"/>
      <c r="T289" s="37" t="s">
        <v>135</v>
      </c>
      <c r="U289" s="18"/>
      <c r="V289" s="18"/>
      <c r="W289" s="18" t="s">
        <v>391</v>
      </c>
    </row>
    <row r="290" s="1" customFormat="true" ht="63.75" spans="1:23">
      <c r="A290" s="17">
        <f t="shared" si="19"/>
        <v>188</v>
      </c>
      <c r="B290" s="17"/>
      <c r="C290" s="17" t="s">
        <v>1099</v>
      </c>
      <c r="D290" s="29"/>
      <c r="E290" s="17" t="s">
        <v>154</v>
      </c>
      <c r="F290" s="17" t="s">
        <v>386</v>
      </c>
      <c r="G290" s="17" t="s">
        <v>386</v>
      </c>
      <c r="H290" s="17" t="s">
        <v>162</v>
      </c>
      <c r="I290" s="17">
        <v>3000</v>
      </c>
      <c r="J290" s="17"/>
      <c r="K290" s="30" t="s">
        <v>1100</v>
      </c>
      <c r="L290" s="17"/>
      <c r="M290" s="17" t="s">
        <v>34</v>
      </c>
      <c r="N290" s="17"/>
      <c r="O290" s="17"/>
      <c r="P290" s="17"/>
      <c r="Q290" s="17"/>
      <c r="R290" s="32"/>
      <c r="S290" s="18"/>
      <c r="T290" s="18"/>
      <c r="U290" s="18"/>
      <c r="V290" s="18"/>
      <c r="W290" s="18" t="s">
        <v>391</v>
      </c>
    </row>
    <row r="291" s="1" customFormat="true" ht="89.25" spans="1:23">
      <c r="A291" s="19">
        <f t="shared" si="19"/>
        <v>189</v>
      </c>
      <c r="B291" s="17"/>
      <c r="C291" s="17" t="s">
        <v>1101</v>
      </c>
      <c r="D291" s="17"/>
      <c r="E291" s="17" t="s">
        <v>154</v>
      </c>
      <c r="F291" s="17" t="s">
        <v>386</v>
      </c>
      <c r="G291" s="17" t="s">
        <v>386</v>
      </c>
      <c r="H291" s="17" t="s">
        <v>162</v>
      </c>
      <c r="I291" s="17">
        <v>2000</v>
      </c>
      <c r="J291" s="17"/>
      <c r="K291" s="30" t="s">
        <v>1102</v>
      </c>
      <c r="L291" s="17"/>
      <c r="M291" s="17" t="s">
        <v>307</v>
      </c>
      <c r="N291" s="17"/>
      <c r="O291" s="17"/>
      <c r="P291" s="17"/>
      <c r="Q291" s="17"/>
      <c r="R291" s="32"/>
      <c r="S291" s="18"/>
      <c r="T291" s="18"/>
      <c r="U291" s="18"/>
      <c r="V291" s="30" t="s">
        <v>1103</v>
      </c>
      <c r="W291" s="18" t="s">
        <v>391</v>
      </c>
    </row>
    <row r="292" s="1" customFormat="true" ht="38.25" spans="1:23">
      <c r="A292" s="19">
        <f t="shared" si="19"/>
        <v>190</v>
      </c>
      <c r="B292" s="17"/>
      <c r="C292" s="18" t="s">
        <v>1104</v>
      </c>
      <c r="D292" s="17"/>
      <c r="E292" s="17" t="s">
        <v>154</v>
      </c>
      <c r="F292" s="17" t="s">
        <v>386</v>
      </c>
      <c r="G292" s="17" t="s">
        <v>386</v>
      </c>
      <c r="H292" s="17" t="s">
        <v>162</v>
      </c>
      <c r="I292" s="18">
        <v>7000</v>
      </c>
      <c r="J292" s="17"/>
      <c r="K292" s="30" t="s">
        <v>1105</v>
      </c>
      <c r="L292" s="17"/>
      <c r="M292" s="17" t="s">
        <v>307</v>
      </c>
      <c r="N292" s="17"/>
      <c r="O292" s="17"/>
      <c r="P292" s="17"/>
      <c r="Q292" s="17"/>
      <c r="R292" s="32"/>
      <c r="S292" s="18"/>
      <c r="T292" s="18"/>
      <c r="U292" s="18"/>
      <c r="V292" s="18"/>
      <c r="W292" s="18" t="s">
        <v>391</v>
      </c>
    </row>
    <row r="293" s="1" customFormat="true" ht="38.25" spans="1:23">
      <c r="A293" s="17">
        <f t="shared" si="19"/>
        <v>191</v>
      </c>
      <c r="B293" s="17"/>
      <c r="C293" s="18" t="s">
        <v>1106</v>
      </c>
      <c r="D293" s="17"/>
      <c r="E293" s="17" t="s">
        <v>154</v>
      </c>
      <c r="F293" s="17" t="s">
        <v>386</v>
      </c>
      <c r="G293" s="17" t="s">
        <v>386</v>
      </c>
      <c r="H293" s="17" t="s">
        <v>162</v>
      </c>
      <c r="I293" s="18">
        <v>1000</v>
      </c>
      <c r="J293" s="17"/>
      <c r="K293" s="30" t="s">
        <v>1107</v>
      </c>
      <c r="L293" s="17"/>
      <c r="M293" s="17" t="s">
        <v>527</v>
      </c>
      <c r="N293" s="17"/>
      <c r="O293" s="17"/>
      <c r="P293" s="17"/>
      <c r="Q293" s="17"/>
      <c r="R293" s="32"/>
      <c r="S293" s="18"/>
      <c r="T293" s="18"/>
      <c r="U293" s="18"/>
      <c r="V293" s="18"/>
      <c r="W293" s="18" t="s">
        <v>391</v>
      </c>
    </row>
    <row r="294" s="1" customFormat="true" ht="102" spans="1:23">
      <c r="A294" s="17">
        <f t="shared" si="19"/>
        <v>192</v>
      </c>
      <c r="B294" s="17"/>
      <c r="C294" s="18" t="s">
        <v>1108</v>
      </c>
      <c r="D294" s="17"/>
      <c r="E294" s="17" t="s">
        <v>154</v>
      </c>
      <c r="F294" s="17" t="s">
        <v>386</v>
      </c>
      <c r="G294" s="17" t="s">
        <v>386</v>
      </c>
      <c r="H294" s="17" t="s">
        <v>162</v>
      </c>
      <c r="I294" s="18"/>
      <c r="J294" s="17"/>
      <c r="K294" s="30"/>
      <c r="L294" s="17"/>
      <c r="M294" s="17" t="s">
        <v>34</v>
      </c>
      <c r="N294" s="17"/>
      <c r="O294" s="17"/>
      <c r="P294" s="17"/>
      <c r="Q294" s="17"/>
      <c r="R294" s="32"/>
      <c r="S294" s="18"/>
      <c r="T294" s="18"/>
      <c r="U294" s="18"/>
      <c r="V294" s="18"/>
      <c r="W294" s="18" t="s">
        <v>391</v>
      </c>
    </row>
    <row r="295" s="1" customFormat="true" spans="1:23">
      <c r="A295" s="21" t="s">
        <v>1109</v>
      </c>
      <c r="B295" s="14"/>
      <c r="C295" s="15"/>
      <c r="D295" s="16"/>
      <c r="E295" s="16"/>
      <c r="F295" s="16"/>
      <c r="G295" s="16"/>
      <c r="H295" s="16"/>
      <c r="I295" s="27">
        <f>SUM(I296:I314)</f>
        <v>72200</v>
      </c>
      <c r="J295" s="27">
        <f>SUM(J296:J314)</f>
        <v>7500</v>
      </c>
      <c r="K295" s="28"/>
      <c r="L295" s="27"/>
      <c r="M295" s="27"/>
      <c r="N295" s="27"/>
      <c r="O295" s="27"/>
      <c r="P295" s="27">
        <f>SUM(P296:P314)</f>
        <v>515</v>
      </c>
      <c r="Q295" s="27">
        <f>SUM(Q296:Q314)</f>
        <v>715</v>
      </c>
      <c r="R295" s="32"/>
      <c r="S295" s="18"/>
      <c r="T295" s="18"/>
      <c r="U295" s="16"/>
      <c r="V295" s="16"/>
      <c r="W295" s="16"/>
    </row>
    <row r="296" s="1" customFormat="true" ht="89.25" spans="1:23">
      <c r="A296" s="17">
        <f>A294+1</f>
        <v>193</v>
      </c>
      <c r="B296" s="22"/>
      <c r="C296" s="17" t="s">
        <v>1110</v>
      </c>
      <c r="D296" s="17" t="s">
        <v>40</v>
      </c>
      <c r="E296" s="17" t="s">
        <v>62</v>
      </c>
      <c r="F296" s="17" t="s">
        <v>291</v>
      </c>
      <c r="G296" s="17" t="s">
        <v>358</v>
      </c>
      <c r="H296" s="17" t="s">
        <v>162</v>
      </c>
      <c r="I296" s="17">
        <v>10000</v>
      </c>
      <c r="J296" s="17">
        <v>6000</v>
      </c>
      <c r="K296" s="30" t="s">
        <v>1111</v>
      </c>
      <c r="L296" s="17" t="s">
        <v>1112</v>
      </c>
      <c r="M296" s="17" t="s">
        <v>307</v>
      </c>
      <c r="N296" s="17"/>
      <c r="O296" s="17"/>
      <c r="P296" s="17"/>
      <c r="Q296" s="17">
        <v>200</v>
      </c>
      <c r="R296" s="32" t="s">
        <v>1113</v>
      </c>
      <c r="S296" s="18"/>
      <c r="T296" s="18" t="s">
        <v>135</v>
      </c>
      <c r="U296" s="18"/>
      <c r="V296" s="18" t="s">
        <v>1114</v>
      </c>
      <c r="W296" s="18" t="s">
        <v>363</v>
      </c>
    </row>
    <row r="297" s="1" customFormat="true" ht="38.25" spans="1:23">
      <c r="A297" s="19">
        <f t="shared" ref="A297:A314" si="20">A296+1</f>
        <v>194</v>
      </c>
      <c r="B297" s="19"/>
      <c r="C297" s="17" t="s">
        <v>1115</v>
      </c>
      <c r="D297" s="17"/>
      <c r="E297" s="17" t="s">
        <v>62</v>
      </c>
      <c r="F297" s="17" t="s">
        <v>291</v>
      </c>
      <c r="G297" s="17" t="s">
        <v>358</v>
      </c>
      <c r="H297" s="17" t="s">
        <v>162</v>
      </c>
      <c r="I297" s="17">
        <v>4000</v>
      </c>
      <c r="J297" s="17">
        <v>1500</v>
      </c>
      <c r="K297" s="30" t="s">
        <v>1116</v>
      </c>
      <c r="L297" s="17" t="s">
        <v>1117</v>
      </c>
      <c r="M297" s="17" t="s">
        <v>307</v>
      </c>
      <c r="N297" s="17" t="s">
        <v>35</v>
      </c>
      <c r="O297" s="17" t="s">
        <v>1115</v>
      </c>
      <c r="P297" s="17">
        <v>515</v>
      </c>
      <c r="Q297" s="17">
        <v>515</v>
      </c>
      <c r="R297" s="32" t="s">
        <v>1118</v>
      </c>
      <c r="S297" s="18" t="s">
        <v>35</v>
      </c>
      <c r="T297" s="18"/>
      <c r="U297" s="18"/>
      <c r="V297" s="18" t="s">
        <v>1119</v>
      </c>
      <c r="W297" s="18" t="s">
        <v>363</v>
      </c>
    </row>
    <row r="298" s="1" customFormat="true" ht="38.25" spans="1:23">
      <c r="A298" s="17">
        <f t="shared" si="20"/>
        <v>195</v>
      </c>
      <c r="B298" s="19"/>
      <c r="C298" s="17" t="s">
        <v>1120</v>
      </c>
      <c r="D298" s="17"/>
      <c r="E298" s="17" t="s">
        <v>154</v>
      </c>
      <c r="F298" s="17" t="s">
        <v>358</v>
      </c>
      <c r="G298" s="17" t="s">
        <v>1121</v>
      </c>
      <c r="H298" s="17" t="s">
        <v>31</v>
      </c>
      <c r="I298" s="17">
        <v>3000</v>
      </c>
      <c r="J298" s="17"/>
      <c r="K298" s="30" t="s">
        <v>1122</v>
      </c>
      <c r="L298" s="17"/>
      <c r="M298" s="17" t="s">
        <v>527</v>
      </c>
      <c r="N298" s="17"/>
      <c r="O298" s="17"/>
      <c r="P298" s="17"/>
      <c r="Q298" s="17"/>
      <c r="R298" s="32" t="s">
        <v>1123</v>
      </c>
      <c r="S298" s="18"/>
      <c r="T298" s="18"/>
      <c r="U298" s="18"/>
      <c r="V298" s="32"/>
      <c r="W298" s="18" t="s">
        <v>363</v>
      </c>
    </row>
    <row r="299" s="1" customFormat="true" ht="51" spans="1:23">
      <c r="A299" s="17">
        <f t="shared" si="20"/>
        <v>196</v>
      </c>
      <c r="B299" s="19"/>
      <c r="C299" s="17" t="s">
        <v>1124</v>
      </c>
      <c r="D299" s="17"/>
      <c r="E299" s="17" t="s">
        <v>154</v>
      </c>
      <c r="F299" s="17" t="s">
        <v>291</v>
      </c>
      <c r="G299" s="17" t="s">
        <v>358</v>
      </c>
      <c r="H299" s="17" t="s">
        <v>162</v>
      </c>
      <c r="I299" s="17">
        <v>3000</v>
      </c>
      <c r="J299" s="17"/>
      <c r="K299" s="30" t="s">
        <v>1125</v>
      </c>
      <c r="L299" s="17"/>
      <c r="M299" s="17" t="s">
        <v>44</v>
      </c>
      <c r="N299" s="17"/>
      <c r="O299" s="17"/>
      <c r="P299" s="17"/>
      <c r="Q299" s="17"/>
      <c r="R299" s="32"/>
      <c r="S299" s="18"/>
      <c r="T299" s="18"/>
      <c r="U299" s="18"/>
      <c r="V299" s="32"/>
      <c r="W299" s="18" t="s">
        <v>363</v>
      </c>
    </row>
    <row r="300" s="1" customFormat="true" ht="38.25" spans="1:23">
      <c r="A300" s="17">
        <f t="shared" si="20"/>
        <v>197</v>
      </c>
      <c r="B300" s="19"/>
      <c r="C300" s="17" t="s">
        <v>1126</v>
      </c>
      <c r="D300" s="17"/>
      <c r="E300" s="17" t="s">
        <v>154</v>
      </c>
      <c r="F300" s="17" t="s">
        <v>291</v>
      </c>
      <c r="G300" s="17" t="s">
        <v>358</v>
      </c>
      <c r="H300" s="17" t="s">
        <v>162</v>
      </c>
      <c r="I300" s="17">
        <v>1200</v>
      </c>
      <c r="J300" s="17"/>
      <c r="K300" s="30" t="s">
        <v>1127</v>
      </c>
      <c r="L300" s="17"/>
      <c r="M300" s="17" t="s">
        <v>307</v>
      </c>
      <c r="N300" s="17"/>
      <c r="O300" s="17"/>
      <c r="P300" s="17"/>
      <c r="Q300" s="17"/>
      <c r="R300" s="32"/>
      <c r="S300" s="18"/>
      <c r="T300" s="18"/>
      <c r="U300" s="18"/>
      <c r="V300" s="32"/>
      <c r="W300" s="18" t="s">
        <v>363</v>
      </c>
    </row>
    <row r="301" s="1" customFormat="true" ht="51" spans="1:23">
      <c r="A301" s="17">
        <f t="shared" si="20"/>
        <v>198</v>
      </c>
      <c r="B301" s="19"/>
      <c r="C301" s="17" t="s">
        <v>1128</v>
      </c>
      <c r="D301" s="17"/>
      <c r="E301" s="17" t="s">
        <v>154</v>
      </c>
      <c r="F301" s="17" t="s">
        <v>358</v>
      </c>
      <c r="G301" s="17" t="s">
        <v>1129</v>
      </c>
      <c r="H301" s="17" t="s">
        <v>31</v>
      </c>
      <c r="I301" s="17">
        <v>1700</v>
      </c>
      <c r="J301" s="17"/>
      <c r="K301" s="30" t="s">
        <v>1130</v>
      </c>
      <c r="L301" s="17"/>
      <c r="M301" s="17" t="s">
        <v>257</v>
      </c>
      <c r="N301" s="17"/>
      <c r="O301" s="17"/>
      <c r="P301" s="17"/>
      <c r="Q301" s="17"/>
      <c r="R301" s="32"/>
      <c r="S301" s="18"/>
      <c r="T301" s="18"/>
      <c r="U301" s="18"/>
      <c r="V301" s="32"/>
      <c r="W301" s="18" t="s">
        <v>363</v>
      </c>
    </row>
    <row r="302" s="1" customFormat="true" ht="51" spans="1:23">
      <c r="A302" s="17">
        <f t="shared" si="20"/>
        <v>199</v>
      </c>
      <c r="B302" s="19"/>
      <c r="C302" s="17" t="s">
        <v>1131</v>
      </c>
      <c r="D302" s="17"/>
      <c r="E302" s="17" t="s">
        <v>154</v>
      </c>
      <c r="F302" s="17" t="s">
        <v>358</v>
      </c>
      <c r="G302" s="17" t="s">
        <v>358</v>
      </c>
      <c r="H302" s="17" t="s">
        <v>162</v>
      </c>
      <c r="I302" s="17">
        <v>5000</v>
      </c>
      <c r="J302" s="17"/>
      <c r="K302" s="30" t="s">
        <v>1132</v>
      </c>
      <c r="L302" s="17"/>
      <c r="M302" s="17" t="s">
        <v>307</v>
      </c>
      <c r="N302" s="17"/>
      <c r="O302" s="17"/>
      <c r="P302" s="17"/>
      <c r="Q302" s="17"/>
      <c r="R302" s="32"/>
      <c r="S302" s="18"/>
      <c r="T302" s="18"/>
      <c r="U302" s="18"/>
      <c r="V302" s="32"/>
      <c r="W302" s="18" t="s">
        <v>363</v>
      </c>
    </row>
    <row r="303" s="1" customFormat="true" ht="38.25" spans="1:23">
      <c r="A303" s="17">
        <f t="shared" si="20"/>
        <v>200</v>
      </c>
      <c r="B303" s="19"/>
      <c r="C303" s="17" t="s">
        <v>1133</v>
      </c>
      <c r="D303" s="17"/>
      <c r="E303" s="17" t="s">
        <v>154</v>
      </c>
      <c r="F303" s="17" t="s">
        <v>358</v>
      </c>
      <c r="G303" s="17" t="s">
        <v>358</v>
      </c>
      <c r="H303" s="17" t="s">
        <v>162</v>
      </c>
      <c r="I303" s="17">
        <v>3000</v>
      </c>
      <c r="J303" s="17"/>
      <c r="K303" s="30" t="s">
        <v>1134</v>
      </c>
      <c r="L303" s="17"/>
      <c r="M303" s="17" t="s">
        <v>307</v>
      </c>
      <c r="N303" s="17"/>
      <c r="O303" s="17"/>
      <c r="P303" s="17"/>
      <c r="Q303" s="17"/>
      <c r="R303" s="32"/>
      <c r="S303" s="18"/>
      <c r="T303" s="18"/>
      <c r="U303" s="18"/>
      <c r="V303" s="32"/>
      <c r="W303" s="18" t="s">
        <v>363</v>
      </c>
    </row>
    <row r="304" s="1" customFormat="true" ht="63.75" spans="1:23">
      <c r="A304" s="17">
        <f t="shared" si="20"/>
        <v>201</v>
      </c>
      <c r="B304" s="19"/>
      <c r="C304" s="17" t="s">
        <v>1135</v>
      </c>
      <c r="D304" s="17"/>
      <c r="E304" s="17" t="s">
        <v>154</v>
      </c>
      <c r="F304" s="17" t="s">
        <v>358</v>
      </c>
      <c r="G304" s="17" t="s">
        <v>358</v>
      </c>
      <c r="H304" s="17" t="s">
        <v>162</v>
      </c>
      <c r="I304" s="17">
        <v>15000</v>
      </c>
      <c r="J304" s="17"/>
      <c r="K304" s="30" t="s">
        <v>1136</v>
      </c>
      <c r="L304" s="17"/>
      <c r="M304" s="17" t="s">
        <v>307</v>
      </c>
      <c r="N304" s="17"/>
      <c r="O304" s="17"/>
      <c r="P304" s="17"/>
      <c r="Q304" s="17"/>
      <c r="R304" s="32"/>
      <c r="S304" s="18"/>
      <c r="T304" s="18"/>
      <c r="U304" s="18"/>
      <c r="V304" s="32"/>
      <c r="W304" s="18" t="s">
        <v>363</v>
      </c>
    </row>
    <row r="305" s="1" customFormat="true" ht="51" spans="1:23">
      <c r="A305" s="17">
        <f t="shared" si="20"/>
        <v>202</v>
      </c>
      <c r="B305" s="19"/>
      <c r="C305" s="17" t="s">
        <v>1137</v>
      </c>
      <c r="D305" s="17"/>
      <c r="E305" s="17" t="s">
        <v>154</v>
      </c>
      <c r="F305" s="17" t="s">
        <v>358</v>
      </c>
      <c r="G305" s="17" t="s">
        <v>358</v>
      </c>
      <c r="H305" s="17" t="s">
        <v>162</v>
      </c>
      <c r="I305" s="17">
        <v>10000</v>
      </c>
      <c r="J305" s="17"/>
      <c r="K305" s="30" t="s">
        <v>1138</v>
      </c>
      <c r="L305" s="17"/>
      <c r="M305" s="17" t="s">
        <v>257</v>
      </c>
      <c r="N305" s="17"/>
      <c r="O305" s="17"/>
      <c r="P305" s="17"/>
      <c r="Q305" s="17"/>
      <c r="R305" s="32"/>
      <c r="S305" s="18"/>
      <c r="T305" s="18"/>
      <c r="U305" s="18"/>
      <c r="V305" s="32"/>
      <c r="W305" s="18" t="s">
        <v>363</v>
      </c>
    </row>
    <row r="306" s="1" customFormat="true" ht="51" spans="1:23">
      <c r="A306" s="17">
        <f t="shared" si="20"/>
        <v>203</v>
      </c>
      <c r="B306" s="19"/>
      <c r="C306" s="17" t="s">
        <v>1139</v>
      </c>
      <c r="D306" s="17"/>
      <c r="E306" s="17" t="s">
        <v>154</v>
      </c>
      <c r="F306" s="17" t="s">
        <v>358</v>
      </c>
      <c r="G306" s="17" t="s">
        <v>358</v>
      </c>
      <c r="H306" s="17" t="s">
        <v>162</v>
      </c>
      <c r="I306" s="17">
        <v>2600</v>
      </c>
      <c r="J306" s="17"/>
      <c r="K306" s="30" t="s">
        <v>1140</v>
      </c>
      <c r="L306" s="17"/>
      <c r="M306" s="17" t="s">
        <v>34</v>
      </c>
      <c r="N306" s="17"/>
      <c r="O306" s="17"/>
      <c r="P306" s="17"/>
      <c r="Q306" s="17"/>
      <c r="R306" s="32"/>
      <c r="S306" s="18"/>
      <c r="T306" s="18"/>
      <c r="U306" s="18"/>
      <c r="V306" s="32"/>
      <c r="W306" s="18" t="s">
        <v>363</v>
      </c>
    </row>
    <row r="307" s="1" customFormat="true" ht="51" spans="1:23">
      <c r="A307" s="17">
        <f t="shared" si="20"/>
        <v>204</v>
      </c>
      <c r="B307" s="19"/>
      <c r="C307" s="17" t="s">
        <v>1141</v>
      </c>
      <c r="D307" s="17"/>
      <c r="E307" s="17" t="s">
        <v>154</v>
      </c>
      <c r="F307" s="17" t="s">
        <v>358</v>
      </c>
      <c r="G307" s="17" t="s">
        <v>358</v>
      </c>
      <c r="H307" s="17" t="s">
        <v>162</v>
      </c>
      <c r="I307" s="17">
        <v>2000</v>
      </c>
      <c r="J307" s="17"/>
      <c r="K307" s="30" t="s">
        <v>1142</v>
      </c>
      <c r="L307" s="17"/>
      <c r="M307" s="17" t="s">
        <v>307</v>
      </c>
      <c r="N307" s="17"/>
      <c r="O307" s="17"/>
      <c r="P307" s="17"/>
      <c r="Q307" s="17"/>
      <c r="R307" s="32"/>
      <c r="S307" s="18"/>
      <c r="T307" s="18"/>
      <c r="U307" s="18"/>
      <c r="V307" s="32"/>
      <c r="W307" s="18" t="s">
        <v>363</v>
      </c>
    </row>
    <row r="308" s="1" customFormat="true" ht="63.75" spans="1:23">
      <c r="A308" s="17">
        <f t="shared" si="20"/>
        <v>205</v>
      </c>
      <c r="B308" s="19"/>
      <c r="C308" s="17" t="s">
        <v>1143</v>
      </c>
      <c r="D308" s="17"/>
      <c r="E308" s="17" t="s">
        <v>154</v>
      </c>
      <c r="F308" s="17" t="s">
        <v>358</v>
      </c>
      <c r="G308" s="17" t="s">
        <v>358</v>
      </c>
      <c r="H308" s="17" t="s">
        <v>162</v>
      </c>
      <c r="I308" s="17">
        <v>2000</v>
      </c>
      <c r="J308" s="17"/>
      <c r="K308" s="30" t="s">
        <v>1144</v>
      </c>
      <c r="L308" s="17"/>
      <c r="M308" s="17" t="s">
        <v>307</v>
      </c>
      <c r="N308" s="17"/>
      <c r="O308" s="17"/>
      <c r="P308" s="17"/>
      <c r="Q308" s="17"/>
      <c r="R308" s="32"/>
      <c r="S308" s="18"/>
      <c r="T308" s="18"/>
      <c r="U308" s="18"/>
      <c r="V308" s="32"/>
      <c r="W308" s="18" t="s">
        <v>363</v>
      </c>
    </row>
    <row r="309" s="1" customFormat="true" ht="38.25" spans="1:23">
      <c r="A309" s="17">
        <f t="shared" si="20"/>
        <v>206</v>
      </c>
      <c r="B309" s="19"/>
      <c r="C309" s="17" t="s">
        <v>1145</v>
      </c>
      <c r="D309" s="17"/>
      <c r="E309" s="17" t="s">
        <v>154</v>
      </c>
      <c r="F309" s="17" t="s">
        <v>358</v>
      </c>
      <c r="G309" s="17" t="s">
        <v>358</v>
      </c>
      <c r="H309" s="17" t="s">
        <v>162</v>
      </c>
      <c r="I309" s="17">
        <v>1000</v>
      </c>
      <c r="J309" s="17"/>
      <c r="K309" s="30" t="s">
        <v>1146</v>
      </c>
      <c r="L309" s="17"/>
      <c r="M309" s="17" t="s">
        <v>307</v>
      </c>
      <c r="N309" s="17"/>
      <c r="O309" s="17"/>
      <c r="P309" s="17"/>
      <c r="Q309" s="17"/>
      <c r="R309" s="32"/>
      <c r="S309" s="18"/>
      <c r="T309" s="18"/>
      <c r="U309" s="18"/>
      <c r="V309" s="32"/>
      <c r="W309" s="18" t="s">
        <v>363</v>
      </c>
    </row>
    <row r="310" s="1" customFormat="true" ht="38.25" spans="1:23">
      <c r="A310" s="17">
        <f t="shared" si="20"/>
        <v>207</v>
      </c>
      <c r="B310" s="19"/>
      <c r="C310" s="17" t="s">
        <v>1147</v>
      </c>
      <c r="D310" s="17"/>
      <c r="E310" s="17" t="s">
        <v>154</v>
      </c>
      <c r="F310" s="17" t="s">
        <v>358</v>
      </c>
      <c r="G310" s="17" t="s">
        <v>358</v>
      </c>
      <c r="H310" s="17" t="s">
        <v>162</v>
      </c>
      <c r="I310" s="17">
        <v>1000</v>
      </c>
      <c r="J310" s="17"/>
      <c r="K310" s="30" t="s">
        <v>1148</v>
      </c>
      <c r="L310" s="17"/>
      <c r="M310" s="17" t="s">
        <v>307</v>
      </c>
      <c r="N310" s="17"/>
      <c r="O310" s="17"/>
      <c r="P310" s="17"/>
      <c r="Q310" s="17"/>
      <c r="R310" s="32"/>
      <c r="S310" s="18"/>
      <c r="T310" s="18"/>
      <c r="U310" s="18"/>
      <c r="V310" s="32"/>
      <c r="W310" s="18" t="s">
        <v>363</v>
      </c>
    </row>
    <row r="311" s="1" customFormat="true" ht="51" spans="1:23">
      <c r="A311" s="17">
        <f t="shared" si="20"/>
        <v>208</v>
      </c>
      <c r="B311" s="19"/>
      <c r="C311" s="17" t="s">
        <v>1149</v>
      </c>
      <c r="D311" s="17"/>
      <c r="E311" s="17" t="s">
        <v>154</v>
      </c>
      <c r="F311" s="17" t="s">
        <v>358</v>
      </c>
      <c r="G311" s="17" t="s">
        <v>358</v>
      </c>
      <c r="H311" s="17" t="s">
        <v>162</v>
      </c>
      <c r="I311" s="17">
        <v>3000</v>
      </c>
      <c r="J311" s="17"/>
      <c r="K311" s="30" t="s">
        <v>1150</v>
      </c>
      <c r="L311" s="17"/>
      <c r="M311" s="17" t="s">
        <v>307</v>
      </c>
      <c r="N311" s="17"/>
      <c r="O311" s="17"/>
      <c r="P311" s="17"/>
      <c r="Q311" s="17"/>
      <c r="R311" s="32"/>
      <c r="S311" s="18"/>
      <c r="T311" s="18"/>
      <c r="U311" s="18"/>
      <c r="V311" s="32"/>
      <c r="W311" s="18" t="s">
        <v>363</v>
      </c>
    </row>
    <row r="312" s="1" customFormat="true" ht="38.25" spans="1:23">
      <c r="A312" s="17">
        <f t="shared" si="20"/>
        <v>209</v>
      </c>
      <c r="B312" s="17"/>
      <c r="C312" s="17" t="s">
        <v>1151</v>
      </c>
      <c r="D312" s="17"/>
      <c r="E312" s="17" t="s">
        <v>154</v>
      </c>
      <c r="F312" s="17" t="s">
        <v>713</v>
      </c>
      <c r="G312" s="17" t="s">
        <v>713</v>
      </c>
      <c r="H312" s="17" t="s">
        <v>162</v>
      </c>
      <c r="I312" s="17">
        <v>1500</v>
      </c>
      <c r="J312" s="17"/>
      <c r="K312" s="30" t="s">
        <v>1152</v>
      </c>
      <c r="L312" s="17"/>
      <c r="M312" s="17" t="s">
        <v>527</v>
      </c>
      <c r="N312" s="17"/>
      <c r="O312" s="17"/>
      <c r="P312" s="17"/>
      <c r="Q312" s="17"/>
      <c r="R312" s="32"/>
      <c r="S312" s="18"/>
      <c r="T312" s="18"/>
      <c r="U312" s="18"/>
      <c r="V312" s="18"/>
      <c r="W312" s="18" t="s">
        <v>363</v>
      </c>
    </row>
    <row r="313" s="1" customFormat="true" ht="51" spans="1:23">
      <c r="A313" s="17">
        <f t="shared" si="20"/>
        <v>210</v>
      </c>
      <c r="B313" s="17"/>
      <c r="C313" s="17" t="s">
        <v>1153</v>
      </c>
      <c r="D313" s="17"/>
      <c r="E313" s="17" t="s">
        <v>154</v>
      </c>
      <c r="F313" s="17" t="s">
        <v>358</v>
      </c>
      <c r="G313" s="17" t="s">
        <v>1154</v>
      </c>
      <c r="H313" s="17" t="s">
        <v>31</v>
      </c>
      <c r="I313" s="17">
        <v>1200</v>
      </c>
      <c r="J313" s="17"/>
      <c r="K313" s="30" t="s">
        <v>1155</v>
      </c>
      <c r="L313" s="17"/>
      <c r="M313" s="17" t="s">
        <v>257</v>
      </c>
      <c r="N313" s="17"/>
      <c r="O313" s="17"/>
      <c r="P313" s="17"/>
      <c r="Q313" s="17"/>
      <c r="R313" s="32"/>
      <c r="S313" s="18"/>
      <c r="T313" s="18"/>
      <c r="U313" s="18"/>
      <c r="V313" s="18"/>
      <c r="W313" s="18" t="s">
        <v>363</v>
      </c>
    </row>
    <row r="314" s="1" customFormat="true" ht="38.25" spans="1:23">
      <c r="A314" s="19">
        <f t="shared" si="20"/>
        <v>211</v>
      </c>
      <c r="B314" s="17"/>
      <c r="C314" s="17" t="s">
        <v>1156</v>
      </c>
      <c r="D314" s="17"/>
      <c r="E314" s="17" t="s">
        <v>154</v>
      </c>
      <c r="F314" s="17" t="s">
        <v>452</v>
      </c>
      <c r="G314" s="17" t="s">
        <v>452</v>
      </c>
      <c r="H314" s="17" t="s">
        <v>162</v>
      </c>
      <c r="I314" s="17">
        <v>2000</v>
      </c>
      <c r="J314" s="17"/>
      <c r="K314" s="30" t="s">
        <v>1157</v>
      </c>
      <c r="L314" s="17"/>
      <c r="M314" s="17" t="s">
        <v>527</v>
      </c>
      <c r="N314" s="17"/>
      <c r="O314" s="17"/>
      <c r="P314" s="17"/>
      <c r="Q314" s="17"/>
      <c r="R314" s="32"/>
      <c r="S314" s="18"/>
      <c r="T314" s="18"/>
      <c r="U314" s="18"/>
      <c r="V314" s="18"/>
      <c r="W314" s="18" t="s">
        <v>363</v>
      </c>
    </row>
    <row r="315" s="1" customFormat="true" spans="1:23">
      <c r="A315" s="21" t="s">
        <v>1158</v>
      </c>
      <c r="B315" s="14"/>
      <c r="C315" s="15"/>
      <c r="D315" s="16"/>
      <c r="E315" s="16"/>
      <c r="F315" s="16"/>
      <c r="G315" s="16"/>
      <c r="H315" s="16"/>
      <c r="I315" s="27">
        <f>SUM(I316:I326)</f>
        <v>128714.63</v>
      </c>
      <c r="J315" s="27">
        <f>SUM(J316:J325)</f>
        <v>7000</v>
      </c>
      <c r="K315" s="28"/>
      <c r="L315" s="27"/>
      <c r="M315" s="27"/>
      <c r="N315" s="27"/>
      <c r="O315" s="27"/>
      <c r="P315" s="27">
        <f>SUM(P316:P325)</f>
        <v>284</v>
      </c>
      <c r="Q315" s="27">
        <f>SUM(Q316:Q325)</f>
        <v>1763</v>
      </c>
      <c r="R315" s="32"/>
      <c r="S315" s="18"/>
      <c r="T315" s="18"/>
      <c r="U315" s="16"/>
      <c r="V315" s="16"/>
      <c r="W315" s="16"/>
    </row>
    <row r="316" s="1" customFormat="true" ht="51" spans="1:23">
      <c r="A316" s="17">
        <f>A314+1</f>
        <v>212</v>
      </c>
      <c r="B316" s="17"/>
      <c r="C316" s="17" t="s">
        <v>1159</v>
      </c>
      <c r="D316" s="17"/>
      <c r="E316" s="17" t="s">
        <v>28</v>
      </c>
      <c r="F316" s="17" t="s">
        <v>230</v>
      </c>
      <c r="G316" s="17" t="s">
        <v>230</v>
      </c>
      <c r="H316" s="17" t="s">
        <v>162</v>
      </c>
      <c r="I316" s="17">
        <v>2000</v>
      </c>
      <c r="J316" s="17">
        <v>1000</v>
      </c>
      <c r="K316" s="30" t="s">
        <v>1160</v>
      </c>
      <c r="L316" s="17" t="s">
        <v>1161</v>
      </c>
      <c r="M316" s="17" t="s">
        <v>307</v>
      </c>
      <c r="N316" s="17" t="s">
        <v>35</v>
      </c>
      <c r="O316" s="17" t="s">
        <v>1159</v>
      </c>
      <c r="P316" s="17">
        <v>163</v>
      </c>
      <c r="Q316" s="17">
        <v>1029</v>
      </c>
      <c r="R316" s="32" t="s">
        <v>1162</v>
      </c>
      <c r="S316" s="18" t="s">
        <v>35</v>
      </c>
      <c r="T316" s="18"/>
      <c r="U316" s="18" t="s">
        <v>35</v>
      </c>
      <c r="V316" s="17" t="s">
        <v>1163</v>
      </c>
      <c r="W316" s="17" t="s">
        <v>396</v>
      </c>
    </row>
    <row r="317" s="1" customFormat="true" ht="102" spans="1:23">
      <c r="A317" s="17">
        <f t="shared" ref="A317:A326" si="21">A316+1</f>
        <v>213</v>
      </c>
      <c r="B317" s="17"/>
      <c r="C317" s="17" t="s">
        <v>1164</v>
      </c>
      <c r="D317" s="17" t="s">
        <v>40</v>
      </c>
      <c r="E317" s="17" t="s">
        <v>62</v>
      </c>
      <c r="F317" s="17" t="s">
        <v>230</v>
      </c>
      <c r="G317" s="17" t="s">
        <v>1004</v>
      </c>
      <c r="H317" s="17" t="s">
        <v>31</v>
      </c>
      <c r="I317" s="17">
        <v>5948</v>
      </c>
      <c r="J317" s="17">
        <v>3000</v>
      </c>
      <c r="K317" s="30" t="s">
        <v>1165</v>
      </c>
      <c r="L317" s="17" t="s">
        <v>1166</v>
      </c>
      <c r="M317" s="17" t="s">
        <v>34</v>
      </c>
      <c r="N317" s="17" t="s">
        <v>35</v>
      </c>
      <c r="O317" s="17" t="s">
        <v>1167</v>
      </c>
      <c r="P317" s="17">
        <v>121</v>
      </c>
      <c r="Q317" s="17">
        <v>334</v>
      </c>
      <c r="R317" s="32" t="s">
        <v>1168</v>
      </c>
      <c r="S317" s="18" t="s">
        <v>35</v>
      </c>
      <c r="T317" s="18"/>
      <c r="U317" s="18"/>
      <c r="V317" s="18"/>
      <c r="W317" s="17" t="s">
        <v>396</v>
      </c>
    </row>
    <row r="318" s="1" customFormat="true" ht="51" spans="1:23">
      <c r="A318" s="17">
        <f t="shared" si="21"/>
        <v>214</v>
      </c>
      <c r="B318" s="17"/>
      <c r="C318" s="17" t="s">
        <v>1169</v>
      </c>
      <c r="D318" s="17" t="s">
        <v>40</v>
      </c>
      <c r="E318" s="17" t="s">
        <v>62</v>
      </c>
      <c r="F318" s="17" t="s">
        <v>230</v>
      </c>
      <c r="G318" s="17" t="s">
        <v>1170</v>
      </c>
      <c r="H318" s="17" t="s">
        <v>31</v>
      </c>
      <c r="I318" s="17">
        <v>3000</v>
      </c>
      <c r="J318" s="17">
        <v>1500</v>
      </c>
      <c r="K318" s="30" t="s">
        <v>1171</v>
      </c>
      <c r="L318" s="17" t="s">
        <v>102</v>
      </c>
      <c r="M318" s="17" t="s">
        <v>34</v>
      </c>
      <c r="N318" s="17"/>
      <c r="O318" s="17"/>
      <c r="P318" s="17"/>
      <c r="Q318" s="17">
        <v>400</v>
      </c>
      <c r="R318" s="32" t="s">
        <v>1172</v>
      </c>
      <c r="S318" s="18"/>
      <c r="T318" s="37" t="s">
        <v>113</v>
      </c>
      <c r="U318" s="18"/>
      <c r="V318" s="18" t="s">
        <v>1173</v>
      </c>
      <c r="W318" s="17" t="s">
        <v>396</v>
      </c>
    </row>
    <row r="319" s="1" customFormat="true" ht="38.25" spans="1:23">
      <c r="A319" s="17">
        <f t="shared" si="21"/>
        <v>215</v>
      </c>
      <c r="B319" s="17"/>
      <c r="C319" s="17" t="s">
        <v>1174</v>
      </c>
      <c r="D319" s="17"/>
      <c r="E319" s="17" t="s">
        <v>62</v>
      </c>
      <c r="F319" s="17" t="s">
        <v>1175</v>
      </c>
      <c r="G319" s="17" t="s">
        <v>1176</v>
      </c>
      <c r="H319" s="17" t="s">
        <v>162</v>
      </c>
      <c r="I319" s="17">
        <v>3000</v>
      </c>
      <c r="J319" s="17">
        <v>1500</v>
      </c>
      <c r="K319" s="30" t="s">
        <v>1177</v>
      </c>
      <c r="L319" s="17" t="s">
        <v>102</v>
      </c>
      <c r="M319" s="17" t="s">
        <v>527</v>
      </c>
      <c r="N319" s="17"/>
      <c r="O319" s="17"/>
      <c r="P319" s="17"/>
      <c r="Q319" s="17"/>
      <c r="R319" s="32" t="s">
        <v>1178</v>
      </c>
      <c r="S319" s="18"/>
      <c r="T319" s="37" t="s">
        <v>113</v>
      </c>
      <c r="U319" s="18"/>
      <c r="V319" s="17" t="s">
        <v>1179</v>
      </c>
      <c r="W319" s="17" t="s">
        <v>396</v>
      </c>
    </row>
    <row r="320" s="1" customFormat="true" ht="63.75" spans="1:23">
      <c r="A320" s="19">
        <f t="shared" si="21"/>
        <v>216</v>
      </c>
      <c r="B320" s="17"/>
      <c r="C320" s="17" t="s">
        <v>1180</v>
      </c>
      <c r="D320" s="17" t="s">
        <v>40</v>
      </c>
      <c r="E320" s="17" t="s">
        <v>154</v>
      </c>
      <c r="F320" s="17" t="s">
        <v>230</v>
      </c>
      <c r="G320" s="17" t="s">
        <v>1181</v>
      </c>
      <c r="H320" s="17" t="s">
        <v>31</v>
      </c>
      <c r="I320" s="17">
        <v>10000</v>
      </c>
      <c r="J320" s="17"/>
      <c r="K320" s="30" t="s">
        <v>1182</v>
      </c>
      <c r="L320" s="17"/>
      <c r="M320" s="17" t="s">
        <v>257</v>
      </c>
      <c r="N320" s="17"/>
      <c r="O320" s="17"/>
      <c r="P320" s="17"/>
      <c r="Q320" s="17"/>
      <c r="R320" s="32" t="s">
        <v>1183</v>
      </c>
      <c r="S320" s="18"/>
      <c r="T320" s="37" t="s">
        <v>1184</v>
      </c>
      <c r="U320" s="18"/>
      <c r="V320" s="18"/>
      <c r="W320" s="17" t="s">
        <v>396</v>
      </c>
    </row>
    <row r="321" s="1" customFormat="true" ht="38.25" spans="1:23">
      <c r="A321" s="19">
        <f t="shared" si="21"/>
        <v>217</v>
      </c>
      <c r="B321" s="17"/>
      <c r="C321" s="17" t="s">
        <v>1185</v>
      </c>
      <c r="D321" s="17"/>
      <c r="E321" s="17" t="s">
        <v>154</v>
      </c>
      <c r="F321" s="17" t="s">
        <v>229</v>
      </c>
      <c r="G321" s="17" t="s">
        <v>230</v>
      </c>
      <c r="H321" s="17" t="s">
        <v>162</v>
      </c>
      <c r="I321" s="17">
        <v>20000</v>
      </c>
      <c r="J321" s="17"/>
      <c r="K321" s="30" t="s">
        <v>1186</v>
      </c>
      <c r="L321" s="17"/>
      <c r="M321" s="17" t="s">
        <v>34</v>
      </c>
      <c r="N321" s="17"/>
      <c r="O321" s="17"/>
      <c r="P321" s="17"/>
      <c r="Q321" s="17"/>
      <c r="R321" s="32" t="s">
        <v>1187</v>
      </c>
      <c r="S321" s="18"/>
      <c r="T321" s="18"/>
      <c r="U321" s="18"/>
      <c r="V321" s="18"/>
      <c r="W321" s="17" t="s">
        <v>396</v>
      </c>
    </row>
    <row r="322" s="1" customFormat="true" ht="38.25" spans="1:23">
      <c r="A322" s="17">
        <f t="shared" si="21"/>
        <v>218</v>
      </c>
      <c r="B322" s="17"/>
      <c r="C322" s="17" t="s">
        <v>1188</v>
      </c>
      <c r="D322" s="29"/>
      <c r="E322" s="17" t="s">
        <v>154</v>
      </c>
      <c r="F322" s="17" t="s">
        <v>230</v>
      </c>
      <c r="G322" s="17" t="s">
        <v>1189</v>
      </c>
      <c r="H322" s="17" t="s">
        <v>31</v>
      </c>
      <c r="I322" s="17">
        <v>33000</v>
      </c>
      <c r="J322" s="17"/>
      <c r="K322" s="30" t="s">
        <v>1190</v>
      </c>
      <c r="L322" s="17"/>
      <c r="M322" s="17" t="s">
        <v>34</v>
      </c>
      <c r="N322" s="17"/>
      <c r="O322" s="17"/>
      <c r="P322" s="17"/>
      <c r="Q322" s="17"/>
      <c r="R322" s="32" t="s">
        <v>1191</v>
      </c>
      <c r="S322" s="18"/>
      <c r="T322" s="18"/>
      <c r="U322" s="18"/>
      <c r="V322" s="18"/>
      <c r="W322" s="17" t="s">
        <v>396</v>
      </c>
    </row>
    <row r="323" s="1" customFormat="true" ht="38.25" spans="1:23">
      <c r="A323" s="17">
        <f t="shared" si="21"/>
        <v>219</v>
      </c>
      <c r="B323" s="17"/>
      <c r="C323" s="17" t="s">
        <v>1192</v>
      </c>
      <c r="D323" s="17"/>
      <c r="E323" s="17" t="s">
        <v>154</v>
      </c>
      <c r="F323" s="17" t="s">
        <v>597</v>
      </c>
      <c r="G323" s="17" t="s">
        <v>230</v>
      </c>
      <c r="H323" s="17" t="s">
        <v>162</v>
      </c>
      <c r="I323" s="17">
        <v>600</v>
      </c>
      <c r="J323" s="17"/>
      <c r="K323" s="30" t="s">
        <v>1193</v>
      </c>
      <c r="L323" s="17"/>
      <c r="M323" s="17" t="s">
        <v>34</v>
      </c>
      <c r="N323" s="17"/>
      <c r="O323" s="17"/>
      <c r="P323" s="17"/>
      <c r="Q323" s="17"/>
      <c r="R323" s="32" t="s">
        <v>1194</v>
      </c>
      <c r="S323" s="18"/>
      <c r="T323" s="18"/>
      <c r="U323" s="18"/>
      <c r="V323" s="18"/>
      <c r="W323" s="17" t="s">
        <v>396</v>
      </c>
    </row>
    <row r="324" s="1" customFormat="true" ht="63.75" spans="1:23">
      <c r="A324" s="17">
        <f t="shared" si="21"/>
        <v>220</v>
      </c>
      <c r="B324" s="17"/>
      <c r="C324" s="17" t="s">
        <v>1195</v>
      </c>
      <c r="D324" s="17"/>
      <c r="E324" s="17" t="s">
        <v>154</v>
      </c>
      <c r="F324" s="17" t="s">
        <v>597</v>
      </c>
      <c r="G324" s="17" t="s">
        <v>230</v>
      </c>
      <c r="H324" s="17" t="s">
        <v>162</v>
      </c>
      <c r="I324" s="17">
        <v>10844</v>
      </c>
      <c r="J324" s="17"/>
      <c r="K324" s="30" t="s">
        <v>1196</v>
      </c>
      <c r="L324" s="17"/>
      <c r="M324" s="17" t="s">
        <v>34</v>
      </c>
      <c r="N324" s="17"/>
      <c r="O324" s="17"/>
      <c r="P324" s="17"/>
      <c r="Q324" s="17"/>
      <c r="R324" s="32" t="s">
        <v>1197</v>
      </c>
      <c r="S324" s="18"/>
      <c r="T324" s="18"/>
      <c r="U324" s="18"/>
      <c r="V324" s="18"/>
      <c r="W324" s="17" t="s">
        <v>396</v>
      </c>
    </row>
    <row r="325" s="1" customFormat="true" ht="178.5" spans="1:23">
      <c r="A325" s="17">
        <f t="shared" si="21"/>
        <v>221</v>
      </c>
      <c r="B325" s="17"/>
      <c r="C325" s="17" t="s">
        <v>1198</v>
      </c>
      <c r="D325" s="17"/>
      <c r="E325" s="17" t="s">
        <v>154</v>
      </c>
      <c r="F325" s="17" t="s">
        <v>291</v>
      </c>
      <c r="G325" s="17" t="s">
        <v>230</v>
      </c>
      <c r="H325" s="17" t="s">
        <v>162</v>
      </c>
      <c r="I325" s="17">
        <v>29822.63</v>
      </c>
      <c r="J325" s="17"/>
      <c r="K325" s="30" t="s">
        <v>1199</v>
      </c>
      <c r="L325" s="17"/>
      <c r="M325" s="17" t="s">
        <v>307</v>
      </c>
      <c r="N325" s="17"/>
      <c r="O325" s="17"/>
      <c r="P325" s="17"/>
      <c r="Q325" s="17"/>
      <c r="R325" s="32" t="s">
        <v>1200</v>
      </c>
      <c r="S325" s="18"/>
      <c r="T325" s="18"/>
      <c r="U325" s="18"/>
      <c r="V325" s="18"/>
      <c r="W325" s="18" t="s">
        <v>396</v>
      </c>
    </row>
    <row r="326" s="1" customFormat="true" ht="114.75" spans="1:23">
      <c r="A326" s="17">
        <f t="shared" si="21"/>
        <v>222</v>
      </c>
      <c r="B326" s="17"/>
      <c r="C326" s="17" t="s">
        <v>1201</v>
      </c>
      <c r="D326" s="17"/>
      <c r="E326" s="17" t="s">
        <v>154</v>
      </c>
      <c r="F326" s="17" t="s">
        <v>230</v>
      </c>
      <c r="G326" s="17" t="s">
        <v>1202</v>
      </c>
      <c r="H326" s="17" t="s">
        <v>31</v>
      </c>
      <c r="I326" s="17">
        <v>10500</v>
      </c>
      <c r="J326" s="17"/>
      <c r="K326" s="30" t="s">
        <v>1203</v>
      </c>
      <c r="L326" s="17"/>
      <c r="M326" s="17" t="s">
        <v>34</v>
      </c>
      <c r="N326" s="17"/>
      <c r="O326" s="17"/>
      <c r="P326" s="17"/>
      <c r="Q326" s="17"/>
      <c r="R326" s="32" t="s">
        <v>1200</v>
      </c>
      <c r="S326" s="18"/>
      <c r="T326" s="18"/>
      <c r="U326" s="18"/>
      <c r="V326" s="18"/>
      <c r="W326" s="18" t="s">
        <v>396</v>
      </c>
    </row>
    <row r="327" s="1" customFormat="true" spans="1:23">
      <c r="A327" s="21" t="s">
        <v>1204</v>
      </c>
      <c r="B327" s="14"/>
      <c r="C327" s="15"/>
      <c r="D327" s="16"/>
      <c r="E327" s="16"/>
      <c r="F327" s="16"/>
      <c r="G327" s="16"/>
      <c r="H327" s="16"/>
      <c r="I327" s="27">
        <f>SUM(I328:I335)</f>
        <v>9202</v>
      </c>
      <c r="J327" s="27">
        <f>SUM(J328:J335)</f>
        <v>2200</v>
      </c>
      <c r="K327" s="28"/>
      <c r="L327" s="27"/>
      <c r="M327" s="27"/>
      <c r="N327" s="27"/>
      <c r="O327" s="27"/>
      <c r="P327" s="27">
        <f>SUM(P328:P335)</f>
        <v>0</v>
      </c>
      <c r="Q327" s="27">
        <f>SUM(Q328:Q335)</f>
        <v>0</v>
      </c>
      <c r="R327" s="32"/>
      <c r="S327" s="18"/>
      <c r="T327" s="18"/>
      <c r="U327" s="16"/>
      <c r="V327" s="16"/>
      <c r="W327" s="16"/>
    </row>
    <row r="328" s="1" customFormat="true" ht="38.25" spans="1:23">
      <c r="A328" s="17">
        <f>A326+1</f>
        <v>223</v>
      </c>
      <c r="B328" s="19"/>
      <c r="C328" s="17" t="s">
        <v>1205</v>
      </c>
      <c r="D328" s="17"/>
      <c r="E328" s="17" t="s">
        <v>62</v>
      </c>
      <c r="F328" s="17" t="s">
        <v>366</v>
      </c>
      <c r="G328" s="17" t="s">
        <v>1206</v>
      </c>
      <c r="H328" s="17" t="s">
        <v>31</v>
      </c>
      <c r="I328" s="17">
        <v>1000</v>
      </c>
      <c r="J328" s="17">
        <v>1000</v>
      </c>
      <c r="K328" s="30" t="s">
        <v>1207</v>
      </c>
      <c r="L328" s="17" t="s">
        <v>1208</v>
      </c>
      <c r="M328" s="17" t="s">
        <v>34</v>
      </c>
      <c r="N328" s="17"/>
      <c r="O328" s="17"/>
      <c r="P328" s="17"/>
      <c r="Q328" s="17"/>
      <c r="R328" s="32" t="s">
        <v>1209</v>
      </c>
      <c r="S328" s="18"/>
      <c r="T328" s="18" t="s">
        <v>135</v>
      </c>
      <c r="U328" s="18"/>
      <c r="V328" s="18"/>
      <c r="W328" s="17" t="s">
        <v>369</v>
      </c>
    </row>
    <row r="329" s="1" customFormat="true" ht="38.25" spans="1:23">
      <c r="A329" s="19">
        <f t="shared" ref="A329:A335" si="22">A328+1</f>
        <v>224</v>
      </c>
      <c r="B329" s="19"/>
      <c r="C329" s="17" t="s">
        <v>1210</v>
      </c>
      <c r="D329" s="17"/>
      <c r="E329" s="17" t="s">
        <v>62</v>
      </c>
      <c r="F329" s="17" t="s">
        <v>366</v>
      </c>
      <c r="G329" s="17" t="s">
        <v>1211</v>
      </c>
      <c r="H329" s="17" t="s">
        <v>31</v>
      </c>
      <c r="I329" s="17">
        <v>1200</v>
      </c>
      <c r="J329" s="17">
        <v>1200</v>
      </c>
      <c r="K329" s="30" t="s">
        <v>1212</v>
      </c>
      <c r="L329" s="17" t="s">
        <v>1213</v>
      </c>
      <c r="M329" s="17" t="s">
        <v>257</v>
      </c>
      <c r="N329" s="17"/>
      <c r="O329" s="17"/>
      <c r="P329" s="17"/>
      <c r="Q329" s="17"/>
      <c r="R329" s="32" t="s">
        <v>1209</v>
      </c>
      <c r="S329" s="18"/>
      <c r="T329" s="18" t="s">
        <v>135</v>
      </c>
      <c r="U329" s="18"/>
      <c r="V329" s="18"/>
      <c r="W329" s="17" t="s">
        <v>369</v>
      </c>
    </row>
    <row r="330" s="1" customFormat="true" ht="63.75" spans="1:23">
      <c r="A330" s="17">
        <f t="shared" si="22"/>
        <v>225</v>
      </c>
      <c r="B330" s="17"/>
      <c r="C330" s="17" t="s">
        <v>1214</v>
      </c>
      <c r="D330" s="17"/>
      <c r="E330" s="17" t="s">
        <v>154</v>
      </c>
      <c r="F330" s="17" t="s">
        <v>366</v>
      </c>
      <c r="G330" s="17" t="s">
        <v>1215</v>
      </c>
      <c r="H330" s="17" t="s">
        <v>31</v>
      </c>
      <c r="I330" s="17">
        <v>2300</v>
      </c>
      <c r="J330" s="17"/>
      <c r="K330" s="30" t="s">
        <v>1216</v>
      </c>
      <c r="L330" s="17"/>
      <c r="M330" s="17" t="s">
        <v>307</v>
      </c>
      <c r="N330" s="17"/>
      <c r="O330" s="17"/>
      <c r="P330" s="17"/>
      <c r="Q330" s="17"/>
      <c r="R330" s="32" t="s">
        <v>1209</v>
      </c>
      <c r="S330" s="18"/>
      <c r="T330" s="18"/>
      <c r="U330" s="18"/>
      <c r="V330" s="18"/>
      <c r="W330" s="17" t="s">
        <v>369</v>
      </c>
    </row>
    <row r="331" s="1" customFormat="true" ht="51" spans="1:23">
      <c r="A331" s="19">
        <f t="shared" si="22"/>
        <v>226</v>
      </c>
      <c r="B331" s="19"/>
      <c r="C331" s="17" t="s">
        <v>1217</v>
      </c>
      <c r="D331" s="17"/>
      <c r="E331" s="17" t="s">
        <v>154</v>
      </c>
      <c r="F331" s="17" t="s">
        <v>366</v>
      </c>
      <c r="G331" s="17" t="s">
        <v>366</v>
      </c>
      <c r="H331" s="17" t="s">
        <v>162</v>
      </c>
      <c r="I331" s="17">
        <v>651</v>
      </c>
      <c r="J331" s="17"/>
      <c r="K331" s="30" t="s">
        <v>1218</v>
      </c>
      <c r="L331" s="17"/>
      <c r="M331" s="17" t="s">
        <v>307</v>
      </c>
      <c r="N331" s="17"/>
      <c r="O331" s="17"/>
      <c r="P331" s="17"/>
      <c r="Q331" s="17"/>
      <c r="R331" s="32" t="s">
        <v>1209</v>
      </c>
      <c r="S331" s="18"/>
      <c r="T331" s="18"/>
      <c r="U331" s="18"/>
      <c r="V331" s="18"/>
      <c r="W331" s="17" t="s">
        <v>369</v>
      </c>
    </row>
    <row r="332" s="1" customFormat="true" ht="51" spans="1:23">
      <c r="A332" s="17">
        <f t="shared" si="22"/>
        <v>227</v>
      </c>
      <c r="B332" s="19"/>
      <c r="C332" s="17" t="s">
        <v>1219</v>
      </c>
      <c r="D332" s="17"/>
      <c r="E332" s="17" t="s">
        <v>154</v>
      </c>
      <c r="F332" s="17" t="s">
        <v>366</v>
      </c>
      <c r="G332" s="17" t="s">
        <v>366</v>
      </c>
      <c r="H332" s="17" t="s">
        <v>162</v>
      </c>
      <c r="I332" s="17">
        <v>1850</v>
      </c>
      <c r="J332" s="17"/>
      <c r="K332" s="30" t="s">
        <v>1220</v>
      </c>
      <c r="L332" s="17"/>
      <c r="M332" s="17" t="s">
        <v>257</v>
      </c>
      <c r="N332" s="17"/>
      <c r="O332" s="17"/>
      <c r="P332" s="17"/>
      <c r="Q332" s="17"/>
      <c r="R332" s="32" t="s">
        <v>1209</v>
      </c>
      <c r="S332" s="18"/>
      <c r="T332" s="18"/>
      <c r="U332" s="18"/>
      <c r="V332" s="18"/>
      <c r="W332" s="17" t="s">
        <v>369</v>
      </c>
    </row>
    <row r="333" s="1" customFormat="true" ht="38.25" spans="1:23">
      <c r="A333" s="17">
        <f t="shared" si="22"/>
        <v>228</v>
      </c>
      <c r="B333" s="19"/>
      <c r="C333" s="17" t="s">
        <v>1221</v>
      </c>
      <c r="D333" s="17"/>
      <c r="E333" s="17" t="s">
        <v>154</v>
      </c>
      <c r="F333" s="17" t="s">
        <v>366</v>
      </c>
      <c r="G333" s="17" t="s">
        <v>366</v>
      </c>
      <c r="H333" s="17" t="s">
        <v>162</v>
      </c>
      <c r="I333" s="17">
        <v>800</v>
      </c>
      <c r="J333" s="17"/>
      <c r="K333" s="30" t="s">
        <v>1222</v>
      </c>
      <c r="L333" s="17"/>
      <c r="M333" s="17" t="s">
        <v>257</v>
      </c>
      <c r="N333" s="17"/>
      <c r="O333" s="17"/>
      <c r="P333" s="17"/>
      <c r="Q333" s="17"/>
      <c r="R333" s="32" t="s">
        <v>1209</v>
      </c>
      <c r="S333" s="18"/>
      <c r="T333" s="18"/>
      <c r="U333" s="18"/>
      <c r="V333" s="18"/>
      <c r="W333" s="17" t="s">
        <v>369</v>
      </c>
    </row>
    <row r="334" s="1" customFormat="true" ht="51" spans="1:23">
      <c r="A334" s="17">
        <f t="shared" si="22"/>
        <v>229</v>
      </c>
      <c r="B334" s="19"/>
      <c r="C334" s="17" t="s">
        <v>1223</v>
      </c>
      <c r="D334" s="17"/>
      <c r="E334" s="17" t="s">
        <v>154</v>
      </c>
      <c r="F334" s="17" t="s">
        <v>366</v>
      </c>
      <c r="G334" s="17" t="s">
        <v>366</v>
      </c>
      <c r="H334" s="17" t="s">
        <v>162</v>
      </c>
      <c r="I334" s="17">
        <v>751</v>
      </c>
      <c r="J334" s="17"/>
      <c r="K334" s="30" t="s">
        <v>1224</v>
      </c>
      <c r="L334" s="17"/>
      <c r="M334" s="17" t="s">
        <v>257</v>
      </c>
      <c r="N334" s="17"/>
      <c r="O334" s="17"/>
      <c r="P334" s="17"/>
      <c r="Q334" s="17"/>
      <c r="R334" s="32" t="s">
        <v>1209</v>
      </c>
      <c r="S334" s="18"/>
      <c r="T334" s="18"/>
      <c r="U334" s="18"/>
      <c r="V334" s="18"/>
      <c r="W334" s="17" t="s">
        <v>369</v>
      </c>
    </row>
    <row r="335" s="1" customFormat="true" ht="51" spans="1:23">
      <c r="A335" s="19">
        <f t="shared" si="22"/>
        <v>230</v>
      </c>
      <c r="B335" s="19"/>
      <c r="C335" s="17" t="s">
        <v>1225</v>
      </c>
      <c r="D335" s="17"/>
      <c r="E335" s="17" t="s">
        <v>154</v>
      </c>
      <c r="F335" s="17" t="s">
        <v>1226</v>
      </c>
      <c r="G335" s="17" t="s">
        <v>366</v>
      </c>
      <c r="H335" s="17" t="s">
        <v>162</v>
      </c>
      <c r="I335" s="17">
        <v>650</v>
      </c>
      <c r="J335" s="17"/>
      <c r="K335" s="30" t="s">
        <v>1227</v>
      </c>
      <c r="L335" s="17"/>
      <c r="M335" s="17" t="s">
        <v>257</v>
      </c>
      <c r="N335" s="17"/>
      <c r="O335" s="17"/>
      <c r="P335" s="17"/>
      <c r="Q335" s="17"/>
      <c r="R335" s="32" t="s">
        <v>1209</v>
      </c>
      <c r="S335" s="18"/>
      <c r="T335" s="18"/>
      <c r="U335" s="18"/>
      <c r="V335" s="18"/>
      <c r="W335" s="17" t="s">
        <v>369</v>
      </c>
    </row>
    <row r="336" s="1" customFormat="true" spans="1:23">
      <c r="A336" s="21" t="s">
        <v>1228</v>
      </c>
      <c r="B336" s="14"/>
      <c r="C336" s="15"/>
      <c r="D336" s="16"/>
      <c r="E336" s="16"/>
      <c r="F336" s="16"/>
      <c r="G336" s="16"/>
      <c r="H336" s="16"/>
      <c r="I336" s="27">
        <f>SUM(I337:I338,I340:I344)</f>
        <v>71785</v>
      </c>
      <c r="J336" s="27">
        <f>SUM(J337:J338,J340:J344)</f>
        <v>7599</v>
      </c>
      <c r="K336" s="28"/>
      <c r="L336" s="27"/>
      <c r="M336" s="27"/>
      <c r="N336" s="27"/>
      <c r="O336" s="27"/>
      <c r="P336" s="27">
        <f>SUM(P337:P338,P340:P344)</f>
        <v>0</v>
      </c>
      <c r="Q336" s="27">
        <f>SUM(Q337:Q338,Q340:Q344)</f>
        <v>536</v>
      </c>
      <c r="R336" s="32"/>
      <c r="S336" s="18"/>
      <c r="T336" s="18"/>
      <c r="U336" s="16"/>
      <c r="V336" s="16"/>
      <c r="W336" s="16"/>
    </row>
    <row r="337" s="1" customFormat="true" ht="102" spans="1:23">
      <c r="A337" s="17">
        <f>A335+1</f>
        <v>231</v>
      </c>
      <c r="B337" s="17"/>
      <c r="C337" s="17" t="s">
        <v>1229</v>
      </c>
      <c r="D337" s="17" t="s">
        <v>40</v>
      </c>
      <c r="E337" s="17" t="s">
        <v>28</v>
      </c>
      <c r="F337" s="17" t="s">
        <v>546</v>
      </c>
      <c r="G337" s="17" t="s">
        <v>1230</v>
      </c>
      <c r="H337" s="17" t="s">
        <v>31</v>
      </c>
      <c r="I337" s="17">
        <v>10905</v>
      </c>
      <c r="J337" s="17">
        <v>5199</v>
      </c>
      <c r="K337" s="30" t="s">
        <v>1231</v>
      </c>
      <c r="L337" s="17" t="s">
        <v>1232</v>
      </c>
      <c r="M337" s="17" t="s">
        <v>257</v>
      </c>
      <c r="N337" s="17"/>
      <c r="O337" s="17"/>
      <c r="P337" s="17"/>
      <c r="Q337" s="17">
        <v>50</v>
      </c>
      <c r="R337" s="32" t="s">
        <v>1233</v>
      </c>
      <c r="S337" s="18" t="s">
        <v>35</v>
      </c>
      <c r="T337" s="18" t="s">
        <v>67</v>
      </c>
      <c r="U337" s="18"/>
      <c r="V337" s="18"/>
      <c r="W337" s="17" t="s">
        <v>550</v>
      </c>
    </row>
    <row r="338" s="1" customFormat="true" ht="409.5" spans="1:23">
      <c r="A338" s="19">
        <f t="shared" ref="A338:A344" si="23">A337+1</f>
        <v>232</v>
      </c>
      <c r="B338" s="19"/>
      <c r="C338" s="17" t="s">
        <v>1234</v>
      </c>
      <c r="D338" s="17" t="s">
        <v>40</v>
      </c>
      <c r="E338" s="17" t="s">
        <v>28</v>
      </c>
      <c r="F338" s="17" t="s">
        <v>546</v>
      </c>
      <c r="G338" s="17" t="s">
        <v>546</v>
      </c>
      <c r="H338" s="17" t="s">
        <v>162</v>
      </c>
      <c r="I338" s="17">
        <v>14600</v>
      </c>
      <c r="J338" s="17">
        <f>SUM(J339)</f>
        <v>2400</v>
      </c>
      <c r="K338" s="30" t="s">
        <v>1235</v>
      </c>
      <c r="L338" s="17" t="s">
        <v>1236</v>
      </c>
      <c r="M338" s="17" t="s">
        <v>307</v>
      </c>
      <c r="N338" s="17" t="s">
        <v>35</v>
      </c>
      <c r="O338" s="17" t="s">
        <v>1237</v>
      </c>
      <c r="P338" s="17"/>
      <c r="Q338" s="17">
        <v>486</v>
      </c>
      <c r="R338" s="32" t="s">
        <v>1238</v>
      </c>
      <c r="S338" s="18" t="s">
        <v>35</v>
      </c>
      <c r="T338" s="18"/>
      <c r="U338" s="18" t="s">
        <v>35</v>
      </c>
      <c r="V338" s="18"/>
      <c r="W338" s="17" t="s">
        <v>550</v>
      </c>
    </row>
    <row r="339" s="1" customFormat="true" ht="63.75" spans="1:23">
      <c r="A339" s="19"/>
      <c r="B339" s="19" t="s">
        <v>1239</v>
      </c>
      <c r="C339" s="17" t="s">
        <v>1240</v>
      </c>
      <c r="D339" s="18"/>
      <c r="E339" s="17" t="s">
        <v>62</v>
      </c>
      <c r="F339" s="17" t="s">
        <v>750</v>
      </c>
      <c r="G339" s="17" t="s">
        <v>546</v>
      </c>
      <c r="H339" s="17" t="s">
        <v>162</v>
      </c>
      <c r="I339" s="17">
        <v>2400</v>
      </c>
      <c r="J339" s="17">
        <v>2400</v>
      </c>
      <c r="K339" s="30" t="s">
        <v>1241</v>
      </c>
      <c r="L339" s="17" t="s">
        <v>271</v>
      </c>
      <c r="M339" s="17" t="s">
        <v>257</v>
      </c>
      <c r="N339" s="17"/>
      <c r="O339" s="17"/>
      <c r="P339" s="17"/>
      <c r="Q339" s="17"/>
      <c r="R339" s="32"/>
      <c r="S339" s="18"/>
      <c r="T339" s="18" t="s">
        <v>113</v>
      </c>
      <c r="U339" s="18" t="s">
        <v>35</v>
      </c>
      <c r="V339" s="18" t="s">
        <v>1114</v>
      </c>
      <c r="W339" s="17" t="s">
        <v>550</v>
      </c>
    </row>
    <row r="340" s="1" customFormat="true" ht="395.25" spans="1:23">
      <c r="A340" s="19">
        <f>A338+1</f>
        <v>233</v>
      </c>
      <c r="B340" s="17"/>
      <c r="C340" s="18" t="s">
        <v>1242</v>
      </c>
      <c r="D340" s="18"/>
      <c r="E340" s="18" t="s">
        <v>154</v>
      </c>
      <c r="F340" s="17" t="s">
        <v>819</v>
      </c>
      <c r="G340" s="17" t="s">
        <v>546</v>
      </c>
      <c r="H340" s="17" t="s">
        <v>162</v>
      </c>
      <c r="I340" s="18">
        <v>15000</v>
      </c>
      <c r="J340" s="18"/>
      <c r="K340" s="32" t="s">
        <v>1243</v>
      </c>
      <c r="L340" s="18"/>
      <c r="M340" s="18" t="s">
        <v>307</v>
      </c>
      <c r="N340" s="18"/>
      <c r="O340" s="18"/>
      <c r="P340" s="18"/>
      <c r="Q340" s="18"/>
      <c r="R340" s="32"/>
      <c r="S340" s="18"/>
      <c r="T340" s="18"/>
      <c r="U340" s="18"/>
      <c r="V340" s="18"/>
      <c r="W340" s="17" t="s">
        <v>550</v>
      </c>
    </row>
    <row r="341" s="1" customFormat="true" ht="229.5" spans="1:23">
      <c r="A341" s="17">
        <f t="shared" si="23"/>
        <v>234</v>
      </c>
      <c r="B341" s="17"/>
      <c r="C341" s="17" t="s">
        <v>1244</v>
      </c>
      <c r="D341" s="18"/>
      <c r="E341" s="17" t="s">
        <v>154</v>
      </c>
      <c r="F341" s="17" t="s">
        <v>546</v>
      </c>
      <c r="G341" s="17" t="s">
        <v>546</v>
      </c>
      <c r="H341" s="17" t="s">
        <v>162</v>
      </c>
      <c r="I341" s="17">
        <v>4500</v>
      </c>
      <c r="J341" s="17"/>
      <c r="K341" s="30" t="s">
        <v>1245</v>
      </c>
      <c r="L341" s="17"/>
      <c r="M341" s="17" t="s">
        <v>259</v>
      </c>
      <c r="N341" s="17"/>
      <c r="O341" s="17"/>
      <c r="P341" s="17"/>
      <c r="Q341" s="17"/>
      <c r="R341" s="32"/>
      <c r="S341" s="18"/>
      <c r="T341" s="18"/>
      <c r="U341" s="18"/>
      <c r="V341" s="18"/>
      <c r="W341" s="17" t="s">
        <v>550</v>
      </c>
    </row>
    <row r="342" s="1" customFormat="true" ht="51" spans="1:23">
      <c r="A342" s="19">
        <f t="shared" si="23"/>
        <v>235</v>
      </c>
      <c r="B342" s="19"/>
      <c r="C342" s="17" t="s">
        <v>1246</v>
      </c>
      <c r="D342" s="18"/>
      <c r="E342" s="17" t="s">
        <v>154</v>
      </c>
      <c r="F342" s="17" t="s">
        <v>546</v>
      </c>
      <c r="G342" s="17" t="s">
        <v>1247</v>
      </c>
      <c r="H342" s="17" t="s">
        <v>31</v>
      </c>
      <c r="I342" s="17">
        <v>6000</v>
      </c>
      <c r="J342" s="17"/>
      <c r="K342" s="30" t="s">
        <v>1248</v>
      </c>
      <c r="L342" s="17"/>
      <c r="M342" s="17" t="s">
        <v>257</v>
      </c>
      <c r="N342" s="17"/>
      <c r="O342" s="17"/>
      <c r="P342" s="17"/>
      <c r="Q342" s="17"/>
      <c r="R342" s="32"/>
      <c r="S342" s="18"/>
      <c r="T342" s="18"/>
      <c r="U342" s="18"/>
      <c r="V342" s="18"/>
      <c r="W342" s="17" t="s">
        <v>550</v>
      </c>
    </row>
    <row r="343" s="1" customFormat="true" ht="51" spans="1:23">
      <c r="A343" s="19">
        <f t="shared" si="23"/>
        <v>236</v>
      </c>
      <c r="B343" s="19"/>
      <c r="C343" s="17" t="s">
        <v>1249</v>
      </c>
      <c r="D343" s="18"/>
      <c r="E343" s="17" t="s">
        <v>154</v>
      </c>
      <c r="F343" s="17" t="s">
        <v>546</v>
      </c>
      <c r="G343" s="17" t="s">
        <v>1247</v>
      </c>
      <c r="H343" s="17" t="s">
        <v>31</v>
      </c>
      <c r="I343" s="17">
        <v>8780</v>
      </c>
      <c r="J343" s="17"/>
      <c r="K343" s="30" t="s">
        <v>1250</v>
      </c>
      <c r="L343" s="17"/>
      <c r="M343" s="17" t="s">
        <v>257</v>
      </c>
      <c r="N343" s="17"/>
      <c r="O343" s="17"/>
      <c r="P343" s="17"/>
      <c r="Q343" s="17"/>
      <c r="R343" s="32"/>
      <c r="S343" s="18"/>
      <c r="T343" s="18"/>
      <c r="U343" s="18"/>
      <c r="V343" s="18"/>
      <c r="W343" s="17" t="s">
        <v>550</v>
      </c>
    </row>
    <row r="344" s="1" customFormat="true" ht="76.5" spans="1:23">
      <c r="A344" s="19">
        <f t="shared" si="23"/>
        <v>237</v>
      </c>
      <c r="B344" s="19"/>
      <c r="C344" s="17" t="s">
        <v>1251</v>
      </c>
      <c r="D344" s="18"/>
      <c r="E344" s="17" t="s">
        <v>154</v>
      </c>
      <c r="F344" s="17" t="s">
        <v>1252</v>
      </c>
      <c r="G344" s="17"/>
      <c r="H344" s="17" t="s">
        <v>31</v>
      </c>
      <c r="I344" s="17">
        <v>12000</v>
      </c>
      <c r="J344" s="17"/>
      <c r="K344" s="30" t="s">
        <v>1253</v>
      </c>
      <c r="L344" s="17"/>
      <c r="M344" s="17" t="s">
        <v>257</v>
      </c>
      <c r="N344" s="17"/>
      <c r="O344" s="17"/>
      <c r="P344" s="17"/>
      <c r="Q344" s="17"/>
      <c r="R344" s="32"/>
      <c r="S344" s="18"/>
      <c r="T344" s="18"/>
      <c r="U344" s="18"/>
      <c r="V344" s="18"/>
      <c r="W344" s="17" t="s">
        <v>550</v>
      </c>
    </row>
    <row r="345" s="1" customFormat="true" spans="1:23">
      <c r="A345" s="21" t="s">
        <v>1254</v>
      </c>
      <c r="B345" s="14"/>
      <c r="C345" s="15"/>
      <c r="D345" s="16"/>
      <c r="E345" s="16"/>
      <c r="F345" s="16"/>
      <c r="G345" s="16"/>
      <c r="H345" s="16"/>
      <c r="I345" s="27">
        <f>SUM(I346)</f>
        <v>618</v>
      </c>
      <c r="J345" s="27">
        <f>SUM(J346)</f>
        <v>618</v>
      </c>
      <c r="K345" s="28"/>
      <c r="L345" s="27"/>
      <c r="M345" s="27"/>
      <c r="N345" s="27"/>
      <c r="O345" s="27"/>
      <c r="P345" s="27">
        <f>SUM(P346)</f>
        <v>364</v>
      </c>
      <c r="Q345" s="27">
        <f>SUM(Q346)</f>
        <v>364</v>
      </c>
      <c r="R345" s="32"/>
      <c r="S345" s="18"/>
      <c r="T345" s="18"/>
      <c r="U345" s="16"/>
      <c r="V345" s="16"/>
      <c r="W345" s="16"/>
    </row>
    <row r="346" s="1" customFormat="true" ht="51" spans="1:23">
      <c r="A346" s="17">
        <f>A344+1</f>
        <v>238</v>
      </c>
      <c r="B346" s="51"/>
      <c r="C346" s="65" t="s">
        <v>1255</v>
      </c>
      <c r="D346" s="65"/>
      <c r="E346" s="65" t="s">
        <v>62</v>
      </c>
      <c r="F346" s="65" t="s">
        <v>772</v>
      </c>
      <c r="G346" s="65" t="s">
        <v>1256</v>
      </c>
      <c r="H346" s="65" t="s">
        <v>31</v>
      </c>
      <c r="I346" s="65">
        <v>618</v>
      </c>
      <c r="J346" s="65">
        <v>618</v>
      </c>
      <c r="K346" s="68" t="s">
        <v>1257</v>
      </c>
      <c r="L346" s="65" t="s">
        <v>472</v>
      </c>
      <c r="M346" s="65" t="s">
        <v>34</v>
      </c>
      <c r="N346" s="65" t="s">
        <v>35</v>
      </c>
      <c r="O346" s="65" t="s">
        <v>1258</v>
      </c>
      <c r="P346" s="65">
        <v>364</v>
      </c>
      <c r="Q346" s="65">
        <v>364</v>
      </c>
      <c r="R346" s="32" t="s">
        <v>1259</v>
      </c>
      <c r="S346" s="18" t="s">
        <v>35</v>
      </c>
      <c r="T346" s="18"/>
      <c r="U346" s="18" t="s">
        <v>35</v>
      </c>
      <c r="V346" s="18"/>
      <c r="W346" s="17" t="s">
        <v>776</v>
      </c>
    </row>
    <row r="347" s="1" customFormat="true" spans="1:23">
      <c r="A347" s="21" t="s">
        <v>1260</v>
      </c>
      <c r="B347" s="14"/>
      <c r="C347" s="15"/>
      <c r="D347" s="16"/>
      <c r="E347" s="16"/>
      <c r="F347" s="16"/>
      <c r="G347" s="16"/>
      <c r="H347" s="16"/>
      <c r="I347" s="27">
        <f>SUM(I348:I352)</f>
        <v>7050</v>
      </c>
      <c r="J347" s="27">
        <f>SUM(J348:J352)</f>
        <v>2000</v>
      </c>
      <c r="K347" s="28"/>
      <c r="L347" s="27"/>
      <c r="M347" s="27"/>
      <c r="N347" s="27"/>
      <c r="O347" s="27"/>
      <c r="P347" s="27">
        <f>SUM(P348:P352)</f>
        <v>0</v>
      </c>
      <c r="Q347" s="27">
        <f>SUM(Q348:Q352)</f>
        <v>0</v>
      </c>
      <c r="R347" s="32"/>
      <c r="S347" s="18"/>
      <c r="T347" s="18"/>
      <c r="U347" s="16"/>
      <c r="V347" s="16"/>
      <c r="W347" s="16"/>
    </row>
    <row r="348" s="1" customFormat="true" ht="63.75" spans="1:23">
      <c r="A348" s="17">
        <f>A346+1</f>
        <v>239</v>
      </c>
      <c r="B348" s="19"/>
      <c r="C348" s="17" t="s">
        <v>1261</v>
      </c>
      <c r="D348" s="17"/>
      <c r="E348" s="18" t="s">
        <v>62</v>
      </c>
      <c r="F348" s="18" t="s">
        <v>1262</v>
      </c>
      <c r="G348" s="18" t="s">
        <v>1262</v>
      </c>
      <c r="H348" s="18" t="s">
        <v>162</v>
      </c>
      <c r="I348" s="17">
        <v>3500</v>
      </c>
      <c r="J348" s="17">
        <v>2000</v>
      </c>
      <c r="K348" s="30" t="s">
        <v>1263</v>
      </c>
      <c r="L348" s="17" t="s">
        <v>1264</v>
      </c>
      <c r="M348" s="17" t="s">
        <v>34</v>
      </c>
      <c r="N348" s="17"/>
      <c r="O348" s="17"/>
      <c r="P348" s="17"/>
      <c r="Q348" s="17"/>
      <c r="R348" s="32"/>
      <c r="S348" s="18"/>
      <c r="T348" s="18" t="s">
        <v>211</v>
      </c>
      <c r="U348" s="18"/>
      <c r="V348" s="32" t="s">
        <v>1265</v>
      </c>
      <c r="W348" s="18" t="s">
        <v>1266</v>
      </c>
    </row>
    <row r="349" s="1" customFormat="true" ht="51" spans="1:23">
      <c r="A349" s="19">
        <f t="shared" ref="A349:A352" si="24">A348+1</f>
        <v>240</v>
      </c>
      <c r="B349" s="19"/>
      <c r="C349" s="18" t="s">
        <v>1267</v>
      </c>
      <c r="D349" s="17"/>
      <c r="E349" s="18" t="s">
        <v>154</v>
      </c>
      <c r="F349" s="18" t="s">
        <v>1262</v>
      </c>
      <c r="G349" s="18" t="s">
        <v>1262</v>
      </c>
      <c r="H349" s="18" t="s">
        <v>162</v>
      </c>
      <c r="I349" s="18">
        <v>850</v>
      </c>
      <c r="J349" s="18"/>
      <c r="K349" s="32" t="s">
        <v>1268</v>
      </c>
      <c r="L349" s="18"/>
      <c r="M349" s="18" t="s">
        <v>34</v>
      </c>
      <c r="N349" s="18"/>
      <c r="O349" s="18"/>
      <c r="P349" s="18"/>
      <c r="Q349" s="18"/>
      <c r="R349" s="32"/>
      <c r="S349" s="18"/>
      <c r="T349" s="18"/>
      <c r="U349" s="18"/>
      <c r="V349" s="18"/>
      <c r="W349" s="18" t="s">
        <v>1266</v>
      </c>
    </row>
    <row r="350" s="1" customFormat="true" ht="127.5" spans="1:23">
      <c r="A350" s="17">
        <f t="shared" si="24"/>
        <v>241</v>
      </c>
      <c r="B350" s="22"/>
      <c r="C350" s="18" t="s">
        <v>1269</v>
      </c>
      <c r="D350" s="17"/>
      <c r="E350" s="18" t="s">
        <v>154</v>
      </c>
      <c r="F350" s="17" t="s">
        <v>291</v>
      </c>
      <c r="G350" s="18" t="s">
        <v>1262</v>
      </c>
      <c r="H350" s="18" t="s">
        <v>162</v>
      </c>
      <c r="I350" s="18">
        <v>1600</v>
      </c>
      <c r="J350" s="18"/>
      <c r="K350" s="32" t="s">
        <v>1270</v>
      </c>
      <c r="L350" s="18"/>
      <c r="M350" s="18" t="s">
        <v>307</v>
      </c>
      <c r="N350" s="18"/>
      <c r="O350" s="18"/>
      <c r="P350" s="18"/>
      <c r="Q350" s="18"/>
      <c r="R350" s="32"/>
      <c r="S350" s="18"/>
      <c r="T350" s="18"/>
      <c r="U350" s="18"/>
      <c r="V350" s="18"/>
      <c r="W350" s="18" t="s">
        <v>1266</v>
      </c>
    </row>
    <row r="351" s="1" customFormat="true" ht="51" spans="1:23">
      <c r="A351" s="19">
        <f t="shared" si="24"/>
        <v>242</v>
      </c>
      <c r="B351" s="19"/>
      <c r="C351" s="18" t="s">
        <v>1271</v>
      </c>
      <c r="D351" s="17"/>
      <c r="E351" s="18" t="s">
        <v>154</v>
      </c>
      <c r="F351" s="18" t="s">
        <v>1262</v>
      </c>
      <c r="G351" s="18" t="s">
        <v>1262</v>
      </c>
      <c r="H351" s="18" t="s">
        <v>162</v>
      </c>
      <c r="I351" s="18">
        <v>500</v>
      </c>
      <c r="J351" s="18"/>
      <c r="K351" s="32" t="s">
        <v>1272</v>
      </c>
      <c r="L351" s="18"/>
      <c r="M351" s="18" t="s">
        <v>34</v>
      </c>
      <c r="N351" s="18"/>
      <c r="O351" s="18"/>
      <c r="P351" s="18"/>
      <c r="Q351" s="18"/>
      <c r="R351" s="32"/>
      <c r="S351" s="18"/>
      <c r="T351" s="18"/>
      <c r="U351" s="18"/>
      <c r="V351" s="18"/>
      <c r="W351" s="18" t="s">
        <v>1266</v>
      </c>
    </row>
    <row r="352" s="1" customFormat="true" ht="38.25" spans="1:23">
      <c r="A352" s="17">
        <f t="shared" si="24"/>
        <v>243</v>
      </c>
      <c r="B352" s="19"/>
      <c r="C352" s="18" t="s">
        <v>1273</v>
      </c>
      <c r="D352" s="17"/>
      <c r="E352" s="18" t="s">
        <v>154</v>
      </c>
      <c r="F352" s="18" t="s">
        <v>1262</v>
      </c>
      <c r="G352" s="18" t="s">
        <v>1262</v>
      </c>
      <c r="H352" s="18" t="s">
        <v>162</v>
      </c>
      <c r="I352" s="18">
        <v>600</v>
      </c>
      <c r="J352" s="18"/>
      <c r="K352" s="32" t="s">
        <v>1274</v>
      </c>
      <c r="L352" s="18"/>
      <c r="M352" s="18" t="s">
        <v>34</v>
      </c>
      <c r="N352" s="18"/>
      <c r="O352" s="18"/>
      <c r="P352" s="18"/>
      <c r="Q352" s="18"/>
      <c r="R352" s="32"/>
      <c r="S352" s="18"/>
      <c r="T352" s="18"/>
      <c r="U352" s="18"/>
      <c r="V352" s="18"/>
      <c r="W352" s="18" t="s">
        <v>1266</v>
      </c>
    </row>
    <row r="353" s="1" customFormat="true" spans="1:23">
      <c r="A353" s="21" t="s">
        <v>1275</v>
      </c>
      <c r="B353" s="14"/>
      <c r="C353" s="15"/>
      <c r="D353" s="16"/>
      <c r="E353" s="16"/>
      <c r="F353" s="16"/>
      <c r="G353" s="16"/>
      <c r="H353" s="16"/>
      <c r="I353" s="27">
        <f>SUM(I354:I364)</f>
        <v>212150</v>
      </c>
      <c r="J353" s="27">
        <f>SUM(J354:J364)</f>
        <v>8600</v>
      </c>
      <c r="K353" s="28"/>
      <c r="L353" s="27"/>
      <c r="M353" s="27"/>
      <c r="N353" s="27"/>
      <c r="O353" s="27"/>
      <c r="P353" s="27">
        <f>SUM(P354:P364)</f>
        <v>0</v>
      </c>
      <c r="Q353" s="27">
        <f>SUM(Q354:Q364)</f>
        <v>0</v>
      </c>
      <c r="R353" s="32"/>
      <c r="S353" s="18"/>
      <c r="T353" s="18"/>
      <c r="U353" s="16"/>
      <c r="V353" s="16"/>
      <c r="W353" s="16"/>
    </row>
    <row r="354" s="1" customFormat="true" ht="38.25" spans="1:23">
      <c r="A354" s="17">
        <f>A352+1</f>
        <v>244</v>
      </c>
      <c r="B354" s="19"/>
      <c r="C354" s="17" t="s">
        <v>1276</v>
      </c>
      <c r="D354" s="17"/>
      <c r="E354" s="17" t="s">
        <v>62</v>
      </c>
      <c r="F354" s="17" t="s">
        <v>404</v>
      </c>
      <c r="G354" s="17" t="s">
        <v>404</v>
      </c>
      <c r="H354" s="17" t="s">
        <v>162</v>
      </c>
      <c r="I354" s="17">
        <v>1200</v>
      </c>
      <c r="J354" s="17">
        <v>500</v>
      </c>
      <c r="K354" s="30" t="s">
        <v>1277</v>
      </c>
      <c r="L354" s="17" t="s">
        <v>139</v>
      </c>
      <c r="M354" s="17" t="s">
        <v>527</v>
      </c>
      <c r="N354" s="17"/>
      <c r="O354" s="17"/>
      <c r="P354" s="17"/>
      <c r="Q354" s="17"/>
      <c r="R354" s="32" t="s">
        <v>406</v>
      </c>
      <c r="S354" s="18"/>
      <c r="T354" s="18" t="s">
        <v>135</v>
      </c>
      <c r="U354" s="18"/>
      <c r="V354" s="18"/>
      <c r="W354" s="18" t="s">
        <v>407</v>
      </c>
    </row>
    <row r="355" s="1" customFormat="true" ht="51" spans="1:23">
      <c r="A355" s="17">
        <f t="shared" ref="A355:A364" si="25">A354+1</f>
        <v>245</v>
      </c>
      <c r="B355" s="19"/>
      <c r="C355" s="17" t="s">
        <v>1278</v>
      </c>
      <c r="D355" s="17"/>
      <c r="E355" s="17" t="s">
        <v>62</v>
      </c>
      <c r="F355" s="17" t="s">
        <v>404</v>
      </c>
      <c r="G355" s="17" t="s">
        <v>1279</v>
      </c>
      <c r="H355" s="17" t="s">
        <v>31</v>
      </c>
      <c r="I355" s="17">
        <v>2000</v>
      </c>
      <c r="J355" s="17">
        <v>600</v>
      </c>
      <c r="K355" s="30" t="s">
        <v>1280</v>
      </c>
      <c r="L355" s="17" t="s">
        <v>1281</v>
      </c>
      <c r="M355" s="17" t="s">
        <v>44</v>
      </c>
      <c r="N355" s="17"/>
      <c r="O355" s="17"/>
      <c r="P355" s="17"/>
      <c r="Q355" s="17"/>
      <c r="R355" s="32" t="s">
        <v>406</v>
      </c>
      <c r="S355" s="18"/>
      <c r="T355" s="18" t="s">
        <v>529</v>
      </c>
      <c r="U355" s="18"/>
      <c r="V355" s="18"/>
      <c r="W355" s="18" t="s">
        <v>407</v>
      </c>
    </row>
    <row r="356" s="1" customFormat="true" ht="51" spans="1:23">
      <c r="A356" s="17">
        <f t="shared" si="25"/>
        <v>246</v>
      </c>
      <c r="B356" s="19"/>
      <c r="C356" s="17" t="s">
        <v>1282</v>
      </c>
      <c r="D356" s="17"/>
      <c r="E356" s="17" t="s">
        <v>62</v>
      </c>
      <c r="F356" s="17" t="s">
        <v>404</v>
      </c>
      <c r="G356" s="17" t="s">
        <v>1283</v>
      </c>
      <c r="H356" s="17" t="s">
        <v>31</v>
      </c>
      <c r="I356" s="17">
        <v>26000</v>
      </c>
      <c r="J356" s="17">
        <v>500</v>
      </c>
      <c r="K356" s="30" t="s">
        <v>1284</v>
      </c>
      <c r="L356" s="17" t="s">
        <v>945</v>
      </c>
      <c r="M356" s="17" t="s">
        <v>257</v>
      </c>
      <c r="N356" s="17"/>
      <c r="O356" s="17"/>
      <c r="P356" s="17"/>
      <c r="Q356" s="17"/>
      <c r="R356" s="32" t="s">
        <v>406</v>
      </c>
      <c r="S356" s="18"/>
      <c r="T356" s="18" t="s">
        <v>642</v>
      </c>
      <c r="U356" s="18"/>
      <c r="V356" s="18" t="s">
        <v>1285</v>
      </c>
      <c r="W356" s="18" t="s">
        <v>407</v>
      </c>
    </row>
    <row r="357" s="1" customFormat="true" ht="127.5" spans="1:23">
      <c r="A357" s="17">
        <f t="shared" si="25"/>
        <v>247</v>
      </c>
      <c r="B357" s="19"/>
      <c r="C357" s="17" t="s">
        <v>1286</v>
      </c>
      <c r="D357" s="17" t="s">
        <v>40</v>
      </c>
      <c r="E357" s="17" t="s">
        <v>62</v>
      </c>
      <c r="F357" s="17" t="s">
        <v>404</v>
      </c>
      <c r="G357" s="18" t="s">
        <v>1287</v>
      </c>
      <c r="H357" s="17" t="s">
        <v>31</v>
      </c>
      <c r="I357" s="17">
        <v>50300</v>
      </c>
      <c r="J357" s="17">
        <v>5000</v>
      </c>
      <c r="K357" s="30" t="s">
        <v>1288</v>
      </c>
      <c r="L357" s="17" t="s">
        <v>1289</v>
      </c>
      <c r="M357" s="17" t="s">
        <v>257</v>
      </c>
      <c r="N357" s="17"/>
      <c r="O357" s="17"/>
      <c r="P357" s="17"/>
      <c r="Q357" s="17"/>
      <c r="R357" s="32" t="s">
        <v>406</v>
      </c>
      <c r="S357" s="18"/>
      <c r="T357" s="18" t="s">
        <v>211</v>
      </c>
      <c r="U357" s="18"/>
      <c r="V357" s="18"/>
      <c r="W357" s="18" t="s">
        <v>407</v>
      </c>
    </row>
    <row r="358" s="1" customFormat="true" ht="63.75" spans="1:23">
      <c r="A358" s="19">
        <f t="shared" si="25"/>
        <v>248</v>
      </c>
      <c r="B358" s="19"/>
      <c r="C358" s="17" t="s">
        <v>1290</v>
      </c>
      <c r="D358" s="17"/>
      <c r="E358" s="17" t="s">
        <v>62</v>
      </c>
      <c r="F358" s="17" t="s">
        <v>404</v>
      </c>
      <c r="G358" s="17" t="s">
        <v>1291</v>
      </c>
      <c r="H358" s="17" t="s">
        <v>31</v>
      </c>
      <c r="I358" s="17">
        <v>2000</v>
      </c>
      <c r="J358" s="17">
        <v>1000</v>
      </c>
      <c r="K358" s="30" t="s">
        <v>1292</v>
      </c>
      <c r="L358" s="17" t="s">
        <v>536</v>
      </c>
      <c r="M358" s="17" t="s">
        <v>257</v>
      </c>
      <c r="N358" s="17"/>
      <c r="O358" s="17"/>
      <c r="P358" s="17"/>
      <c r="Q358" s="17"/>
      <c r="R358" s="32" t="s">
        <v>406</v>
      </c>
      <c r="S358" s="18"/>
      <c r="T358" s="18" t="s">
        <v>211</v>
      </c>
      <c r="U358" s="18"/>
      <c r="V358" s="18"/>
      <c r="W358" s="18" t="s">
        <v>407</v>
      </c>
    </row>
    <row r="359" s="1" customFormat="true" ht="89.25" spans="1:23">
      <c r="A359" s="19">
        <f t="shared" si="25"/>
        <v>249</v>
      </c>
      <c r="B359" s="19"/>
      <c r="C359" s="17" t="s">
        <v>1293</v>
      </c>
      <c r="D359" s="17"/>
      <c r="E359" s="17" t="s">
        <v>62</v>
      </c>
      <c r="F359" s="17" t="s">
        <v>404</v>
      </c>
      <c r="G359" s="18" t="s">
        <v>1294</v>
      </c>
      <c r="H359" s="18" t="s">
        <v>31</v>
      </c>
      <c r="I359" s="17">
        <v>3000</v>
      </c>
      <c r="J359" s="17">
        <v>1000</v>
      </c>
      <c r="K359" s="30" t="s">
        <v>1295</v>
      </c>
      <c r="L359" s="17" t="s">
        <v>676</v>
      </c>
      <c r="M359" s="17" t="s">
        <v>44</v>
      </c>
      <c r="N359" s="17"/>
      <c r="O359" s="17"/>
      <c r="P359" s="17"/>
      <c r="Q359" s="17"/>
      <c r="R359" s="32" t="s">
        <v>406</v>
      </c>
      <c r="S359" s="18"/>
      <c r="T359" s="18" t="s">
        <v>642</v>
      </c>
      <c r="U359" s="18"/>
      <c r="V359" s="18"/>
      <c r="W359" s="18" t="s">
        <v>407</v>
      </c>
    </row>
    <row r="360" s="1" customFormat="true" ht="38.25" spans="1:23">
      <c r="A360" s="19">
        <f t="shared" si="25"/>
        <v>250</v>
      </c>
      <c r="B360" s="19"/>
      <c r="C360" s="17" t="s">
        <v>1296</v>
      </c>
      <c r="D360" s="17"/>
      <c r="E360" s="17" t="s">
        <v>154</v>
      </c>
      <c r="F360" s="17" t="s">
        <v>404</v>
      </c>
      <c r="G360" s="18" t="s">
        <v>1297</v>
      </c>
      <c r="H360" s="18" t="s">
        <v>31</v>
      </c>
      <c r="I360" s="17">
        <v>20000</v>
      </c>
      <c r="J360" s="17"/>
      <c r="K360" s="30" t="s">
        <v>1298</v>
      </c>
      <c r="L360" s="17"/>
      <c r="M360" s="17" t="s">
        <v>257</v>
      </c>
      <c r="N360" s="17"/>
      <c r="O360" s="17"/>
      <c r="P360" s="17"/>
      <c r="Q360" s="17"/>
      <c r="R360" s="32"/>
      <c r="S360" s="18"/>
      <c r="T360" s="18"/>
      <c r="U360" s="18"/>
      <c r="V360" s="18"/>
      <c r="W360" s="18" t="s">
        <v>407</v>
      </c>
    </row>
    <row r="361" s="1" customFormat="true" ht="51" spans="1:23">
      <c r="A361" s="17">
        <f t="shared" si="25"/>
        <v>251</v>
      </c>
      <c r="B361" s="17"/>
      <c r="C361" s="17" t="s">
        <v>1299</v>
      </c>
      <c r="D361" s="18"/>
      <c r="E361" s="17" t="s">
        <v>154</v>
      </c>
      <c r="F361" s="17" t="s">
        <v>1300</v>
      </c>
      <c r="G361" s="17" t="s">
        <v>404</v>
      </c>
      <c r="H361" s="17" t="s">
        <v>162</v>
      </c>
      <c r="I361" s="17">
        <v>5000</v>
      </c>
      <c r="J361" s="17"/>
      <c r="K361" s="30" t="s">
        <v>1301</v>
      </c>
      <c r="L361" s="17"/>
      <c r="M361" s="17" t="s">
        <v>259</v>
      </c>
      <c r="N361" s="17"/>
      <c r="O361" s="17"/>
      <c r="P361" s="17"/>
      <c r="Q361" s="17"/>
      <c r="R361" s="32"/>
      <c r="S361" s="18"/>
      <c r="T361" s="18"/>
      <c r="U361" s="18"/>
      <c r="V361" s="18"/>
      <c r="W361" s="18" t="s">
        <v>407</v>
      </c>
    </row>
    <row r="362" s="1" customFormat="true" ht="102" spans="1:23">
      <c r="A362" s="17">
        <f t="shared" si="25"/>
        <v>252</v>
      </c>
      <c r="B362" s="17"/>
      <c r="C362" s="17" t="s">
        <v>1302</v>
      </c>
      <c r="D362" s="17"/>
      <c r="E362" s="17" t="s">
        <v>154</v>
      </c>
      <c r="F362" s="17" t="s">
        <v>291</v>
      </c>
      <c r="G362" s="17" t="s">
        <v>404</v>
      </c>
      <c r="H362" s="17" t="s">
        <v>162</v>
      </c>
      <c r="I362" s="17">
        <v>650</v>
      </c>
      <c r="J362" s="17"/>
      <c r="K362" s="30" t="s">
        <v>1303</v>
      </c>
      <c r="L362" s="17"/>
      <c r="M362" s="17" t="s">
        <v>307</v>
      </c>
      <c r="N362" s="17"/>
      <c r="O362" s="17"/>
      <c r="P362" s="17"/>
      <c r="Q362" s="17"/>
      <c r="R362" s="32"/>
      <c r="S362" s="18"/>
      <c r="T362" s="18"/>
      <c r="U362" s="18"/>
      <c r="V362" s="18"/>
      <c r="W362" s="17" t="s">
        <v>407</v>
      </c>
    </row>
    <row r="363" s="1" customFormat="true" ht="63.75" spans="1:23">
      <c r="A363" s="19">
        <f t="shared" si="25"/>
        <v>253</v>
      </c>
      <c r="B363" s="19"/>
      <c r="C363" s="17" t="s">
        <v>1304</v>
      </c>
      <c r="D363" s="17"/>
      <c r="E363" s="17" t="s">
        <v>154</v>
      </c>
      <c r="F363" s="17" t="s">
        <v>404</v>
      </c>
      <c r="G363" s="17" t="s">
        <v>1305</v>
      </c>
      <c r="H363" s="17" t="s">
        <v>31</v>
      </c>
      <c r="I363" s="17">
        <v>2000</v>
      </c>
      <c r="J363" s="17"/>
      <c r="K363" s="30" t="s">
        <v>1306</v>
      </c>
      <c r="L363" s="17"/>
      <c r="M363" s="17" t="s">
        <v>44</v>
      </c>
      <c r="N363" s="17"/>
      <c r="O363" s="17"/>
      <c r="P363" s="17"/>
      <c r="Q363" s="17"/>
      <c r="R363" s="32"/>
      <c r="S363" s="18"/>
      <c r="T363" s="18"/>
      <c r="U363" s="18"/>
      <c r="V363" s="18"/>
      <c r="W363" s="18" t="s">
        <v>407</v>
      </c>
    </row>
    <row r="364" s="1" customFormat="true" ht="38.25" spans="1:23">
      <c r="A364" s="19">
        <f t="shared" si="25"/>
        <v>254</v>
      </c>
      <c r="B364" s="17"/>
      <c r="C364" s="17" t="s">
        <v>1307</v>
      </c>
      <c r="D364" s="17"/>
      <c r="E364" s="17" t="s">
        <v>154</v>
      </c>
      <c r="F364" s="17" t="s">
        <v>404</v>
      </c>
      <c r="G364" s="17" t="s">
        <v>1308</v>
      </c>
      <c r="H364" s="17" t="s">
        <v>31</v>
      </c>
      <c r="I364" s="17">
        <v>100000</v>
      </c>
      <c r="J364" s="17"/>
      <c r="K364" s="30" t="s">
        <v>1309</v>
      </c>
      <c r="L364" s="17"/>
      <c r="M364" s="17" t="s">
        <v>257</v>
      </c>
      <c r="N364" s="17"/>
      <c r="O364" s="17"/>
      <c r="P364" s="17"/>
      <c r="Q364" s="17"/>
      <c r="R364" s="32"/>
      <c r="S364" s="18"/>
      <c r="T364" s="18"/>
      <c r="U364" s="18"/>
      <c r="V364" s="18"/>
      <c r="W364" s="18" t="s">
        <v>407</v>
      </c>
    </row>
    <row r="365" s="1" customFormat="true" spans="1:23">
      <c r="A365" s="21" t="s">
        <v>1310</v>
      </c>
      <c r="B365" s="14"/>
      <c r="C365" s="15"/>
      <c r="D365" s="16"/>
      <c r="E365" s="16"/>
      <c r="F365" s="16"/>
      <c r="G365" s="16"/>
      <c r="H365" s="16"/>
      <c r="I365" s="27">
        <f>SUM(I366)</f>
        <v>836</v>
      </c>
      <c r="J365" s="27">
        <f>SUM(J366)</f>
        <v>836</v>
      </c>
      <c r="K365" s="28"/>
      <c r="L365" s="27"/>
      <c r="M365" s="27"/>
      <c r="N365" s="27"/>
      <c r="O365" s="27"/>
      <c r="P365" s="27">
        <f>SUM(P366)</f>
        <v>0</v>
      </c>
      <c r="Q365" s="27">
        <f>SUM(Q366)</f>
        <v>0</v>
      </c>
      <c r="R365" s="32"/>
      <c r="S365" s="18"/>
      <c r="T365" s="18"/>
      <c r="U365" s="16"/>
      <c r="V365" s="16"/>
      <c r="W365" s="16"/>
    </row>
    <row r="366" s="3" customFormat="true" ht="63.75" spans="1:23">
      <c r="A366" s="19">
        <f>A364+1</f>
        <v>255</v>
      </c>
      <c r="B366" s="17"/>
      <c r="C366" s="17" t="s">
        <v>1311</v>
      </c>
      <c r="D366" s="17"/>
      <c r="E366" s="17" t="s">
        <v>62</v>
      </c>
      <c r="F366" s="17" t="s">
        <v>338</v>
      </c>
      <c r="G366" s="17" t="s">
        <v>1312</v>
      </c>
      <c r="H366" s="17" t="s">
        <v>162</v>
      </c>
      <c r="I366" s="17">
        <v>836</v>
      </c>
      <c r="J366" s="17">
        <v>836</v>
      </c>
      <c r="K366" s="30" t="s">
        <v>1313</v>
      </c>
      <c r="L366" s="17" t="s">
        <v>1314</v>
      </c>
      <c r="M366" s="17" t="s">
        <v>34</v>
      </c>
      <c r="N366" s="17"/>
      <c r="O366" s="17"/>
      <c r="P366" s="17"/>
      <c r="Q366" s="17"/>
      <c r="R366" s="32" t="s">
        <v>1315</v>
      </c>
      <c r="S366" s="18"/>
      <c r="T366" s="18" t="s">
        <v>89</v>
      </c>
      <c r="U366" s="18"/>
      <c r="V366" s="70"/>
      <c r="W366" s="18" t="s">
        <v>342</v>
      </c>
    </row>
    <row r="367" s="1" customFormat="true" spans="1:23">
      <c r="A367" s="21" t="s">
        <v>1316</v>
      </c>
      <c r="B367" s="14"/>
      <c r="C367" s="15"/>
      <c r="D367" s="16"/>
      <c r="E367" s="16"/>
      <c r="F367" s="16"/>
      <c r="G367" s="16"/>
      <c r="H367" s="16"/>
      <c r="I367" s="27">
        <f>SUM(I368:I371)</f>
        <v>3500</v>
      </c>
      <c r="J367" s="27">
        <f>SUM(J368:J371)</f>
        <v>200</v>
      </c>
      <c r="K367" s="28"/>
      <c r="L367" s="27"/>
      <c r="M367" s="27"/>
      <c r="N367" s="27"/>
      <c r="O367" s="27"/>
      <c r="P367" s="27">
        <f>SUM(P368:P371)</f>
        <v>0</v>
      </c>
      <c r="Q367" s="27">
        <f>SUM(Q368:Q371)</f>
        <v>0</v>
      </c>
      <c r="R367" s="32"/>
      <c r="S367" s="18"/>
      <c r="T367" s="18"/>
      <c r="U367" s="16"/>
      <c r="V367" s="16"/>
      <c r="W367" s="16"/>
    </row>
    <row r="368" s="1" customFormat="true" ht="102" spans="1:23">
      <c r="A368" s="19">
        <f>A366+1</f>
        <v>256</v>
      </c>
      <c r="B368" s="17"/>
      <c r="C368" s="17" t="s">
        <v>1317</v>
      </c>
      <c r="D368" s="17"/>
      <c r="E368" s="17" t="s">
        <v>62</v>
      </c>
      <c r="F368" s="17" t="s">
        <v>291</v>
      </c>
      <c r="G368" s="17" t="s">
        <v>1318</v>
      </c>
      <c r="H368" s="17" t="s">
        <v>162</v>
      </c>
      <c r="I368" s="17">
        <v>700</v>
      </c>
      <c r="J368" s="17">
        <v>200</v>
      </c>
      <c r="K368" s="30" t="s">
        <v>1319</v>
      </c>
      <c r="L368" s="17" t="s">
        <v>1320</v>
      </c>
      <c r="M368" s="17" t="s">
        <v>307</v>
      </c>
      <c r="N368" s="17"/>
      <c r="O368" s="17"/>
      <c r="P368" s="17"/>
      <c r="Q368" s="17"/>
      <c r="R368" s="32"/>
      <c r="S368" s="18"/>
      <c r="T368" s="18" t="s">
        <v>113</v>
      </c>
      <c r="U368" s="18"/>
      <c r="V368" s="32" t="s">
        <v>1321</v>
      </c>
      <c r="W368" s="18" t="s">
        <v>1033</v>
      </c>
    </row>
    <row r="369" s="1" customFormat="true" ht="76.5" spans="1:23">
      <c r="A369" s="19">
        <f t="shared" ref="A369:A371" si="26">A368+1</f>
        <v>257</v>
      </c>
      <c r="B369" s="22"/>
      <c r="C369" s="17" t="s">
        <v>1322</v>
      </c>
      <c r="D369" s="17"/>
      <c r="E369" s="17" t="s">
        <v>154</v>
      </c>
      <c r="F369" s="17" t="s">
        <v>291</v>
      </c>
      <c r="G369" s="17" t="s">
        <v>1318</v>
      </c>
      <c r="H369" s="17" t="s">
        <v>162</v>
      </c>
      <c r="I369" s="17">
        <v>1000</v>
      </c>
      <c r="J369" s="17"/>
      <c r="K369" s="30" t="s">
        <v>1323</v>
      </c>
      <c r="L369" s="17"/>
      <c r="M369" s="17" t="s">
        <v>307</v>
      </c>
      <c r="N369" s="17"/>
      <c r="O369" s="17"/>
      <c r="P369" s="17"/>
      <c r="Q369" s="17"/>
      <c r="R369" s="32"/>
      <c r="S369" s="18"/>
      <c r="T369" s="18"/>
      <c r="U369" s="18"/>
      <c r="V369" s="18"/>
      <c r="W369" s="18" t="s">
        <v>1033</v>
      </c>
    </row>
    <row r="370" s="1" customFormat="true" ht="38.25" spans="1:23">
      <c r="A370" s="19">
        <f t="shared" si="26"/>
        <v>258</v>
      </c>
      <c r="B370" s="22"/>
      <c r="C370" s="17" t="s">
        <v>1324</v>
      </c>
      <c r="D370" s="17"/>
      <c r="E370" s="17" t="s">
        <v>154</v>
      </c>
      <c r="F370" s="17" t="s">
        <v>761</v>
      </c>
      <c r="G370" s="17" t="s">
        <v>1318</v>
      </c>
      <c r="H370" s="17" t="s">
        <v>162</v>
      </c>
      <c r="I370" s="17">
        <v>800</v>
      </c>
      <c r="J370" s="17"/>
      <c r="K370" s="30" t="s">
        <v>1325</v>
      </c>
      <c r="L370" s="17"/>
      <c r="M370" s="17" t="s">
        <v>307</v>
      </c>
      <c r="N370" s="17"/>
      <c r="O370" s="17"/>
      <c r="P370" s="17"/>
      <c r="Q370" s="17"/>
      <c r="R370" s="32"/>
      <c r="S370" s="18"/>
      <c r="T370" s="18"/>
      <c r="U370" s="18"/>
      <c r="V370" s="18"/>
      <c r="W370" s="18" t="s">
        <v>1033</v>
      </c>
    </row>
    <row r="371" s="1" customFormat="true" ht="63.75" spans="1:23">
      <c r="A371" s="19">
        <f t="shared" si="26"/>
        <v>259</v>
      </c>
      <c r="B371" s="19"/>
      <c r="C371" s="17" t="s">
        <v>1326</v>
      </c>
      <c r="D371" s="17"/>
      <c r="E371" s="17" t="s">
        <v>154</v>
      </c>
      <c r="F371" s="17" t="s">
        <v>1318</v>
      </c>
      <c r="G371" s="17" t="s">
        <v>1327</v>
      </c>
      <c r="H371" s="17" t="s">
        <v>31</v>
      </c>
      <c r="I371" s="17">
        <v>1000</v>
      </c>
      <c r="J371" s="17"/>
      <c r="K371" s="30" t="s">
        <v>1328</v>
      </c>
      <c r="L371" s="17"/>
      <c r="M371" s="17" t="s">
        <v>257</v>
      </c>
      <c r="N371" s="17"/>
      <c r="O371" s="17"/>
      <c r="P371" s="17"/>
      <c r="Q371" s="17"/>
      <c r="R371" s="32"/>
      <c r="S371" s="18"/>
      <c r="T371" s="18"/>
      <c r="U371" s="18"/>
      <c r="V371" s="32"/>
      <c r="W371" s="18" t="s">
        <v>1033</v>
      </c>
    </row>
    <row r="372" s="1" customFormat="true" spans="1:23">
      <c r="A372" s="21" t="s">
        <v>1329</v>
      </c>
      <c r="B372" s="14"/>
      <c r="C372" s="15"/>
      <c r="D372" s="16"/>
      <c r="E372" s="16"/>
      <c r="F372" s="16"/>
      <c r="G372" s="16"/>
      <c r="H372" s="16"/>
      <c r="I372" s="27">
        <f>SUM(I373)</f>
        <v>985</v>
      </c>
      <c r="J372" s="27">
        <f>SUM(J373)</f>
        <v>985</v>
      </c>
      <c r="K372" s="28"/>
      <c r="L372" s="27"/>
      <c r="M372" s="27"/>
      <c r="N372" s="27"/>
      <c r="O372" s="27"/>
      <c r="P372" s="27">
        <f>SUM(P373)</f>
        <v>471</v>
      </c>
      <c r="Q372" s="27">
        <f>SUM(Q373)</f>
        <v>471</v>
      </c>
      <c r="R372" s="32"/>
      <c r="S372" s="18"/>
      <c r="T372" s="18"/>
      <c r="U372" s="16"/>
      <c r="V372" s="16"/>
      <c r="W372" s="16"/>
    </row>
    <row r="373" s="1" customFormat="true" ht="76.5" spans="1:23">
      <c r="A373" s="19">
        <f t="shared" ref="A373:A378" si="27">A371+1</f>
        <v>260</v>
      </c>
      <c r="B373" s="19"/>
      <c r="C373" s="17" t="s">
        <v>1330</v>
      </c>
      <c r="D373" s="17"/>
      <c r="E373" s="17" t="s">
        <v>62</v>
      </c>
      <c r="F373" s="17" t="s">
        <v>1331</v>
      </c>
      <c r="G373" s="18" t="s">
        <v>1332</v>
      </c>
      <c r="H373" s="17" t="s">
        <v>31</v>
      </c>
      <c r="I373" s="17">
        <v>985</v>
      </c>
      <c r="J373" s="17">
        <v>985</v>
      </c>
      <c r="K373" s="30" t="s">
        <v>1333</v>
      </c>
      <c r="L373" s="17" t="s">
        <v>82</v>
      </c>
      <c r="M373" s="17" t="s">
        <v>257</v>
      </c>
      <c r="N373" s="17" t="s">
        <v>35</v>
      </c>
      <c r="O373" s="17" t="s">
        <v>1330</v>
      </c>
      <c r="P373" s="17">
        <v>471</v>
      </c>
      <c r="Q373" s="17">
        <v>471</v>
      </c>
      <c r="R373" s="32" t="s">
        <v>1334</v>
      </c>
      <c r="S373" s="18" t="s">
        <v>35</v>
      </c>
      <c r="T373" s="18"/>
      <c r="U373" s="18" t="s">
        <v>35</v>
      </c>
      <c r="V373" s="18" t="s">
        <v>1335</v>
      </c>
      <c r="W373" s="18" t="s">
        <v>1336</v>
      </c>
    </row>
    <row r="374" s="1" customFormat="true" spans="1:23">
      <c r="A374" s="21" t="s">
        <v>1337</v>
      </c>
      <c r="B374" s="14"/>
      <c r="C374" s="15"/>
      <c r="D374" s="16"/>
      <c r="E374" s="16"/>
      <c r="F374" s="16"/>
      <c r="G374" s="16"/>
      <c r="H374" s="16"/>
      <c r="I374" s="27">
        <f>SUM(I375:I376)</f>
        <v>105000</v>
      </c>
      <c r="J374" s="27">
        <f>SUM(J375:J376)</f>
        <v>0</v>
      </c>
      <c r="K374" s="28"/>
      <c r="L374" s="27"/>
      <c r="M374" s="27"/>
      <c r="N374" s="27"/>
      <c r="O374" s="27"/>
      <c r="P374" s="27">
        <f>SUM(P375:P376)</f>
        <v>0</v>
      </c>
      <c r="Q374" s="27">
        <f>SUM(Q375:Q376)</f>
        <v>0</v>
      </c>
      <c r="R374" s="32"/>
      <c r="S374" s="18"/>
      <c r="T374" s="18"/>
      <c r="U374" s="16"/>
      <c r="V374" s="16"/>
      <c r="W374" s="16"/>
    </row>
    <row r="375" s="1" customFormat="true" ht="25.5" spans="1:23">
      <c r="A375" s="19">
        <f t="shared" si="27"/>
        <v>261</v>
      </c>
      <c r="B375" s="17"/>
      <c r="C375" s="17" t="s">
        <v>1338</v>
      </c>
      <c r="D375" s="17"/>
      <c r="E375" s="17" t="s">
        <v>154</v>
      </c>
      <c r="F375" s="17" t="s">
        <v>572</v>
      </c>
      <c r="G375" s="17" t="s">
        <v>572</v>
      </c>
      <c r="H375" s="17" t="s">
        <v>162</v>
      </c>
      <c r="I375" s="17">
        <v>5000</v>
      </c>
      <c r="J375" s="17"/>
      <c r="K375" s="30" t="s">
        <v>1339</v>
      </c>
      <c r="L375" s="17"/>
      <c r="M375" s="17" t="s">
        <v>34</v>
      </c>
      <c r="N375" s="17"/>
      <c r="O375" s="17"/>
      <c r="P375" s="17"/>
      <c r="Q375" s="17"/>
      <c r="R375" s="32"/>
      <c r="S375" s="18"/>
      <c r="T375" s="18"/>
      <c r="U375" s="18"/>
      <c r="V375" s="18"/>
      <c r="W375" s="18" t="s">
        <v>574</v>
      </c>
    </row>
    <row r="376" s="1" customFormat="true" ht="51" spans="1:23">
      <c r="A376" s="17">
        <f>A375+1</f>
        <v>262</v>
      </c>
      <c r="B376" s="17"/>
      <c r="C376" s="17" t="s">
        <v>1340</v>
      </c>
      <c r="D376" s="17" t="s">
        <v>40</v>
      </c>
      <c r="E376" s="17" t="s">
        <v>154</v>
      </c>
      <c r="F376" s="17" t="s">
        <v>572</v>
      </c>
      <c r="G376" s="17" t="s">
        <v>1341</v>
      </c>
      <c r="H376" s="17" t="s">
        <v>31</v>
      </c>
      <c r="I376" s="17">
        <v>100000</v>
      </c>
      <c r="J376" s="17"/>
      <c r="K376" s="30" t="s">
        <v>1342</v>
      </c>
      <c r="L376" s="17"/>
      <c r="M376" s="17" t="s">
        <v>257</v>
      </c>
      <c r="N376" s="17"/>
      <c r="O376" s="17"/>
      <c r="P376" s="17"/>
      <c r="Q376" s="17"/>
      <c r="R376" s="32"/>
      <c r="S376" s="18"/>
      <c r="T376" s="18"/>
      <c r="U376" s="18"/>
      <c r="V376" s="18"/>
      <c r="W376" s="18" t="s">
        <v>574</v>
      </c>
    </row>
    <row r="377" s="1" customFormat="true" spans="1:23">
      <c r="A377" s="21" t="s">
        <v>1343</v>
      </c>
      <c r="B377" s="14"/>
      <c r="C377" s="15"/>
      <c r="D377" s="16"/>
      <c r="E377" s="16"/>
      <c r="F377" s="16"/>
      <c r="G377" s="16"/>
      <c r="H377" s="16"/>
      <c r="I377" s="27">
        <f>SUM(I378)</f>
        <v>800</v>
      </c>
      <c r="J377" s="27">
        <f>SUM(J378)</f>
        <v>800</v>
      </c>
      <c r="K377" s="28"/>
      <c r="L377" s="27"/>
      <c r="M377" s="27"/>
      <c r="N377" s="27"/>
      <c r="O377" s="27"/>
      <c r="P377" s="27">
        <f>SUM(P378)</f>
        <v>0</v>
      </c>
      <c r="Q377" s="27">
        <f>SUM(Q378)</f>
        <v>0</v>
      </c>
      <c r="R377" s="32"/>
      <c r="S377" s="18"/>
      <c r="T377" s="18"/>
      <c r="U377" s="16"/>
      <c r="V377" s="16"/>
      <c r="W377" s="16"/>
    </row>
    <row r="378" s="1" customFormat="true" ht="38.25" spans="1:23">
      <c r="A378" s="19">
        <f t="shared" si="27"/>
        <v>263</v>
      </c>
      <c r="B378" s="19"/>
      <c r="C378" s="17" t="s">
        <v>1344</v>
      </c>
      <c r="D378" s="17"/>
      <c r="E378" s="17" t="s">
        <v>62</v>
      </c>
      <c r="F378" s="17" t="s">
        <v>750</v>
      </c>
      <c r="G378" s="17" t="s">
        <v>438</v>
      </c>
      <c r="H378" s="17" t="s">
        <v>162</v>
      </c>
      <c r="I378" s="17">
        <v>800</v>
      </c>
      <c r="J378" s="17">
        <v>800</v>
      </c>
      <c r="K378" s="30" t="s">
        <v>1345</v>
      </c>
      <c r="L378" s="17" t="s">
        <v>82</v>
      </c>
      <c r="M378" s="17" t="s">
        <v>257</v>
      </c>
      <c r="N378" s="17"/>
      <c r="O378" s="17"/>
      <c r="P378" s="17"/>
      <c r="Q378" s="17"/>
      <c r="R378" s="32" t="s">
        <v>1346</v>
      </c>
      <c r="S378" s="18"/>
      <c r="T378" s="18" t="s">
        <v>89</v>
      </c>
      <c r="U378" s="18" t="s">
        <v>35</v>
      </c>
      <c r="V378" s="18" t="s">
        <v>1347</v>
      </c>
      <c r="W378" s="18" t="s">
        <v>442</v>
      </c>
    </row>
    <row r="379" s="1" customFormat="true" spans="1:23">
      <c r="A379" s="21" t="s">
        <v>1348</v>
      </c>
      <c r="B379" s="14"/>
      <c r="C379" s="15"/>
      <c r="D379" s="16"/>
      <c r="E379" s="16"/>
      <c r="F379" s="16"/>
      <c r="G379" s="16"/>
      <c r="H379" s="16"/>
      <c r="I379" s="27">
        <f>SUM(I380:I383)</f>
        <v>8930</v>
      </c>
      <c r="J379" s="27">
        <f>SUM(J380:J383)</f>
        <v>800</v>
      </c>
      <c r="K379" s="28"/>
      <c r="L379" s="27"/>
      <c r="M379" s="27"/>
      <c r="N379" s="27"/>
      <c r="O379" s="27"/>
      <c r="P379" s="27">
        <f>SUM(P380:P383)</f>
        <v>0</v>
      </c>
      <c r="Q379" s="27">
        <f>SUM(Q380:Q383)</f>
        <v>30</v>
      </c>
      <c r="R379" s="32"/>
      <c r="S379" s="18"/>
      <c r="T379" s="18"/>
      <c r="U379" s="16"/>
      <c r="V379" s="16"/>
      <c r="W379" s="16"/>
    </row>
    <row r="380" s="1" customFormat="true" ht="38.25" spans="1:23">
      <c r="A380" s="19">
        <f>A378+1</f>
        <v>264</v>
      </c>
      <c r="B380" s="17"/>
      <c r="C380" s="17" t="s">
        <v>1349</v>
      </c>
      <c r="D380" s="17"/>
      <c r="E380" s="17" t="s">
        <v>28</v>
      </c>
      <c r="F380" s="17" t="s">
        <v>345</v>
      </c>
      <c r="G380" s="17" t="s">
        <v>1350</v>
      </c>
      <c r="H380" s="17" t="s">
        <v>31</v>
      </c>
      <c r="I380" s="17">
        <v>2000</v>
      </c>
      <c r="J380" s="17">
        <v>800</v>
      </c>
      <c r="K380" s="30" t="s">
        <v>1351</v>
      </c>
      <c r="L380" s="17" t="s">
        <v>256</v>
      </c>
      <c r="M380" s="17" t="s">
        <v>34</v>
      </c>
      <c r="N380" s="17"/>
      <c r="O380" s="17"/>
      <c r="P380" s="17"/>
      <c r="Q380" s="17">
        <v>30</v>
      </c>
      <c r="R380" s="32" t="s">
        <v>1352</v>
      </c>
      <c r="S380" s="18" t="s">
        <v>35</v>
      </c>
      <c r="T380" s="18" t="s">
        <v>67</v>
      </c>
      <c r="U380" s="18"/>
      <c r="V380" s="18"/>
      <c r="W380" s="18" t="s">
        <v>349</v>
      </c>
    </row>
    <row r="381" s="1" customFormat="true" ht="51" spans="1:23">
      <c r="A381" s="17">
        <f t="shared" ref="A381:A383" si="28">A380+1</f>
        <v>265</v>
      </c>
      <c r="B381" s="17"/>
      <c r="C381" s="30" t="s">
        <v>1353</v>
      </c>
      <c r="D381" s="17"/>
      <c r="E381" s="17" t="s">
        <v>154</v>
      </c>
      <c r="F381" s="17" t="s">
        <v>291</v>
      </c>
      <c r="G381" s="17" t="s">
        <v>345</v>
      </c>
      <c r="H381" s="17" t="s">
        <v>162</v>
      </c>
      <c r="I381" s="17">
        <v>930</v>
      </c>
      <c r="J381" s="17"/>
      <c r="K381" s="30" t="s">
        <v>1354</v>
      </c>
      <c r="L381" s="17"/>
      <c r="M381" s="17" t="s">
        <v>307</v>
      </c>
      <c r="N381" s="17"/>
      <c r="O381" s="17"/>
      <c r="P381" s="17"/>
      <c r="Q381" s="17"/>
      <c r="R381" s="32"/>
      <c r="S381" s="18"/>
      <c r="T381" s="18"/>
      <c r="U381" s="18"/>
      <c r="V381" s="18"/>
      <c r="W381" s="17" t="s">
        <v>349</v>
      </c>
    </row>
    <row r="382" s="1" customFormat="true" ht="71" customHeight="true" spans="1:23">
      <c r="A382" s="17">
        <f t="shared" si="28"/>
        <v>266</v>
      </c>
      <c r="B382" s="17"/>
      <c r="C382" s="17" t="s">
        <v>488</v>
      </c>
      <c r="D382" s="17"/>
      <c r="E382" s="17" t="s">
        <v>154</v>
      </c>
      <c r="F382" s="17" t="s">
        <v>291</v>
      </c>
      <c r="G382" s="17" t="s">
        <v>345</v>
      </c>
      <c r="H382" s="17" t="s">
        <v>162</v>
      </c>
      <c r="I382" s="17">
        <v>3000</v>
      </c>
      <c r="J382" s="17"/>
      <c r="K382" s="30" t="s">
        <v>489</v>
      </c>
      <c r="L382" s="17"/>
      <c r="M382" s="17" t="s">
        <v>259</v>
      </c>
      <c r="N382" s="17"/>
      <c r="O382" s="17"/>
      <c r="P382" s="17"/>
      <c r="Q382" s="17"/>
      <c r="R382" s="32"/>
      <c r="S382" s="18"/>
      <c r="T382" s="18"/>
      <c r="U382" s="18"/>
      <c r="V382" s="18"/>
      <c r="W382" s="18" t="s">
        <v>349</v>
      </c>
    </row>
    <row r="383" s="1" customFormat="true" ht="114.75" spans="1:23">
      <c r="A383" s="17">
        <f t="shared" si="28"/>
        <v>267</v>
      </c>
      <c r="B383" s="17"/>
      <c r="C383" s="17" t="s">
        <v>1355</v>
      </c>
      <c r="D383" s="17"/>
      <c r="E383" s="17" t="s">
        <v>154</v>
      </c>
      <c r="F383" s="17" t="s">
        <v>345</v>
      </c>
      <c r="G383" s="17" t="s">
        <v>1356</v>
      </c>
      <c r="H383" s="17" t="s">
        <v>31</v>
      </c>
      <c r="I383" s="17">
        <v>3000</v>
      </c>
      <c r="J383" s="17"/>
      <c r="K383" s="30" t="s">
        <v>1357</v>
      </c>
      <c r="L383" s="17"/>
      <c r="M383" s="17" t="s">
        <v>257</v>
      </c>
      <c r="N383" s="17"/>
      <c r="O383" s="17"/>
      <c r="P383" s="17"/>
      <c r="Q383" s="17"/>
      <c r="R383" s="32"/>
      <c r="S383" s="18"/>
      <c r="T383" s="18"/>
      <c r="U383" s="18"/>
      <c r="V383" s="18" t="s">
        <v>1358</v>
      </c>
      <c r="W383" s="18" t="s">
        <v>349</v>
      </c>
    </row>
    <row r="384" s="1" customFormat="true" spans="1:23">
      <c r="A384" s="21" t="s">
        <v>1359</v>
      </c>
      <c r="B384" s="14"/>
      <c r="C384" s="15"/>
      <c r="D384" s="16"/>
      <c r="E384" s="16"/>
      <c r="F384" s="16"/>
      <c r="G384" s="16"/>
      <c r="H384" s="16"/>
      <c r="I384" s="27">
        <f>SUM(I385:I394)</f>
        <v>894395</v>
      </c>
      <c r="J384" s="27">
        <f>SUM(J385:J394)</f>
        <v>20550</v>
      </c>
      <c r="K384" s="28"/>
      <c r="L384" s="27"/>
      <c r="M384" s="27"/>
      <c r="N384" s="27"/>
      <c r="O384" s="27"/>
      <c r="P384" s="27">
        <f>SUM(P385:P394)</f>
        <v>610</v>
      </c>
      <c r="Q384" s="27">
        <f>SUM(Q385:Q394)</f>
        <v>970</v>
      </c>
      <c r="R384" s="32"/>
      <c r="S384" s="18"/>
      <c r="T384" s="18"/>
      <c r="U384" s="16"/>
      <c r="V384" s="16"/>
      <c r="W384" s="16"/>
    </row>
    <row r="385" s="1" customFormat="true" ht="153" spans="1:23">
      <c r="A385" s="17">
        <f>A383+1</f>
        <v>268</v>
      </c>
      <c r="B385" s="17"/>
      <c r="C385" s="18" t="s">
        <v>1360</v>
      </c>
      <c r="D385" s="18" t="s">
        <v>40</v>
      </c>
      <c r="E385" s="17" t="s">
        <v>28</v>
      </c>
      <c r="F385" s="17" t="s">
        <v>246</v>
      </c>
      <c r="G385" s="17" t="s">
        <v>246</v>
      </c>
      <c r="H385" s="17" t="s">
        <v>162</v>
      </c>
      <c r="I385" s="17">
        <v>5745</v>
      </c>
      <c r="J385" s="17">
        <v>1500</v>
      </c>
      <c r="K385" s="30" t="s">
        <v>1361</v>
      </c>
      <c r="L385" s="17" t="s">
        <v>1362</v>
      </c>
      <c r="M385" s="17" t="s">
        <v>259</v>
      </c>
      <c r="N385" s="17" t="s">
        <v>35</v>
      </c>
      <c r="O385" s="17" t="s">
        <v>1363</v>
      </c>
      <c r="P385" s="17">
        <v>610</v>
      </c>
      <c r="Q385" s="17">
        <v>850</v>
      </c>
      <c r="R385" s="30" t="s">
        <v>1364</v>
      </c>
      <c r="S385" s="18" t="s">
        <v>35</v>
      </c>
      <c r="T385" s="38"/>
      <c r="U385" s="18"/>
      <c r="V385" s="18"/>
      <c r="W385" s="18" t="s">
        <v>250</v>
      </c>
    </row>
    <row r="386" s="1" customFormat="true" ht="140.25" spans="1:23">
      <c r="A386" s="19">
        <f t="shared" ref="A386:A394" si="29">A385+1</f>
        <v>269</v>
      </c>
      <c r="B386" s="19"/>
      <c r="C386" s="17" t="s">
        <v>1365</v>
      </c>
      <c r="D386" s="17"/>
      <c r="E386" s="17" t="s">
        <v>28</v>
      </c>
      <c r="F386" s="17" t="s">
        <v>797</v>
      </c>
      <c r="G386" s="17" t="s">
        <v>246</v>
      </c>
      <c r="H386" s="17" t="s">
        <v>162</v>
      </c>
      <c r="I386" s="17">
        <v>950</v>
      </c>
      <c r="J386" s="17">
        <v>550</v>
      </c>
      <c r="K386" s="30" t="s">
        <v>1366</v>
      </c>
      <c r="L386" s="17" t="s">
        <v>1367</v>
      </c>
      <c r="M386" s="17" t="s">
        <v>307</v>
      </c>
      <c r="N386" s="17"/>
      <c r="O386" s="17"/>
      <c r="P386" s="17"/>
      <c r="Q386" s="17"/>
      <c r="R386" s="32" t="s">
        <v>1368</v>
      </c>
      <c r="S386" s="18" t="s">
        <v>35</v>
      </c>
      <c r="T386" s="38"/>
      <c r="U386" s="18" t="s">
        <v>35</v>
      </c>
      <c r="V386" s="18"/>
      <c r="W386" s="18" t="s">
        <v>250</v>
      </c>
    </row>
    <row r="387" s="1" customFormat="true" ht="76.5" spans="1:23">
      <c r="A387" s="17">
        <f t="shared" si="29"/>
        <v>270</v>
      </c>
      <c r="B387" s="17"/>
      <c r="C387" s="18" t="s">
        <v>1369</v>
      </c>
      <c r="D387" s="18" t="s">
        <v>40</v>
      </c>
      <c r="E387" s="17" t="s">
        <v>62</v>
      </c>
      <c r="F387" s="17" t="s">
        <v>291</v>
      </c>
      <c r="G387" s="17" t="s">
        <v>1370</v>
      </c>
      <c r="H387" s="17" t="s">
        <v>31</v>
      </c>
      <c r="I387" s="17">
        <v>815100</v>
      </c>
      <c r="J387" s="17">
        <v>8000</v>
      </c>
      <c r="K387" s="30" t="s">
        <v>1371</v>
      </c>
      <c r="L387" s="17" t="s">
        <v>1372</v>
      </c>
      <c r="M387" s="17" t="s">
        <v>34</v>
      </c>
      <c r="N387" s="17"/>
      <c r="O387" s="17"/>
      <c r="P387" s="17"/>
      <c r="Q387" s="17"/>
      <c r="R387" s="32" t="s">
        <v>1373</v>
      </c>
      <c r="S387" s="18"/>
      <c r="T387" s="38" t="s">
        <v>642</v>
      </c>
      <c r="U387" s="18"/>
      <c r="V387" s="18"/>
      <c r="W387" s="18" t="s">
        <v>250</v>
      </c>
    </row>
    <row r="388" s="1" customFormat="true" ht="102" spans="1:23">
      <c r="A388" s="19">
        <f t="shared" si="29"/>
        <v>271</v>
      </c>
      <c r="B388" s="19"/>
      <c r="C388" s="17" t="s">
        <v>1374</v>
      </c>
      <c r="D388" s="17"/>
      <c r="E388" s="17" t="s">
        <v>62</v>
      </c>
      <c r="F388" s="17" t="s">
        <v>246</v>
      </c>
      <c r="G388" s="17" t="s">
        <v>1375</v>
      </c>
      <c r="H388" s="17" t="s">
        <v>31</v>
      </c>
      <c r="I388" s="17">
        <v>60000</v>
      </c>
      <c r="J388" s="17">
        <v>10000</v>
      </c>
      <c r="K388" s="30" t="s">
        <v>1376</v>
      </c>
      <c r="L388" s="17" t="s">
        <v>1372</v>
      </c>
      <c r="M388" s="17" t="s">
        <v>34</v>
      </c>
      <c r="N388" s="17"/>
      <c r="O388" s="17"/>
      <c r="P388" s="17"/>
      <c r="Q388" s="17"/>
      <c r="R388" s="32" t="s">
        <v>1377</v>
      </c>
      <c r="S388" s="18"/>
      <c r="T388" s="38" t="s">
        <v>642</v>
      </c>
      <c r="U388" s="18"/>
      <c r="V388" s="18"/>
      <c r="W388" s="18" t="s">
        <v>250</v>
      </c>
    </row>
    <row r="389" s="1" customFormat="true" ht="63.75" spans="1:23">
      <c r="A389" s="19">
        <f t="shared" si="29"/>
        <v>272</v>
      </c>
      <c r="B389" s="19"/>
      <c r="C389" s="17" t="s">
        <v>1378</v>
      </c>
      <c r="D389" s="17"/>
      <c r="E389" s="17" t="s">
        <v>62</v>
      </c>
      <c r="F389" s="17" t="s">
        <v>246</v>
      </c>
      <c r="G389" s="17" t="s">
        <v>246</v>
      </c>
      <c r="H389" s="17" t="s">
        <v>162</v>
      </c>
      <c r="I389" s="17">
        <v>500</v>
      </c>
      <c r="J389" s="17">
        <v>500</v>
      </c>
      <c r="K389" s="30" t="s">
        <v>1379</v>
      </c>
      <c r="L389" s="17" t="s">
        <v>526</v>
      </c>
      <c r="M389" s="17" t="s">
        <v>527</v>
      </c>
      <c r="N389" s="17"/>
      <c r="O389" s="17"/>
      <c r="P389" s="17"/>
      <c r="Q389" s="17"/>
      <c r="R389" s="32" t="s">
        <v>1380</v>
      </c>
      <c r="S389" s="18"/>
      <c r="T389" s="38" t="s">
        <v>135</v>
      </c>
      <c r="U389" s="18" t="s">
        <v>35</v>
      </c>
      <c r="V389" s="18" t="s">
        <v>1381</v>
      </c>
      <c r="W389" s="18" t="s">
        <v>250</v>
      </c>
    </row>
    <row r="390" s="1" customFormat="true" ht="89.25" spans="1:23">
      <c r="A390" s="17">
        <f t="shared" si="29"/>
        <v>273</v>
      </c>
      <c r="B390" s="17"/>
      <c r="C390" s="18" t="s">
        <v>1382</v>
      </c>
      <c r="D390" s="18"/>
      <c r="E390" s="17" t="s">
        <v>1383</v>
      </c>
      <c r="F390" s="17" t="s">
        <v>246</v>
      </c>
      <c r="G390" s="17" t="s">
        <v>246</v>
      </c>
      <c r="H390" s="17" t="s">
        <v>162</v>
      </c>
      <c r="I390" s="17">
        <v>1000</v>
      </c>
      <c r="J390" s="17"/>
      <c r="K390" s="30" t="s">
        <v>1384</v>
      </c>
      <c r="L390" s="17"/>
      <c r="M390" s="17" t="s">
        <v>307</v>
      </c>
      <c r="N390" s="17"/>
      <c r="O390" s="17"/>
      <c r="P390" s="17"/>
      <c r="Q390" s="17">
        <v>120</v>
      </c>
      <c r="R390" s="32" t="s">
        <v>1385</v>
      </c>
      <c r="S390" s="18" t="s">
        <v>35</v>
      </c>
      <c r="T390" s="38" t="s">
        <v>152</v>
      </c>
      <c r="U390" s="18"/>
      <c r="V390" s="18"/>
      <c r="W390" s="18" t="s">
        <v>250</v>
      </c>
    </row>
    <row r="391" s="1" customFormat="true" ht="38.25" spans="1:23">
      <c r="A391" s="17">
        <f t="shared" si="29"/>
        <v>274</v>
      </c>
      <c r="B391" s="17"/>
      <c r="C391" s="18" t="s">
        <v>1386</v>
      </c>
      <c r="D391" s="17"/>
      <c r="E391" s="17" t="s">
        <v>154</v>
      </c>
      <c r="F391" s="17" t="s">
        <v>246</v>
      </c>
      <c r="G391" s="17" t="s">
        <v>246</v>
      </c>
      <c r="H391" s="17" t="s">
        <v>162</v>
      </c>
      <c r="I391" s="17">
        <v>1500</v>
      </c>
      <c r="J391" s="17"/>
      <c r="K391" s="30" t="s">
        <v>1387</v>
      </c>
      <c r="L391" s="17"/>
      <c r="M391" s="17" t="s">
        <v>307</v>
      </c>
      <c r="N391" s="17"/>
      <c r="O391" s="17"/>
      <c r="P391" s="17"/>
      <c r="Q391" s="17"/>
      <c r="R391" s="32"/>
      <c r="S391" s="18"/>
      <c r="T391" s="38"/>
      <c r="U391" s="18"/>
      <c r="V391" s="18"/>
      <c r="W391" s="18" t="s">
        <v>250</v>
      </c>
    </row>
    <row r="392" s="1" customFormat="true" ht="38.25" spans="1:23">
      <c r="A392" s="17">
        <f t="shared" si="29"/>
        <v>275</v>
      </c>
      <c r="B392" s="17"/>
      <c r="C392" s="18" t="s">
        <v>1388</v>
      </c>
      <c r="D392" s="17"/>
      <c r="E392" s="17" t="s">
        <v>154</v>
      </c>
      <c r="F392" s="17" t="s">
        <v>246</v>
      </c>
      <c r="G392" s="17" t="s">
        <v>1389</v>
      </c>
      <c r="H392" s="17" t="s">
        <v>31</v>
      </c>
      <c r="I392" s="17">
        <v>8000</v>
      </c>
      <c r="J392" s="17"/>
      <c r="K392" s="30" t="s">
        <v>1390</v>
      </c>
      <c r="L392" s="17"/>
      <c r="M392" s="17" t="s">
        <v>257</v>
      </c>
      <c r="N392" s="17"/>
      <c r="O392" s="17"/>
      <c r="P392" s="17"/>
      <c r="Q392" s="17"/>
      <c r="R392" s="32"/>
      <c r="S392" s="18"/>
      <c r="T392" s="38"/>
      <c r="U392" s="18"/>
      <c r="V392" s="18"/>
      <c r="W392" s="18" t="s">
        <v>250</v>
      </c>
    </row>
    <row r="393" s="1" customFormat="true" ht="38.25" spans="1:23">
      <c r="A393" s="19">
        <f t="shared" si="29"/>
        <v>276</v>
      </c>
      <c r="B393" s="17"/>
      <c r="C393" s="18" t="s">
        <v>1391</v>
      </c>
      <c r="D393" s="17"/>
      <c r="E393" s="17" t="s">
        <v>154</v>
      </c>
      <c r="F393" s="17" t="s">
        <v>246</v>
      </c>
      <c r="G393" s="17" t="s">
        <v>246</v>
      </c>
      <c r="H393" s="17" t="s">
        <v>162</v>
      </c>
      <c r="I393" s="17">
        <v>600</v>
      </c>
      <c r="J393" s="17"/>
      <c r="K393" s="30" t="s">
        <v>1392</v>
      </c>
      <c r="L393" s="17"/>
      <c r="M393" s="17" t="s">
        <v>257</v>
      </c>
      <c r="N393" s="17"/>
      <c r="O393" s="17"/>
      <c r="P393" s="17"/>
      <c r="Q393" s="17"/>
      <c r="R393" s="32"/>
      <c r="S393" s="18"/>
      <c r="T393" s="38"/>
      <c r="U393" s="18"/>
      <c r="V393" s="18"/>
      <c r="W393" s="18" t="s">
        <v>250</v>
      </c>
    </row>
    <row r="394" s="1" customFormat="true" ht="51" spans="1:23">
      <c r="A394" s="19">
        <f t="shared" si="29"/>
        <v>277</v>
      </c>
      <c r="B394" s="17"/>
      <c r="C394" s="18" t="s">
        <v>1393</v>
      </c>
      <c r="D394" s="17"/>
      <c r="E394" s="17" t="s">
        <v>154</v>
      </c>
      <c r="F394" s="17" t="s">
        <v>246</v>
      </c>
      <c r="G394" s="17" t="s">
        <v>246</v>
      </c>
      <c r="H394" s="17" t="s">
        <v>162</v>
      </c>
      <c r="I394" s="17">
        <v>1000</v>
      </c>
      <c r="J394" s="17"/>
      <c r="K394" s="30" t="s">
        <v>1394</v>
      </c>
      <c r="L394" s="17"/>
      <c r="M394" s="17" t="s">
        <v>257</v>
      </c>
      <c r="N394" s="17"/>
      <c r="O394" s="17"/>
      <c r="P394" s="17"/>
      <c r="Q394" s="17"/>
      <c r="R394" s="32"/>
      <c r="S394" s="18"/>
      <c r="T394" s="38"/>
      <c r="U394" s="18"/>
      <c r="V394" s="18"/>
      <c r="W394" s="18" t="s">
        <v>250</v>
      </c>
    </row>
    <row r="395" s="1" customFormat="true" spans="1:23">
      <c r="A395" s="21" t="s">
        <v>1395</v>
      </c>
      <c r="B395" s="14"/>
      <c r="C395" s="15"/>
      <c r="D395" s="16"/>
      <c r="E395" s="16"/>
      <c r="F395" s="16"/>
      <c r="G395" s="16"/>
      <c r="H395" s="16"/>
      <c r="I395" s="27">
        <f>SUM(I396:I399)</f>
        <v>9500</v>
      </c>
      <c r="J395" s="27">
        <f>SUM(J396:J399)</f>
        <v>500</v>
      </c>
      <c r="K395" s="28"/>
      <c r="L395" s="27"/>
      <c r="M395" s="27"/>
      <c r="N395" s="27"/>
      <c r="O395" s="27"/>
      <c r="P395" s="27">
        <f>SUM(P396:P399)</f>
        <v>0</v>
      </c>
      <c r="Q395" s="27">
        <f>SUM(Q396:Q399)</f>
        <v>0</v>
      </c>
      <c r="R395" s="32"/>
      <c r="S395" s="18"/>
      <c r="T395" s="18"/>
      <c r="U395" s="16"/>
      <c r="V395" s="16"/>
      <c r="W395" s="16"/>
    </row>
    <row r="396" s="1" customFormat="true" ht="216.75" spans="1:23">
      <c r="A396" s="17">
        <f>A394+1</f>
        <v>278</v>
      </c>
      <c r="B396" s="17"/>
      <c r="C396" s="17" t="s">
        <v>1396</v>
      </c>
      <c r="D396" s="17"/>
      <c r="E396" s="17" t="s">
        <v>62</v>
      </c>
      <c r="F396" s="17" t="s">
        <v>1397</v>
      </c>
      <c r="G396" s="17" t="s">
        <v>352</v>
      </c>
      <c r="H396" s="17" t="s">
        <v>31</v>
      </c>
      <c r="I396" s="17">
        <v>1500</v>
      </c>
      <c r="J396" s="17">
        <v>500</v>
      </c>
      <c r="K396" s="30" t="s">
        <v>1398</v>
      </c>
      <c r="L396" s="17" t="s">
        <v>1399</v>
      </c>
      <c r="M396" s="17" t="s">
        <v>257</v>
      </c>
      <c r="N396" s="17"/>
      <c r="O396" s="17"/>
      <c r="P396" s="17"/>
      <c r="Q396" s="17"/>
      <c r="R396" s="32" t="s">
        <v>406</v>
      </c>
      <c r="S396" s="18"/>
      <c r="T396" s="37" t="s">
        <v>211</v>
      </c>
      <c r="U396" s="18"/>
      <c r="V396" s="18"/>
      <c r="W396" s="18" t="s">
        <v>355</v>
      </c>
    </row>
    <row r="397" s="1" customFormat="true" ht="114.75" spans="1:23">
      <c r="A397" s="19">
        <f t="shared" ref="A397:A399" si="30">A396+1</f>
        <v>279</v>
      </c>
      <c r="B397" s="17"/>
      <c r="C397" s="17" t="s">
        <v>1400</v>
      </c>
      <c r="D397" s="17"/>
      <c r="E397" s="17" t="s">
        <v>154</v>
      </c>
      <c r="F397" s="17" t="s">
        <v>352</v>
      </c>
      <c r="G397" s="17" t="s">
        <v>1401</v>
      </c>
      <c r="H397" s="17" t="s">
        <v>31</v>
      </c>
      <c r="I397" s="17">
        <v>3000</v>
      </c>
      <c r="J397" s="17"/>
      <c r="K397" s="30" t="s">
        <v>1402</v>
      </c>
      <c r="L397" s="17"/>
      <c r="M397" s="17" t="s">
        <v>307</v>
      </c>
      <c r="N397" s="17"/>
      <c r="O397" s="17"/>
      <c r="P397" s="17"/>
      <c r="Q397" s="17"/>
      <c r="R397" s="32" t="s">
        <v>406</v>
      </c>
      <c r="S397" s="18"/>
      <c r="T397" s="18"/>
      <c r="U397" s="18"/>
      <c r="V397" s="18"/>
      <c r="W397" s="18" t="s">
        <v>355</v>
      </c>
    </row>
    <row r="398" s="1" customFormat="true" ht="102" spans="1:23">
      <c r="A398" s="19">
        <f t="shared" si="30"/>
        <v>280</v>
      </c>
      <c r="B398" s="17"/>
      <c r="C398" s="17" t="s">
        <v>1403</v>
      </c>
      <c r="D398" s="17"/>
      <c r="E398" s="17" t="s">
        <v>154</v>
      </c>
      <c r="F398" s="17" t="s">
        <v>352</v>
      </c>
      <c r="G398" s="17" t="s">
        <v>1404</v>
      </c>
      <c r="H398" s="17" t="s">
        <v>31</v>
      </c>
      <c r="I398" s="17">
        <v>2500</v>
      </c>
      <c r="J398" s="17"/>
      <c r="K398" s="30" t="s">
        <v>1405</v>
      </c>
      <c r="L398" s="17"/>
      <c r="M398" s="17" t="s">
        <v>307</v>
      </c>
      <c r="N398" s="17"/>
      <c r="O398" s="17"/>
      <c r="P398" s="17"/>
      <c r="Q398" s="17"/>
      <c r="R398" s="32" t="s">
        <v>406</v>
      </c>
      <c r="S398" s="18"/>
      <c r="T398" s="18"/>
      <c r="U398" s="18"/>
      <c r="V398" s="18"/>
      <c r="W398" s="18" t="s">
        <v>355</v>
      </c>
    </row>
    <row r="399" s="1" customFormat="true" ht="51" spans="1:23">
      <c r="A399" s="19">
        <f t="shared" si="30"/>
        <v>281</v>
      </c>
      <c r="B399" s="17"/>
      <c r="C399" s="17" t="s">
        <v>1406</v>
      </c>
      <c r="D399" s="17"/>
      <c r="E399" s="17" t="s">
        <v>154</v>
      </c>
      <c r="F399" s="17" t="s">
        <v>352</v>
      </c>
      <c r="G399" s="17" t="s">
        <v>1401</v>
      </c>
      <c r="H399" s="17" t="s">
        <v>31</v>
      </c>
      <c r="I399" s="17">
        <v>2500</v>
      </c>
      <c r="J399" s="17"/>
      <c r="K399" s="30" t="s">
        <v>1407</v>
      </c>
      <c r="L399" s="17"/>
      <c r="M399" s="17" t="s">
        <v>257</v>
      </c>
      <c r="N399" s="17"/>
      <c r="O399" s="17"/>
      <c r="P399" s="17"/>
      <c r="Q399" s="17"/>
      <c r="R399" s="32" t="s">
        <v>406</v>
      </c>
      <c r="S399" s="18"/>
      <c r="T399" s="18"/>
      <c r="U399" s="18"/>
      <c r="V399" s="18"/>
      <c r="W399" s="18" t="s">
        <v>355</v>
      </c>
    </row>
    <row r="400" s="1" customFormat="true" spans="1:23">
      <c r="A400" s="21" t="s">
        <v>1408</v>
      </c>
      <c r="B400" s="14"/>
      <c r="C400" s="15"/>
      <c r="D400" s="16"/>
      <c r="E400" s="16"/>
      <c r="F400" s="16"/>
      <c r="G400" s="16"/>
      <c r="H400" s="16"/>
      <c r="I400" s="27">
        <f>SUM(I401)</f>
        <v>535</v>
      </c>
      <c r="J400" s="27">
        <f>SUM(J401)</f>
        <v>200</v>
      </c>
      <c r="K400" s="28"/>
      <c r="L400" s="27"/>
      <c r="M400" s="27"/>
      <c r="N400" s="27"/>
      <c r="O400" s="27"/>
      <c r="P400" s="27">
        <f>SUM(P401)</f>
        <v>0</v>
      </c>
      <c r="Q400" s="27">
        <f>SUM(Q401)</f>
        <v>574</v>
      </c>
      <c r="R400" s="32"/>
      <c r="S400" s="18"/>
      <c r="T400" s="18"/>
      <c r="U400" s="16"/>
      <c r="V400" s="16"/>
      <c r="W400" s="16"/>
    </row>
    <row r="401" s="1" customFormat="true" ht="51" spans="1:23">
      <c r="A401" s="45">
        <f t="shared" ref="A401:A405" si="31">A399+1</f>
        <v>282</v>
      </c>
      <c r="B401" s="45"/>
      <c r="C401" s="17" t="s">
        <v>1409</v>
      </c>
      <c r="D401" s="45"/>
      <c r="E401" s="45" t="s">
        <v>28</v>
      </c>
      <c r="F401" s="17" t="s">
        <v>597</v>
      </c>
      <c r="G401" s="20" t="s">
        <v>379</v>
      </c>
      <c r="H401" s="20" t="s">
        <v>162</v>
      </c>
      <c r="I401" s="83">
        <v>535</v>
      </c>
      <c r="J401" s="45">
        <v>200</v>
      </c>
      <c r="K401" s="67" t="s">
        <v>1410</v>
      </c>
      <c r="L401" s="18" t="s">
        <v>911</v>
      </c>
      <c r="M401" s="45" t="s">
        <v>34</v>
      </c>
      <c r="N401" s="45" t="s">
        <v>35</v>
      </c>
      <c r="O401" s="18" t="s">
        <v>1409</v>
      </c>
      <c r="P401" s="45"/>
      <c r="Q401" s="45">
        <v>574</v>
      </c>
      <c r="R401" s="32" t="s">
        <v>1411</v>
      </c>
      <c r="S401" s="18" t="s">
        <v>35</v>
      </c>
      <c r="T401" s="18" t="s">
        <v>89</v>
      </c>
      <c r="U401" s="45"/>
      <c r="V401" s="45"/>
      <c r="W401" s="45" t="s">
        <v>383</v>
      </c>
    </row>
    <row r="402" s="1" customFormat="true" spans="1:23">
      <c r="A402" s="21" t="s">
        <v>1412</v>
      </c>
      <c r="B402" s="14"/>
      <c r="C402" s="15"/>
      <c r="D402" s="16"/>
      <c r="E402" s="16"/>
      <c r="F402" s="16"/>
      <c r="G402" s="16"/>
      <c r="H402" s="16"/>
      <c r="I402" s="27">
        <f>SUM(I403)</f>
        <v>1400</v>
      </c>
      <c r="J402" s="27">
        <f>SUM(J403)</f>
        <v>1400</v>
      </c>
      <c r="K402" s="28"/>
      <c r="L402" s="27"/>
      <c r="M402" s="27"/>
      <c r="N402" s="27"/>
      <c r="O402" s="27"/>
      <c r="P402" s="27">
        <f>SUM(P403)</f>
        <v>0</v>
      </c>
      <c r="Q402" s="27">
        <f>SUM(Q403)</f>
        <v>0</v>
      </c>
      <c r="R402" s="32"/>
      <c r="S402" s="18"/>
      <c r="T402" s="18"/>
      <c r="U402" s="16"/>
      <c r="V402" s="16"/>
      <c r="W402" s="16"/>
    </row>
    <row r="403" s="1" customFormat="true" ht="51" spans="1:23">
      <c r="A403" s="17">
        <f t="shared" si="31"/>
        <v>283</v>
      </c>
      <c r="B403" s="19"/>
      <c r="C403" s="17" t="s">
        <v>1413</v>
      </c>
      <c r="D403" s="17"/>
      <c r="E403" s="17" t="s">
        <v>62</v>
      </c>
      <c r="F403" s="17" t="s">
        <v>1414</v>
      </c>
      <c r="G403" s="17" t="s">
        <v>1415</v>
      </c>
      <c r="H403" s="17" t="s">
        <v>31</v>
      </c>
      <c r="I403" s="17">
        <v>1400</v>
      </c>
      <c r="J403" s="17">
        <v>1400</v>
      </c>
      <c r="K403" s="30" t="s">
        <v>1416</v>
      </c>
      <c r="L403" s="17" t="s">
        <v>77</v>
      </c>
      <c r="M403" s="17" t="s">
        <v>44</v>
      </c>
      <c r="N403" s="17"/>
      <c r="O403" s="17"/>
      <c r="P403" s="17"/>
      <c r="Q403" s="17"/>
      <c r="R403" s="32" t="s">
        <v>1417</v>
      </c>
      <c r="S403" s="18"/>
      <c r="T403" s="37" t="s">
        <v>113</v>
      </c>
      <c r="U403" s="18"/>
      <c r="V403" s="18"/>
      <c r="W403" s="18" t="s">
        <v>1418</v>
      </c>
    </row>
    <row r="404" s="1" customFormat="true" spans="1:23">
      <c r="A404" s="21" t="s">
        <v>1419</v>
      </c>
      <c r="B404" s="14"/>
      <c r="C404" s="15"/>
      <c r="D404" s="16"/>
      <c r="E404" s="16"/>
      <c r="F404" s="16"/>
      <c r="G404" s="16"/>
      <c r="H404" s="16"/>
      <c r="I404" s="27">
        <f>SUM(I405:I408)</f>
        <v>10190</v>
      </c>
      <c r="J404" s="27">
        <f>SUM(J405:J408)</f>
        <v>2300</v>
      </c>
      <c r="K404" s="28"/>
      <c r="L404" s="27"/>
      <c r="M404" s="27"/>
      <c r="N404" s="27"/>
      <c r="O404" s="27"/>
      <c r="P404" s="27">
        <f>SUM(P405:P408)</f>
        <v>0</v>
      </c>
      <c r="Q404" s="27">
        <f>SUM(Q405:Q408)</f>
        <v>535</v>
      </c>
      <c r="R404" s="32"/>
      <c r="S404" s="18"/>
      <c r="T404" s="18"/>
      <c r="U404" s="16"/>
      <c r="V404" s="16"/>
      <c r="W404" s="16"/>
    </row>
    <row r="405" s="1" customFormat="true" ht="255" spans="1:23">
      <c r="A405" s="19">
        <f t="shared" si="31"/>
        <v>284</v>
      </c>
      <c r="B405" s="19"/>
      <c r="C405" s="17" t="s">
        <v>1420</v>
      </c>
      <c r="D405" s="18"/>
      <c r="E405" s="17" t="s">
        <v>28</v>
      </c>
      <c r="F405" s="17" t="s">
        <v>819</v>
      </c>
      <c r="G405" s="17" t="s">
        <v>372</v>
      </c>
      <c r="H405" s="17" t="s">
        <v>162</v>
      </c>
      <c r="I405" s="17">
        <v>1800</v>
      </c>
      <c r="J405" s="17">
        <v>800</v>
      </c>
      <c r="K405" s="30" t="s">
        <v>1421</v>
      </c>
      <c r="L405" s="17" t="s">
        <v>1020</v>
      </c>
      <c r="M405" s="17" t="s">
        <v>259</v>
      </c>
      <c r="N405" s="18" t="s">
        <v>35</v>
      </c>
      <c r="O405" s="18" t="s">
        <v>1420</v>
      </c>
      <c r="P405" s="18"/>
      <c r="Q405" s="18">
        <v>535</v>
      </c>
      <c r="R405" s="32" t="s">
        <v>1422</v>
      </c>
      <c r="S405" s="18" t="s">
        <v>35</v>
      </c>
      <c r="T405" s="18" t="s">
        <v>211</v>
      </c>
      <c r="U405" s="69"/>
      <c r="V405" s="18" t="s">
        <v>1347</v>
      </c>
      <c r="W405" s="18" t="s">
        <v>376</v>
      </c>
    </row>
    <row r="406" s="1" customFormat="true" ht="76.5" spans="1:23">
      <c r="A406" s="19">
        <f t="shared" ref="A406:A408" si="32">A405+1</f>
        <v>285</v>
      </c>
      <c r="B406" s="19"/>
      <c r="C406" s="17" t="s">
        <v>1423</v>
      </c>
      <c r="D406" s="17"/>
      <c r="E406" s="17" t="s">
        <v>62</v>
      </c>
      <c r="F406" s="17" t="s">
        <v>372</v>
      </c>
      <c r="G406" s="17" t="s">
        <v>1424</v>
      </c>
      <c r="H406" s="17" t="s">
        <v>31</v>
      </c>
      <c r="I406" s="17">
        <v>3500</v>
      </c>
      <c r="J406" s="17">
        <v>1500</v>
      </c>
      <c r="K406" s="30" t="s">
        <v>1425</v>
      </c>
      <c r="L406" s="17" t="s">
        <v>1166</v>
      </c>
      <c r="M406" s="17" t="s">
        <v>44</v>
      </c>
      <c r="N406" s="18"/>
      <c r="O406" s="18"/>
      <c r="P406" s="18"/>
      <c r="Q406" s="18"/>
      <c r="R406" s="32" t="s">
        <v>1426</v>
      </c>
      <c r="S406" s="18"/>
      <c r="T406" s="18" t="s">
        <v>89</v>
      </c>
      <c r="U406" s="69"/>
      <c r="V406" s="18"/>
      <c r="W406" s="18" t="s">
        <v>376</v>
      </c>
    </row>
    <row r="407" s="1" customFormat="true" ht="306" spans="1:23">
      <c r="A407" s="19">
        <f t="shared" si="32"/>
        <v>286</v>
      </c>
      <c r="B407" s="18"/>
      <c r="C407" s="17" t="s">
        <v>1427</v>
      </c>
      <c r="D407" s="17"/>
      <c r="E407" s="17" t="s">
        <v>154</v>
      </c>
      <c r="F407" s="17" t="s">
        <v>372</v>
      </c>
      <c r="G407" s="17" t="s">
        <v>372</v>
      </c>
      <c r="H407" s="17" t="s">
        <v>162</v>
      </c>
      <c r="I407" s="17">
        <v>4090</v>
      </c>
      <c r="J407" s="17"/>
      <c r="K407" s="30" t="s">
        <v>1428</v>
      </c>
      <c r="L407" s="17"/>
      <c r="M407" s="17" t="s">
        <v>307</v>
      </c>
      <c r="N407" s="18"/>
      <c r="O407" s="18"/>
      <c r="P407" s="18"/>
      <c r="Q407" s="18"/>
      <c r="R407" s="32" t="s">
        <v>1429</v>
      </c>
      <c r="S407" s="18"/>
      <c r="T407" s="56" t="s">
        <v>216</v>
      </c>
      <c r="U407" s="18"/>
      <c r="V407" s="18"/>
      <c r="W407" s="18" t="s">
        <v>376</v>
      </c>
    </row>
    <row r="408" s="1" customFormat="true" ht="51" spans="1:23">
      <c r="A408" s="17">
        <f t="shared" si="32"/>
        <v>287</v>
      </c>
      <c r="B408" s="17"/>
      <c r="C408" s="52" t="s">
        <v>1430</v>
      </c>
      <c r="D408" s="17"/>
      <c r="E408" s="17" t="s">
        <v>154</v>
      </c>
      <c r="F408" s="17" t="s">
        <v>1431</v>
      </c>
      <c r="G408" s="17" t="s">
        <v>372</v>
      </c>
      <c r="H408" s="17" t="s">
        <v>162</v>
      </c>
      <c r="I408" s="83">
        <v>800</v>
      </c>
      <c r="J408" s="17"/>
      <c r="K408" s="84" t="s">
        <v>1432</v>
      </c>
      <c r="L408" s="17"/>
      <c r="M408" s="17" t="s">
        <v>257</v>
      </c>
      <c r="N408" s="18"/>
      <c r="O408" s="18"/>
      <c r="P408" s="18"/>
      <c r="Q408" s="18"/>
      <c r="R408" s="32" t="s">
        <v>1429</v>
      </c>
      <c r="S408" s="18"/>
      <c r="T408" s="56" t="s">
        <v>216</v>
      </c>
      <c r="U408" s="18"/>
      <c r="V408" s="18"/>
      <c r="W408" s="18" t="s">
        <v>376</v>
      </c>
    </row>
    <row r="409" s="1" customFormat="true" spans="1:23">
      <c r="A409" s="4"/>
      <c r="B409" s="4"/>
      <c r="C409" s="4"/>
      <c r="D409" s="4"/>
      <c r="E409" s="4"/>
      <c r="F409" s="4"/>
      <c r="G409" s="4"/>
      <c r="H409" s="4"/>
      <c r="I409" s="5"/>
      <c r="J409" s="5"/>
      <c r="K409" s="6"/>
      <c r="L409" s="4"/>
      <c r="M409" s="4"/>
      <c r="N409" s="4"/>
      <c r="O409" s="4"/>
      <c r="P409" s="4"/>
      <c r="Q409" s="4"/>
      <c r="R409" s="6"/>
      <c r="S409" s="4"/>
      <c r="T409" s="4"/>
      <c r="U409" s="4"/>
      <c r="V409" s="4"/>
      <c r="W409" s="4"/>
    </row>
    <row r="410" s="1" customFormat="true" spans="1:23">
      <c r="A410" s="4"/>
      <c r="B410" s="4"/>
      <c r="C410" s="4"/>
      <c r="D410" s="4"/>
      <c r="E410" s="4"/>
      <c r="F410" s="4"/>
      <c r="G410" s="4"/>
      <c r="H410" s="4"/>
      <c r="I410" s="5"/>
      <c r="J410" s="5"/>
      <c r="K410" s="6"/>
      <c r="L410" s="4"/>
      <c r="M410" s="4"/>
      <c r="N410" s="4"/>
      <c r="O410" s="4"/>
      <c r="P410" s="4"/>
      <c r="Q410" s="4"/>
      <c r="R410" s="6"/>
      <c r="S410" s="4"/>
      <c r="T410" s="4"/>
      <c r="U410" s="4"/>
      <c r="V410" s="4"/>
      <c r="W410" s="4"/>
    </row>
    <row r="411" s="1" customFormat="true" spans="1:23">
      <c r="A411" s="4"/>
      <c r="B411" s="4"/>
      <c r="C411" s="4"/>
      <c r="D411" s="4"/>
      <c r="E411" s="4"/>
      <c r="F411" s="4"/>
      <c r="G411" s="4"/>
      <c r="H411" s="4"/>
      <c r="I411" s="5"/>
      <c r="J411" s="5"/>
      <c r="K411" s="6"/>
      <c r="L411" s="4"/>
      <c r="M411" s="4"/>
      <c r="N411" s="4"/>
      <c r="O411" s="4"/>
      <c r="P411" s="4"/>
      <c r="Q411" s="4"/>
      <c r="R411" s="6"/>
      <c r="S411" s="4"/>
      <c r="T411" s="4"/>
      <c r="U411" s="4"/>
      <c r="V411" s="4"/>
      <c r="W411" s="4"/>
    </row>
    <row r="412" s="1" customFormat="true" spans="1:23">
      <c r="A412" s="4"/>
      <c r="B412" s="4"/>
      <c r="C412" s="4"/>
      <c r="D412" s="4"/>
      <c r="E412" s="4"/>
      <c r="F412" s="4"/>
      <c r="G412" s="4"/>
      <c r="H412" s="4"/>
      <c r="I412" s="5"/>
      <c r="J412" s="5"/>
      <c r="K412" s="6"/>
      <c r="L412" s="4"/>
      <c r="M412" s="4"/>
      <c r="N412" s="4"/>
      <c r="O412" s="4"/>
      <c r="P412" s="4"/>
      <c r="Q412" s="4"/>
      <c r="R412" s="6"/>
      <c r="S412" s="4"/>
      <c r="T412" s="4"/>
      <c r="U412" s="4"/>
      <c r="V412" s="4"/>
      <c r="W412" s="4"/>
    </row>
    <row r="413" s="1" customFormat="true" spans="1:23">
      <c r="A413" s="4"/>
      <c r="B413" s="4"/>
      <c r="C413" s="4"/>
      <c r="D413" s="4"/>
      <c r="E413" s="4"/>
      <c r="F413" s="4"/>
      <c r="G413" s="4"/>
      <c r="H413" s="4"/>
      <c r="I413" s="5"/>
      <c r="J413" s="5"/>
      <c r="K413" s="6"/>
      <c r="L413" s="4"/>
      <c r="M413" s="4"/>
      <c r="N413" s="4"/>
      <c r="O413" s="4"/>
      <c r="P413" s="4"/>
      <c r="Q413" s="4"/>
      <c r="R413" s="6"/>
      <c r="S413" s="4"/>
      <c r="T413" s="4"/>
      <c r="U413" s="4"/>
      <c r="V413" s="4"/>
      <c r="W413" s="4"/>
    </row>
    <row r="414" s="1" customFormat="true" spans="1:23">
      <c r="A414" s="4"/>
      <c r="B414" s="4"/>
      <c r="C414" s="4"/>
      <c r="D414" s="4"/>
      <c r="E414" s="4"/>
      <c r="F414" s="4"/>
      <c r="G414" s="4"/>
      <c r="H414" s="4"/>
      <c r="I414" s="5"/>
      <c r="J414" s="5"/>
      <c r="K414" s="6"/>
      <c r="L414" s="4"/>
      <c r="M414" s="4"/>
      <c r="N414" s="4"/>
      <c r="O414" s="4"/>
      <c r="P414" s="4"/>
      <c r="Q414" s="4"/>
      <c r="R414" s="6"/>
      <c r="S414" s="4"/>
      <c r="T414" s="4"/>
      <c r="U414" s="4"/>
      <c r="V414" s="4"/>
      <c r="W414" s="4"/>
    </row>
    <row r="415" s="1" customFormat="true" spans="1:23">
      <c r="A415" s="4"/>
      <c r="B415" s="4"/>
      <c r="C415" s="4"/>
      <c r="D415" s="4"/>
      <c r="E415" s="4"/>
      <c r="F415" s="4"/>
      <c r="G415" s="4"/>
      <c r="H415" s="4"/>
      <c r="I415" s="5"/>
      <c r="J415" s="5"/>
      <c r="K415" s="6"/>
      <c r="L415" s="4"/>
      <c r="M415" s="4"/>
      <c r="N415" s="4"/>
      <c r="O415" s="4"/>
      <c r="P415" s="4"/>
      <c r="Q415" s="4"/>
      <c r="R415" s="6"/>
      <c r="S415" s="4"/>
      <c r="T415" s="4"/>
      <c r="U415" s="4"/>
      <c r="V415" s="4"/>
      <c r="W415" s="4"/>
    </row>
    <row r="416" s="1" customFormat="true" spans="1:23">
      <c r="A416" s="4"/>
      <c r="B416" s="4"/>
      <c r="C416" s="4"/>
      <c r="D416" s="4"/>
      <c r="E416" s="4"/>
      <c r="F416" s="4"/>
      <c r="G416" s="4"/>
      <c r="H416" s="4"/>
      <c r="I416" s="5"/>
      <c r="J416" s="5"/>
      <c r="K416" s="6"/>
      <c r="L416" s="4"/>
      <c r="M416" s="4"/>
      <c r="N416" s="4"/>
      <c r="O416" s="4"/>
      <c r="P416" s="4"/>
      <c r="Q416" s="4"/>
      <c r="R416" s="6"/>
      <c r="S416" s="4"/>
      <c r="T416" s="4"/>
      <c r="U416" s="4"/>
      <c r="V416" s="4"/>
      <c r="W416" s="4"/>
    </row>
    <row r="417" s="1" customFormat="true" spans="1:23">
      <c r="A417" s="4"/>
      <c r="B417" s="4"/>
      <c r="C417" s="4"/>
      <c r="D417" s="4"/>
      <c r="E417" s="82"/>
      <c r="F417" s="4"/>
      <c r="G417" s="4"/>
      <c r="H417" s="4"/>
      <c r="I417" s="5"/>
      <c r="J417" s="5"/>
      <c r="K417" s="6"/>
      <c r="L417" s="4"/>
      <c r="M417" s="4"/>
      <c r="N417" s="4"/>
      <c r="O417" s="4"/>
      <c r="P417" s="4"/>
      <c r="Q417" s="4"/>
      <c r="R417" s="6"/>
      <c r="S417" s="4"/>
      <c r="T417" s="4"/>
      <c r="U417" s="4"/>
      <c r="V417" s="4"/>
      <c r="W417" s="4"/>
    </row>
    <row r="418" s="1" customFormat="true" spans="1:23">
      <c r="A418" s="4"/>
      <c r="B418" s="4"/>
      <c r="C418" s="4"/>
      <c r="D418" s="4"/>
      <c r="E418" s="4"/>
      <c r="F418" s="4"/>
      <c r="G418" s="4"/>
      <c r="H418" s="4"/>
      <c r="I418" s="5"/>
      <c r="J418" s="5"/>
      <c r="K418" s="6"/>
      <c r="L418" s="4"/>
      <c r="M418" s="4"/>
      <c r="N418" s="4"/>
      <c r="O418" s="4"/>
      <c r="P418" s="4"/>
      <c r="Q418" s="4"/>
      <c r="R418" s="6"/>
      <c r="S418" s="4"/>
      <c r="T418" s="4"/>
      <c r="U418" s="4"/>
      <c r="V418" s="4"/>
      <c r="W418" s="4"/>
    </row>
    <row r="419" s="1" customFormat="true" spans="1:23">
      <c r="A419" s="4"/>
      <c r="B419" s="4"/>
      <c r="C419" s="4"/>
      <c r="D419" s="4"/>
      <c r="E419" s="4"/>
      <c r="F419" s="4"/>
      <c r="G419" s="4"/>
      <c r="H419" s="4"/>
      <c r="I419" s="5"/>
      <c r="J419" s="5"/>
      <c r="K419" s="6"/>
      <c r="L419" s="4"/>
      <c r="M419" s="4"/>
      <c r="N419" s="4"/>
      <c r="O419" s="4"/>
      <c r="P419" s="4"/>
      <c r="Q419" s="4"/>
      <c r="R419" s="6"/>
      <c r="S419" s="4"/>
      <c r="T419" s="4"/>
      <c r="U419" s="4"/>
      <c r="V419" s="4"/>
      <c r="W419" s="4"/>
    </row>
    <row r="420" s="1" customFormat="true" spans="1:23">
      <c r="A420" s="4"/>
      <c r="B420" s="4"/>
      <c r="C420" s="4"/>
      <c r="D420" s="4"/>
      <c r="E420" s="4"/>
      <c r="F420" s="4"/>
      <c r="G420" s="4"/>
      <c r="H420" s="4"/>
      <c r="I420" s="5"/>
      <c r="J420" s="5"/>
      <c r="K420" s="6"/>
      <c r="L420" s="4"/>
      <c r="M420" s="4"/>
      <c r="N420" s="4"/>
      <c r="O420" s="4"/>
      <c r="P420" s="4"/>
      <c r="Q420" s="4"/>
      <c r="R420" s="6"/>
      <c r="S420" s="4"/>
      <c r="T420" s="4"/>
      <c r="U420" s="4"/>
      <c r="V420" s="4"/>
      <c r="W420" s="4"/>
    </row>
    <row r="421" s="1" customFormat="true" spans="1:23">
      <c r="A421" s="4"/>
      <c r="B421" s="4"/>
      <c r="C421" s="4"/>
      <c r="D421" s="4"/>
      <c r="E421" s="4"/>
      <c r="F421" s="4"/>
      <c r="G421" s="4"/>
      <c r="H421" s="4"/>
      <c r="I421" s="5"/>
      <c r="J421" s="5"/>
      <c r="K421" s="6"/>
      <c r="L421" s="4"/>
      <c r="M421" s="4"/>
      <c r="N421" s="4"/>
      <c r="O421" s="4"/>
      <c r="P421" s="4"/>
      <c r="Q421" s="4"/>
      <c r="R421" s="6"/>
      <c r="S421" s="4"/>
      <c r="T421" s="4"/>
      <c r="U421" s="4"/>
      <c r="V421" s="4"/>
      <c r="W421" s="4"/>
    </row>
    <row r="422" s="1" customFormat="true" spans="1:23">
      <c r="A422" s="4"/>
      <c r="B422" s="4"/>
      <c r="C422" s="4"/>
      <c r="D422" s="4"/>
      <c r="E422" s="4"/>
      <c r="F422" s="4"/>
      <c r="G422" s="4"/>
      <c r="H422" s="4"/>
      <c r="I422" s="5"/>
      <c r="J422" s="5"/>
      <c r="K422" s="6"/>
      <c r="L422" s="4"/>
      <c r="M422" s="4"/>
      <c r="N422" s="4"/>
      <c r="O422" s="4"/>
      <c r="P422" s="4"/>
      <c r="Q422" s="4"/>
      <c r="R422" s="6"/>
      <c r="S422" s="4"/>
      <c r="T422" s="4"/>
      <c r="U422" s="4"/>
      <c r="V422" s="4"/>
      <c r="W422" s="4"/>
    </row>
    <row r="423" s="1" customFormat="true" spans="1:23">
      <c r="A423" s="4"/>
      <c r="B423" s="4"/>
      <c r="C423" s="4"/>
      <c r="D423" s="4"/>
      <c r="E423" s="4"/>
      <c r="F423" s="4"/>
      <c r="G423" s="4"/>
      <c r="H423" s="4"/>
      <c r="I423" s="5"/>
      <c r="J423" s="5"/>
      <c r="K423" s="6"/>
      <c r="L423" s="4"/>
      <c r="M423" s="4"/>
      <c r="N423" s="4"/>
      <c r="O423" s="4"/>
      <c r="P423" s="4"/>
      <c r="Q423" s="4"/>
      <c r="R423" s="6"/>
      <c r="S423" s="4"/>
      <c r="T423" s="4"/>
      <c r="U423" s="4"/>
      <c r="V423" s="4"/>
      <c r="W423" s="4"/>
    </row>
    <row r="424" s="1" customFormat="true" spans="1:23">
      <c r="A424" s="4"/>
      <c r="B424" s="4"/>
      <c r="C424" s="4"/>
      <c r="D424" s="4"/>
      <c r="E424" s="4"/>
      <c r="F424" s="4"/>
      <c r="G424" s="4"/>
      <c r="H424" s="4"/>
      <c r="I424" s="5"/>
      <c r="J424" s="5"/>
      <c r="K424" s="6"/>
      <c r="L424" s="4"/>
      <c r="M424" s="4"/>
      <c r="N424" s="4"/>
      <c r="O424" s="4"/>
      <c r="P424" s="4"/>
      <c r="Q424" s="4"/>
      <c r="R424" s="6"/>
      <c r="S424" s="4"/>
      <c r="T424" s="4"/>
      <c r="U424" s="4"/>
      <c r="V424" s="4"/>
      <c r="W424" s="4"/>
    </row>
    <row r="425" s="1" customFormat="true" spans="1:23">
      <c r="A425" s="4"/>
      <c r="B425" s="4"/>
      <c r="C425" s="4"/>
      <c r="D425" s="4"/>
      <c r="E425" s="4"/>
      <c r="F425" s="4"/>
      <c r="G425" s="4"/>
      <c r="H425" s="4"/>
      <c r="I425" s="5"/>
      <c r="J425" s="5"/>
      <c r="K425" s="6"/>
      <c r="L425" s="4"/>
      <c r="M425" s="4"/>
      <c r="N425" s="4"/>
      <c r="O425" s="4"/>
      <c r="P425" s="4"/>
      <c r="Q425" s="4"/>
      <c r="R425" s="6"/>
      <c r="S425" s="4"/>
      <c r="T425" s="4"/>
      <c r="U425" s="4"/>
      <c r="V425" s="4"/>
      <c r="W425" s="4"/>
    </row>
    <row r="426" s="1" customFormat="true" spans="1:23">
      <c r="A426" s="4"/>
      <c r="B426" s="4"/>
      <c r="C426" s="4"/>
      <c r="D426" s="4"/>
      <c r="E426" s="4"/>
      <c r="F426" s="4"/>
      <c r="G426" s="4"/>
      <c r="H426" s="4"/>
      <c r="I426" s="5"/>
      <c r="J426" s="5"/>
      <c r="K426" s="6"/>
      <c r="L426" s="4"/>
      <c r="M426" s="4"/>
      <c r="N426" s="4"/>
      <c r="O426" s="4"/>
      <c r="P426" s="4"/>
      <c r="Q426" s="4"/>
      <c r="R426" s="6"/>
      <c r="S426" s="4"/>
      <c r="T426" s="4"/>
      <c r="U426" s="4"/>
      <c r="V426" s="4"/>
      <c r="W426" s="4"/>
    </row>
    <row r="427" s="1" customFormat="true" spans="1:23">
      <c r="A427" s="4"/>
      <c r="B427" s="4"/>
      <c r="C427" s="4"/>
      <c r="D427" s="4"/>
      <c r="E427" s="4"/>
      <c r="F427" s="4"/>
      <c r="G427" s="4"/>
      <c r="H427" s="4"/>
      <c r="I427" s="5"/>
      <c r="J427" s="5"/>
      <c r="K427" s="6"/>
      <c r="L427" s="4"/>
      <c r="M427" s="4"/>
      <c r="N427" s="4"/>
      <c r="O427" s="4"/>
      <c r="P427" s="4"/>
      <c r="Q427" s="4"/>
      <c r="R427" s="6"/>
      <c r="S427" s="4"/>
      <c r="T427" s="4"/>
      <c r="U427" s="4"/>
      <c r="V427" s="4"/>
      <c r="W427" s="4"/>
    </row>
    <row r="428" s="1" customFormat="true" spans="1:23">
      <c r="A428" s="4"/>
      <c r="B428" s="4"/>
      <c r="C428" s="4"/>
      <c r="D428" s="4"/>
      <c r="E428" s="4"/>
      <c r="F428" s="4"/>
      <c r="G428" s="4"/>
      <c r="H428" s="4"/>
      <c r="I428" s="5"/>
      <c r="J428" s="5"/>
      <c r="K428" s="6"/>
      <c r="L428" s="4"/>
      <c r="M428" s="4"/>
      <c r="N428" s="4"/>
      <c r="O428" s="4"/>
      <c r="P428" s="4"/>
      <c r="Q428" s="4"/>
      <c r="R428" s="6"/>
      <c r="S428" s="4"/>
      <c r="T428" s="4"/>
      <c r="U428" s="4"/>
      <c r="V428" s="4"/>
      <c r="W428" s="4"/>
    </row>
    <row r="429" s="1" customFormat="true" spans="1:23">
      <c r="A429" s="4"/>
      <c r="B429" s="4"/>
      <c r="C429" s="4"/>
      <c r="D429" s="4"/>
      <c r="E429" s="4"/>
      <c r="F429" s="4"/>
      <c r="G429" s="4"/>
      <c r="H429" s="4"/>
      <c r="I429" s="5"/>
      <c r="J429" s="5"/>
      <c r="K429" s="6"/>
      <c r="L429" s="4"/>
      <c r="M429" s="4"/>
      <c r="N429" s="4"/>
      <c r="O429" s="4"/>
      <c r="P429" s="4"/>
      <c r="Q429" s="4"/>
      <c r="R429" s="6"/>
      <c r="S429" s="4"/>
      <c r="T429" s="4"/>
      <c r="U429" s="4"/>
      <c r="V429" s="4"/>
      <c r="W429" s="4"/>
    </row>
    <row r="430" s="1" customFormat="true" spans="1:23">
      <c r="A430" s="4"/>
      <c r="B430" s="4"/>
      <c r="C430" s="4"/>
      <c r="D430" s="4"/>
      <c r="E430" s="4"/>
      <c r="F430" s="4"/>
      <c r="G430" s="4"/>
      <c r="H430" s="4"/>
      <c r="I430" s="5"/>
      <c r="J430" s="5"/>
      <c r="K430" s="6"/>
      <c r="L430" s="4"/>
      <c r="M430" s="4"/>
      <c r="N430" s="4"/>
      <c r="O430" s="4"/>
      <c r="P430" s="4"/>
      <c r="Q430" s="4"/>
      <c r="R430" s="6"/>
      <c r="S430" s="4"/>
      <c r="T430" s="4"/>
      <c r="U430" s="4"/>
      <c r="V430" s="4"/>
      <c r="W430" s="4"/>
    </row>
    <row r="431" s="1" customFormat="true" spans="1:23">
      <c r="A431" s="4"/>
      <c r="B431" s="4"/>
      <c r="C431" s="4"/>
      <c r="D431" s="4"/>
      <c r="E431" s="4"/>
      <c r="F431" s="4"/>
      <c r="G431" s="4"/>
      <c r="H431" s="4"/>
      <c r="I431" s="5"/>
      <c r="J431" s="5"/>
      <c r="K431" s="6"/>
      <c r="L431" s="4"/>
      <c r="M431" s="4"/>
      <c r="N431" s="4"/>
      <c r="O431" s="4"/>
      <c r="P431" s="4"/>
      <c r="Q431" s="4"/>
      <c r="R431" s="6"/>
      <c r="S431" s="4"/>
      <c r="T431" s="4"/>
      <c r="U431" s="4"/>
      <c r="V431" s="4"/>
      <c r="W431" s="4"/>
    </row>
  </sheetData>
  <mergeCells count="44">
    <mergeCell ref="A1:W1"/>
    <mergeCell ref="V2:W2"/>
    <mergeCell ref="A4:W4"/>
    <mergeCell ref="A6:C6"/>
    <mergeCell ref="A32:C32"/>
    <mergeCell ref="A47:C47"/>
    <mergeCell ref="A53:C53"/>
    <mergeCell ref="A61:C61"/>
    <mergeCell ref="A115:C115"/>
    <mergeCell ref="A141:C141"/>
    <mergeCell ref="A162:C162"/>
    <mergeCell ref="A169:C169"/>
    <mergeCell ref="A176:C176"/>
    <mergeCell ref="A182:C182"/>
    <mergeCell ref="A189:C189"/>
    <mergeCell ref="A191:C191"/>
    <mergeCell ref="A193:C193"/>
    <mergeCell ref="A200:C200"/>
    <mergeCell ref="A204:C204"/>
    <mergeCell ref="A210:C210"/>
    <mergeCell ref="A228:C228"/>
    <mergeCell ref="A258:C258"/>
    <mergeCell ref="A261:C261"/>
    <mergeCell ref="A263:C263"/>
    <mergeCell ref="A273:C273"/>
    <mergeCell ref="A285:C285"/>
    <mergeCell ref="A295:C295"/>
    <mergeCell ref="A315:C315"/>
    <mergeCell ref="A327:C327"/>
    <mergeCell ref="A336:C336"/>
    <mergeCell ref="A345:C345"/>
    <mergeCell ref="A347:C347"/>
    <mergeCell ref="A353:C353"/>
    <mergeCell ref="A365:C365"/>
    <mergeCell ref="A367:C367"/>
    <mergeCell ref="A372:C372"/>
    <mergeCell ref="A374:C374"/>
    <mergeCell ref="A377:C377"/>
    <mergeCell ref="A379:C379"/>
    <mergeCell ref="A384:C384"/>
    <mergeCell ref="A395:C395"/>
    <mergeCell ref="A400:C400"/>
    <mergeCell ref="A402:C402"/>
    <mergeCell ref="A404:C404"/>
  </mergeCells>
  <conditionalFormatting sqref="C157:C158">
    <cfRule type="duplicateValues" dxfId="0" priority="1"/>
  </conditionalFormatting>
  <dataValidations count="3">
    <dataValidation type="list" allowBlank="1" showInputMessage="1" showErrorMessage="1" sqref="M190 M192 M257 M262 M346 M366 M373 M378 M401 M403 M7:M23 M25:M31 M33:M46 M48:M52 M54:M60 M62:M114 M116:M140 M142:M161 M163:M168 M170:M175 M177:M181 M183:M188 M194:M199 M201:M203 M205:M209 M211:M227 M229:M233 M235:M245 M247:M255 M259:M260 M264:M272 M274:M284 M286:M294 M296:M311 M316:M326 M328:M335 M337:M344 M348:M352 M354:M364 M368:M371 M375:M376 M380:M383 M385:M394 M396:M399 M405:M408">
      <formula1>"工业类,基础设施类,文化旅游类,农林类,社会事业类,生态环保类"</formula1>
    </dataValidation>
    <dataValidation type="list" allowBlank="1" showInputMessage="1" showErrorMessage="1" sqref="H190 H192 H257 H346 H348 H366 H373 H378 H403 H7:H23 H25:H31 H33:H46 H48:H52 H54:H60 H62:H88 H90:H114 H116:H140 H142:H161 H163:H168 H170:H175 H177:H181 H183:H188 H194:H227 H229:H233 H236:H245 H247:H248 H250:H255 H259:H262 H264:H272 H274:H284 H286:H294 H296:H312 H316:H326 H328:H334 H337:H344 H354:H364 H368:H371 H375:H376 H380:H383 H385:H394 H396:H399 H405:H407">
      <formula1>"政府投资,社会投资,国企投资"</formula1>
    </dataValidation>
    <dataValidation type="list" allowBlank="1" showInputMessage="1" showErrorMessage="1" sqref="D29 E190 E192 E257 E346 E373 E378 E403 E7:E23 E25:E31 E33:E46 E48:E52 E54:E60 E62:E66 E74:E85 E87:E88 E90:E114 E116:E140 E142:E161 E163:E168 E170:E175 E177:E181 E183:E187 E194:E227 E229:E233 E236:E245 E247:E255 E259:E262 E264:E272 E274:E284 E286:E294 E296:E314 E316:E326 E328:E334 E337:E339 E341:E344 E348:E352 E354:E364 E368:E371 E375:E376 E380:E383 E385:E389 E391:E394 E396:E399 E405:E408">
      <formula1>"续建,新开工,储备"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hss</cp:lastModifiedBy>
  <dcterms:created xsi:type="dcterms:W3CDTF">2025-03-14T08:46:00Z</dcterms:created>
  <dcterms:modified xsi:type="dcterms:W3CDTF">2025-05-23T09:07:48Z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BB09E7E696964C149D03BD3901BAE2C0_11</vt:lpwstr>
  </property>
  <property fmtid="{D5CDD505-2E9C-101B-9397-08002B2CF9AE}" pid="3" name="KSOProductBuildVer">
    <vt:lpwstr>2052-11.8.2.10489</vt:lpwstr>
  </property>
</Properties>
</file>