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Sheet1!$B$3:$Y$408</definedName>
    <definedName name="_xlnm.Print_Titles" localSheetId="0">Sheet1!$3:$3</definedName>
  </definedNames>
  <calcPr calcId="144525"/>
</workbook>
</file>

<file path=xl/sharedStrings.xml><?xml version="1.0" encoding="utf-8"?>
<sst xmlns="http://schemas.openxmlformats.org/spreadsheetml/2006/main" count="4556" uniqueCount="1756">
  <si>
    <t>2025年重点建设项目投资计划表</t>
  </si>
  <si>
    <t>单位：万元</t>
  </si>
  <si>
    <t>市重点库项目名称</t>
  </si>
  <si>
    <t>序号</t>
  </si>
  <si>
    <t>子项序号</t>
  </si>
  <si>
    <t>项目名称</t>
  </si>
  <si>
    <t>联系
县领导</t>
  </si>
  <si>
    <t>省/市重点项目</t>
  </si>
  <si>
    <t>项目性质</t>
  </si>
  <si>
    <t>行业-属地主管部门</t>
  </si>
  <si>
    <t>业主单位</t>
  </si>
  <si>
    <t>投资来源</t>
  </si>
  <si>
    <t>总投资</t>
  </si>
  <si>
    <t>2025年投资计划</t>
  </si>
  <si>
    <t>建设内容</t>
  </si>
  <si>
    <t>项目建设起止年月</t>
  </si>
  <si>
    <t>六大行业分类</t>
  </si>
  <si>
    <t>项目建设资金落实情况</t>
  </si>
  <si>
    <t>要素保障</t>
  </si>
  <si>
    <t>存在问题及需协调事项</t>
  </si>
  <si>
    <t>2025年截至7月份累计完成投资</t>
  </si>
  <si>
    <t>项目形象进度</t>
  </si>
  <si>
    <t>是否开/复工</t>
  </si>
  <si>
    <t>计划开工时间</t>
  </si>
  <si>
    <t>是否计划竣工</t>
  </si>
  <si>
    <t>备注</t>
  </si>
  <si>
    <t>报送单位</t>
  </si>
  <si>
    <r>
      <rPr>
        <sz val="11"/>
        <color theme="1"/>
        <rFont val="Times New Roman"/>
        <charset val="134"/>
      </rPr>
      <t>1.2025</t>
    </r>
    <r>
      <rPr>
        <sz val="11"/>
        <color theme="1"/>
        <rFont val="仿宋"/>
        <charset val="134"/>
      </rPr>
      <t>年共计摸排</t>
    </r>
    <r>
      <rPr>
        <sz val="11"/>
        <color theme="1"/>
        <rFont val="Times New Roman"/>
        <charset val="134"/>
      </rPr>
      <t>287</t>
    </r>
    <r>
      <rPr>
        <sz val="11"/>
        <color theme="1"/>
        <rFont val="仿宋"/>
        <charset val="134"/>
      </rPr>
      <t>个重点项目，其中：续建项目</t>
    </r>
    <r>
      <rPr>
        <sz val="11"/>
        <color theme="1"/>
        <rFont val="Times New Roman"/>
        <charset val="134"/>
      </rPr>
      <t>49</t>
    </r>
    <r>
      <rPr>
        <sz val="11"/>
        <color theme="1"/>
        <rFont val="仿宋"/>
        <charset val="134"/>
      </rPr>
      <t>个，总投资</t>
    </r>
    <r>
      <rPr>
        <sz val="11"/>
        <color theme="1"/>
        <rFont val="Times New Roman"/>
        <charset val="134"/>
      </rPr>
      <t>114.8</t>
    </r>
    <r>
      <rPr>
        <sz val="11"/>
        <color theme="1"/>
        <rFont val="仿宋"/>
        <charset val="134"/>
      </rPr>
      <t>亿元，年度计划投资</t>
    </r>
    <r>
      <rPr>
        <sz val="11"/>
        <color theme="1"/>
        <rFont val="Times New Roman"/>
        <charset val="134"/>
      </rPr>
      <t>23.8</t>
    </r>
    <r>
      <rPr>
        <sz val="11"/>
        <color theme="1"/>
        <rFont val="仿宋"/>
        <charset val="134"/>
      </rPr>
      <t>亿元；新开工项目</t>
    </r>
    <r>
      <rPr>
        <sz val="11"/>
        <color theme="1"/>
        <rFont val="Times New Roman"/>
        <charset val="134"/>
      </rPr>
      <t>87</t>
    </r>
    <r>
      <rPr>
        <sz val="11"/>
        <color theme="1"/>
        <rFont val="仿宋"/>
        <charset val="134"/>
      </rPr>
      <t>个，总投资</t>
    </r>
    <r>
      <rPr>
        <sz val="11"/>
        <color theme="1"/>
        <rFont val="Times New Roman"/>
        <charset val="134"/>
      </rPr>
      <t>170</t>
    </r>
    <r>
      <rPr>
        <sz val="11"/>
        <color theme="1"/>
        <rFont val="仿宋"/>
        <charset val="134"/>
      </rPr>
      <t>亿元，年度计划投资</t>
    </r>
    <r>
      <rPr>
        <sz val="11"/>
        <color theme="1"/>
        <rFont val="Times New Roman"/>
        <charset val="134"/>
      </rPr>
      <t>23.2</t>
    </r>
    <r>
      <rPr>
        <sz val="11"/>
        <color theme="1"/>
        <rFont val="仿宋"/>
        <charset val="134"/>
      </rPr>
      <t>亿元；储备项目</t>
    </r>
    <r>
      <rPr>
        <sz val="11"/>
        <color theme="1"/>
        <rFont val="Times New Roman"/>
        <charset val="134"/>
      </rPr>
      <t>151</t>
    </r>
    <r>
      <rPr>
        <sz val="11"/>
        <color theme="1"/>
        <rFont val="仿宋"/>
        <charset val="134"/>
      </rPr>
      <t>个，总投资</t>
    </r>
    <r>
      <rPr>
        <sz val="11"/>
        <color theme="1"/>
        <rFont val="Times New Roman"/>
        <charset val="134"/>
      </rPr>
      <t>173.4</t>
    </r>
    <r>
      <rPr>
        <sz val="11"/>
        <color theme="1"/>
        <rFont val="仿宋"/>
        <charset val="134"/>
      </rPr>
      <t>亿元。</t>
    </r>
    <r>
      <rPr>
        <sz val="11"/>
        <color theme="1"/>
        <rFont val="Times New Roman"/>
        <charset val="134"/>
      </rPr>
      <t xml:space="preserve">
2.</t>
    </r>
    <r>
      <rPr>
        <sz val="11"/>
        <color theme="1"/>
        <rFont val="仿宋"/>
        <charset val="134"/>
      </rPr>
      <t>县直部门项目由各分管领域副县长统筹调度管理，各分管领域副县长原则上每月至少听取一次分管领域项目推进情况，并由牵头责任单位将需提级协调事项报县发展改革委重点项目办。</t>
    </r>
    <r>
      <rPr>
        <sz val="11"/>
        <color theme="1"/>
        <rFont val="Times New Roman"/>
        <charset val="134"/>
      </rPr>
      <t xml:space="preserve">
3.</t>
    </r>
    <r>
      <rPr>
        <sz val="11"/>
        <color theme="1"/>
        <rFont val="仿宋"/>
        <charset val="134"/>
      </rPr>
      <t>乡镇的项目由属地乡镇负总责，与联系县领导保持密切沟通，提请各联系县领导协调推进项目建设中存在的问题，并将需提及协调事项报县发展改革委重点项目办。</t>
    </r>
    <r>
      <rPr>
        <sz val="11"/>
        <color theme="1"/>
        <rFont val="Times New Roman"/>
        <charset val="134"/>
      </rPr>
      <t xml:space="preserve">
4.2025</t>
    </r>
    <r>
      <rPr>
        <sz val="11"/>
        <color theme="1"/>
        <rFont val="仿宋"/>
        <charset val="134"/>
      </rPr>
      <t>年度，将充分利用好县长办公会调度机制，将需提及协调解决问题提报县长办公会研究解决。同时，县直各项目单位、各乡镇做好上会汇报各领域、属地内项目推进情况及对上争取谋划项目情况。</t>
    </r>
  </si>
  <si>
    <r>
      <rPr>
        <b/>
        <sz val="10"/>
        <color theme="1"/>
        <rFont val="仿宋"/>
        <charset val="134"/>
      </rPr>
      <t>休宁经开区管委会</t>
    </r>
  </si>
  <si>
    <r>
      <rPr>
        <b/>
        <sz val="10"/>
        <color theme="1"/>
        <rFont val="仿宋"/>
        <charset val="134"/>
      </rPr>
      <t>郑美风</t>
    </r>
  </si>
  <si>
    <t>天然气徽州至休宁管线项目</t>
  </si>
  <si>
    <r>
      <rPr>
        <sz val="10"/>
        <color theme="1"/>
        <rFont val="仿宋"/>
        <charset val="134"/>
      </rPr>
      <t>续建</t>
    </r>
  </si>
  <si>
    <r>
      <rPr>
        <sz val="10"/>
        <color theme="1"/>
        <rFont val="仿宋"/>
        <charset val="134"/>
      </rPr>
      <t>休宁经开区管委会</t>
    </r>
  </si>
  <si>
    <r>
      <rPr>
        <sz val="10"/>
        <color theme="1"/>
        <rFont val="仿宋"/>
        <charset val="134"/>
      </rPr>
      <t>淮河能源燃气集团有限责任公司</t>
    </r>
  </si>
  <si>
    <r>
      <rPr>
        <sz val="10"/>
        <color theme="1"/>
        <rFont val="仿宋"/>
        <charset val="134"/>
      </rPr>
      <t>社会投资</t>
    </r>
  </si>
  <si>
    <r>
      <rPr>
        <sz val="10"/>
        <color theme="1"/>
        <rFont val="仿宋"/>
        <charset val="0"/>
      </rPr>
      <t>项目起点为宣城至黄山干线徽州末站，终点为休宁经济开发区，设计压力</t>
    </r>
    <r>
      <rPr>
        <sz val="10"/>
        <color theme="1"/>
        <rFont val="Times New Roman"/>
        <charset val="0"/>
      </rPr>
      <t>6.3MPa</t>
    </r>
    <r>
      <rPr>
        <sz val="10"/>
        <color theme="1"/>
        <rFont val="仿宋"/>
        <charset val="0"/>
      </rPr>
      <t>，铺设</t>
    </r>
    <r>
      <rPr>
        <sz val="10"/>
        <color theme="1"/>
        <rFont val="Times New Roman"/>
        <charset val="0"/>
      </rPr>
      <t>DN300</t>
    </r>
    <r>
      <rPr>
        <sz val="10"/>
        <color theme="1"/>
        <rFont val="仿宋"/>
        <charset val="0"/>
      </rPr>
      <t>管道</t>
    </r>
    <r>
      <rPr>
        <sz val="10"/>
        <color theme="1"/>
        <rFont val="Times New Roman"/>
        <charset val="0"/>
      </rPr>
      <t>17</t>
    </r>
    <r>
      <rPr>
        <sz val="10"/>
        <color theme="1"/>
        <rFont val="仿宋"/>
        <charset val="0"/>
      </rPr>
      <t>千米，在休宁经开区白岳路北延长线与新建高铁交口西北侧建设休宁输气站。</t>
    </r>
  </si>
  <si>
    <r>
      <rPr>
        <sz val="10"/>
        <color theme="1"/>
        <rFont val="Times New Roman"/>
        <charset val="0"/>
      </rPr>
      <t>2022</t>
    </r>
    <r>
      <rPr>
        <sz val="10"/>
        <color theme="1"/>
        <rFont val="仿宋"/>
        <charset val="0"/>
      </rPr>
      <t>年</t>
    </r>
    <r>
      <rPr>
        <sz val="10"/>
        <color theme="1"/>
        <rFont val="Times New Roman"/>
        <charset val="0"/>
      </rPr>
      <t>6</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6</t>
    </r>
    <r>
      <rPr>
        <sz val="10"/>
        <color theme="1"/>
        <rFont val="仿宋"/>
        <charset val="0"/>
      </rPr>
      <t>月</t>
    </r>
  </si>
  <si>
    <r>
      <rPr>
        <sz val="10"/>
        <color theme="1"/>
        <rFont val="仿宋"/>
        <charset val="134"/>
      </rPr>
      <t>基础设施类</t>
    </r>
  </si>
  <si>
    <r>
      <rPr>
        <sz val="10"/>
        <color theme="1"/>
        <rFont val="仿宋"/>
        <charset val="134"/>
      </rPr>
      <t>企业自筹</t>
    </r>
  </si>
  <si>
    <t>/</t>
  </si>
  <si>
    <t>场站项目已竣工验收。</t>
  </si>
  <si>
    <r>
      <rPr>
        <sz val="10"/>
        <color theme="1"/>
        <rFont val="仿宋"/>
        <charset val="134"/>
      </rPr>
      <t>是</t>
    </r>
  </si>
  <si>
    <r>
      <rPr>
        <sz val="10"/>
        <color theme="1"/>
        <rFont val="Times New Roman"/>
        <charset val="134"/>
      </rPr>
      <t>1</t>
    </r>
    <r>
      <rPr>
        <sz val="10"/>
        <color theme="1"/>
        <rFont val="仿宋"/>
        <charset val="134"/>
      </rPr>
      <t>月</t>
    </r>
  </si>
  <si>
    <r>
      <rPr>
        <sz val="10"/>
        <color theme="1"/>
        <rFont val="仿宋"/>
        <charset val="134"/>
      </rPr>
      <t>绿色食品加工产业基地</t>
    </r>
  </si>
  <si>
    <t>绿色食品加工产业基地</t>
  </si>
  <si>
    <r>
      <rPr>
        <sz val="10"/>
        <color theme="1"/>
        <rFont val="仿宋"/>
        <charset val="134"/>
      </rPr>
      <t>省</t>
    </r>
    <r>
      <rPr>
        <sz val="10"/>
        <color theme="1"/>
        <rFont val="Times New Roman"/>
        <charset val="134"/>
      </rPr>
      <t>/</t>
    </r>
    <r>
      <rPr>
        <sz val="10"/>
        <color theme="1"/>
        <rFont val="仿宋"/>
        <charset val="134"/>
      </rPr>
      <t>市级重点项目</t>
    </r>
  </si>
  <si>
    <r>
      <rPr>
        <sz val="10"/>
        <color theme="1"/>
        <rFont val="仿宋"/>
        <charset val="134"/>
      </rPr>
      <t>休宁经济开发区投资开发有限公司</t>
    </r>
  </si>
  <si>
    <r>
      <rPr>
        <sz val="10"/>
        <color theme="1"/>
        <rFont val="仿宋"/>
        <charset val="0"/>
      </rPr>
      <t>占地约</t>
    </r>
    <r>
      <rPr>
        <sz val="10"/>
        <color theme="1"/>
        <rFont val="Times New Roman"/>
        <charset val="0"/>
      </rPr>
      <t>100.5</t>
    </r>
    <r>
      <rPr>
        <sz val="10"/>
        <color theme="1"/>
        <rFont val="仿宋"/>
        <charset val="0"/>
      </rPr>
      <t>亩，总建筑面积约</t>
    </r>
    <r>
      <rPr>
        <sz val="10"/>
        <color theme="1"/>
        <rFont val="Times New Roman"/>
        <charset val="0"/>
      </rPr>
      <t>56000</t>
    </r>
    <r>
      <rPr>
        <sz val="10"/>
        <color theme="1"/>
        <rFont val="仿宋"/>
        <charset val="0"/>
      </rPr>
      <t>平方米，拟新建</t>
    </r>
    <r>
      <rPr>
        <sz val="10"/>
        <color theme="1"/>
        <rFont val="Times New Roman"/>
        <charset val="0"/>
      </rPr>
      <t>1</t>
    </r>
    <r>
      <rPr>
        <sz val="10"/>
        <color theme="1"/>
        <rFont val="仿宋"/>
        <charset val="0"/>
      </rPr>
      <t>栋综合楼、</t>
    </r>
    <r>
      <rPr>
        <sz val="10"/>
        <color theme="1"/>
        <rFont val="Times New Roman"/>
        <charset val="0"/>
      </rPr>
      <t>4</t>
    </r>
    <r>
      <rPr>
        <sz val="10"/>
        <color theme="1"/>
        <rFont val="仿宋"/>
        <charset val="0"/>
      </rPr>
      <t>栋厂房，购置生产设备，配套行政办公用房、水、电气等公共设施。</t>
    </r>
  </si>
  <si>
    <r>
      <rPr>
        <sz val="10"/>
        <color theme="1"/>
        <rFont val="Times New Roman"/>
        <charset val="0"/>
      </rPr>
      <t>2024</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</si>
  <si>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工业类</t>
    </r>
  </si>
  <si>
    <r>
      <rPr>
        <sz val="10"/>
        <rFont val="仿宋"/>
        <charset val="134"/>
      </rPr>
      <t>茂徽健康产业园暨智能化中央厨房项目已竣工</t>
    </r>
    <r>
      <rPr>
        <sz val="10"/>
        <rFont val="Times New Roman"/>
        <charset val="134"/>
      </rPr>
      <t>;</t>
    </r>
    <r>
      <rPr>
        <sz val="10"/>
        <rFont val="仿宋"/>
        <charset val="134"/>
      </rPr>
      <t>黄山泽延堂果酒产业园项目</t>
    </r>
    <r>
      <rPr>
        <sz val="10"/>
        <rFont val="Times New Roman"/>
        <charset val="134"/>
      </rPr>
      <t>1</t>
    </r>
    <r>
      <rPr>
        <sz val="10"/>
        <rFont val="仿宋"/>
        <charset val="134"/>
      </rPr>
      <t>号、</t>
    </r>
    <r>
      <rPr>
        <sz val="10"/>
        <rFont val="Times New Roman"/>
        <charset val="134"/>
      </rPr>
      <t>2</t>
    </r>
    <r>
      <rPr>
        <sz val="10"/>
        <rFont val="仿宋"/>
        <charset val="134"/>
      </rPr>
      <t>号厂房六层框架结构均已封顶，目前进行墙体砌筑，</t>
    </r>
    <r>
      <rPr>
        <sz val="10"/>
        <rFont val="Times New Roman"/>
        <charset val="134"/>
      </rPr>
      <t>3</t>
    </r>
    <r>
      <rPr>
        <sz val="10"/>
        <rFont val="仿宋"/>
        <charset val="134"/>
      </rPr>
      <t>号厂房桩基施工完成，目前进行地梁基础开挖</t>
    </r>
    <r>
      <rPr>
        <sz val="10"/>
        <rFont val="Times New Roman"/>
        <charset val="134"/>
      </rPr>
      <t>;</t>
    </r>
    <r>
      <rPr>
        <sz val="10"/>
        <rFont val="仿宋"/>
        <charset val="134"/>
      </rPr>
      <t>年产</t>
    </r>
    <r>
      <rPr>
        <sz val="10"/>
        <rFont val="Times New Roman"/>
        <charset val="134"/>
      </rPr>
      <t>500</t>
    </r>
    <r>
      <rPr>
        <sz val="10"/>
        <rFont val="仿宋"/>
        <charset val="134"/>
      </rPr>
      <t>万斤传统工艺木榨油基地提升项目研发楼三层框架主体已完工并通过验收，完成墙体粉刷，目前进行外墙保温工程施工，</t>
    </r>
    <r>
      <rPr>
        <sz val="10"/>
        <rFont val="Times New Roman"/>
        <charset val="134"/>
      </rPr>
      <t>2</t>
    </r>
    <r>
      <rPr>
        <sz val="10"/>
        <rFont val="仿宋"/>
        <charset val="134"/>
      </rPr>
      <t>号厂房已封顶，目前进行墙体砌筑。</t>
    </r>
  </si>
  <si>
    <r>
      <rPr>
        <sz val="10"/>
        <color theme="1"/>
        <rFont val="仿宋"/>
        <charset val="134"/>
      </rPr>
      <t>茂徽健康产业园暨智能化中央厨房项目</t>
    </r>
  </si>
  <si>
    <r>
      <rPr>
        <sz val="10"/>
        <color theme="1"/>
        <rFont val="仿宋"/>
        <charset val="134"/>
      </rPr>
      <t>茂徽健康产业发展（黄山）有限公司</t>
    </r>
  </si>
  <si>
    <r>
      <rPr>
        <sz val="10"/>
        <color theme="1"/>
        <rFont val="仿宋"/>
        <charset val="0"/>
      </rPr>
      <t>项目占地面积约</t>
    </r>
    <r>
      <rPr>
        <sz val="10"/>
        <color theme="1"/>
        <rFont val="Times New Roman"/>
        <charset val="0"/>
      </rPr>
      <t>16</t>
    </r>
    <r>
      <rPr>
        <sz val="10"/>
        <color theme="1"/>
        <rFont val="仿宋"/>
        <charset val="0"/>
      </rPr>
      <t>亩</t>
    </r>
    <r>
      <rPr>
        <sz val="10"/>
        <color theme="1"/>
        <rFont val="Times New Roman"/>
        <charset val="0"/>
      </rPr>
      <t>,</t>
    </r>
    <r>
      <rPr>
        <sz val="10"/>
        <color theme="1"/>
        <rFont val="仿宋"/>
        <charset val="0"/>
      </rPr>
      <t>总投资</t>
    </r>
    <r>
      <rPr>
        <sz val="10"/>
        <color theme="1"/>
        <rFont val="Times New Roman"/>
        <charset val="0"/>
      </rPr>
      <t>4200</t>
    </r>
    <r>
      <rPr>
        <sz val="10"/>
        <color theme="1"/>
        <rFont val="仿宋"/>
        <charset val="0"/>
      </rPr>
      <t>万元。项目分二期实施，其中一期计划新建一栋</t>
    </r>
    <r>
      <rPr>
        <sz val="10"/>
        <color theme="1"/>
        <rFont val="Times New Roman"/>
        <charset val="0"/>
      </rPr>
      <t>1500</t>
    </r>
    <r>
      <rPr>
        <sz val="10"/>
        <color theme="1"/>
        <rFont val="仿宋"/>
        <charset val="0"/>
      </rPr>
      <t>平方米行政中心办公楼，</t>
    </r>
    <r>
      <rPr>
        <sz val="10"/>
        <color theme="1"/>
        <rFont val="Times New Roman"/>
        <charset val="0"/>
      </rPr>
      <t>5000</t>
    </r>
    <r>
      <rPr>
        <sz val="10"/>
        <color theme="1"/>
        <rFont val="仿宋"/>
        <charset val="0"/>
      </rPr>
      <t>平方米一栋标准化厂房，一栋</t>
    </r>
    <r>
      <rPr>
        <sz val="10"/>
        <color theme="1"/>
        <rFont val="Times New Roman"/>
        <charset val="0"/>
      </rPr>
      <t>1000</t>
    </r>
    <r>
      <rPr>
        <sz val="10"/>
        <color theme="1"/>
        <rFont val="仿宋"/>
        <charset val="0"/>
      </rPr>
      <t>平方米生活设施用房及附属用房。购置高端全自动清洗、炖煮、灌装灭菌生产线</t>
    </r>
    <r>
      <rPr>
        <sz val="10"/>
        <color theme="1"/>
        <rFont val="Times New Roman"/>
        <charset val="0"/>
      </rPr>
      <t>2</t>
    </r>
    <r>
      <rPr>
        <sz val="10"/>
        <color theme="1"/>
        <rFont val="仿宋"/>
        <charset val="0"/>
      </rPr>
      <t>条，设置冷冻库</t>
    </r>
    <r>
      <rPr>
        <sz val="10"/>
        <color theme="1"/>
        <rFont val="Times New Roman"/>
        <charset val="0"/>
      </rPr>
      <t>200</t>
    </r>
    <r>
      <rPr>
        <sz val="10"/>
        <color theme="1"/>
        <rFont val="仿宋"/>
        <charset val="0"/>
      </rPr>
      <t>立方米，冷藏库</t>
    </r>
    <r>
      <rPr>
        <sz val="10"/>
        <color theme="1"/>
        <rFont val="Times New Roman"/>
        <charset val="0"/>
      </rPr>
      <t>100</t>
    </r>
    <r>
      <rPr>
        <sz val="10"/>
        <color theme="1"/>
        <rFont val="仿宋"/>
        <charset val="0"/>
      </rPr>
      <t>立方米，其他辅助设备等若干。二期计划新建</t>
    </r>
    <r>
      <rPr>
        <sz val="10"/>
        <color theme="1"/>
        <rFont val="Times New Roman"/>
        <charset val="0"/>
      </rPr>
      <t>10000</t>
    </r>
    <r>
      <rPr>
        <sz val="10"/>
        <color theme="1"/>
        <rFont val="仿宋"/>
        <charset val="0"/>
      </rPr>
      <t>平方米标准化厂房，</t>
    </r>
    <r>
      <rPr>
        <sz val="10"/>
        <color theme="1"/>
        <rFont val="Times New Roman"/>
        <charset val="0"/>
      </rPr>
      <t>5000</t>
    </r>
    <r>
      <rPr>
        <sz val="10"/>
        <color theme="1"/>
        <rFont val="仿宋"/>
        <charset val="0"/>
      </rPr>
      <t>平方米研发大楼，</t>
    </r>
    <r>
      <rPr>
        <sz val="10"/>
        <color theme="1"/>
        <rFont val="Times New Roman"/>
        <charset val="0"/>
      </rPr>
      <t>5000</t>
    </r>
    <r>
      <rPr>
        <sz val="10"/>
        <color theme="1"/>
        <rFont val="仿宋"/>
        <charset val="0"/>
      </rPr>
      <t>平方米仓库用房。</t>
    </r>
  </si>
  <si>
    <r>
      <rPr>
        <sz val="10"/>
        <rFont val="仿宋"/>
        <charset val="134"/>
      </rPr>
      <t>已竣工</t>
    </r>
  </si>
  <si>
    <r>
      <rPr>
        <sz val="10"/>
        <color theme="1"/>
        <rFont val="仿宋"/>
        <charset val="134"/>
      </rPr>
      <t>黄山泽延堂果酒产业园项目</t>
    </r>
  </si>
  <si>
    <r>
      <rPr>
        <sz val="10"/>
        <color theme="1"/>
        <rFont val="仿宋"/>
        <charset val="134"/>
      </rPr>
      <t>市级重点项目</t>
    </r>
  </si>
  <si>
    <r>
      <rPr>
        <sz val="10"/>
        <color theme="1"/>
        <rFont val="仿宋"/>
        <charset val="134"/>
      </rPr>
      <t>泽延堂（黄山）生物科技有限公司</t>
    </r>
  </si>
  <si>
    <r>
      <rPr>
        <sz val="10"/>
        <color theme="1"/>
        <rFont val="仿宋"/>
        <charset val="0"/>
      </rPr>
      <t>项目占地约</t>
    </r>
    <r>
      <rPr>
        <sz val="10"/>
        <color theme="1"/>
        <rFont val="Times New Roman"/>
        <charset val="0"/>
      </rPr>
      <t>22</t>
    </r>
    <r>
      <rPr>
        <sz val="10"/>
        <color theme="1"/>
        <rFont val="仿宋"/>
        <charset val="0"/>
      </rPr>
      <t>亩，计划总投资约</t>
    </r>
    <r>
      <rPr>
        <sz val="10"/>
        <color theme="1"/>
        <rFont val="Times New Roman"/>
        <charset val="0"/>
      </rPr>
      <t>1</t>
    </r>
    <r>
      <rPr>
        <sz val="10"/>
        <color theme="1"/>
        <rFont val="仿宋"/>
        <charset val="0"/>
      </rPr>
      <t>亿元。建设年产</t>
    </r>
    <r>
      <rPr>
        <sz val="10"/>
        <color theme="1"/>
        <rFont val="Times New Roman"/>
        <charset val="0"/>
      </rPr>
      <t>5000</t>
    </r>
    <r>
      <rPr>
        <sz val="10"/>
        <color theme="1"/>
        <rFont val="仿宋"/>
        <charset val="0"/>
      </rPr>
      <t>吨果酒生产线一条和原料处理车间、发酵车间、后处理车间、灌装车间等建筑面积</t>
    </r>
    <r>
      <rPr>
        <sz val="10"/>
        <color theme="1"/>
        <rFont val="Times New Roman"/>
        <charset val="0"/>
      </rPr>
      <t>15000</t>
    </r>
    <r>
      <rPr>
        <sz val="10"/>
        <color theme="1"/>
        <rFont val="仿宋"/>
        <charset val="0"/>
      </rPr>
      <t>平方米，以及配套水、电气等公共设施，购置输料分选系统</t>
    </r>
    <r>
      <rPr>
        <sz val="10"/>
        <color theme="1"/>
        <rFont val="Times New Roman"/>
        <charset val="0"/>
      </rPr>
      <t xml:space="preserve"> </t>
    </r>
    <r>
      <rPr>
        <sz val="10"/>
        <color theme="1"/>
        <rFont val="仿宋"/>
        <charset val="0"/>
      </rPr>
      <t>、破碎除梗机、气囊压榨机立式发酵罐等设备</t>
    </r>
    <r>
      <rPr>
        <sz val="10"/>
        <color theme="1"/>
        <rFont val="Times New Roman"/>
        <charset val="0"/>
      </rPr>
      <t>80</t>
    </r>
    <r>
      <rPr>
        <sz val="10"/>
        <color theme="1"/>
        <rFont val="仿宋"/>
        <charset val="0"/>
      </rPr>
      <t>余台</t>
    </r>
    <r>
      <rPr>
        <sz val="10"/>
        <color theme="1"/>
        <rFont val="Times New Roman"/>
        <charset val="0"/>
      </rPr>
      <t>(</t>
    </r>
    <r>
      <rPr>
        <sz val="10"/>
        <color theme="1"/>
        <rFont val="仿宋"/>
        <charset val="0"/>
      </rPr>
      <t>套</t>
    </r>
    <r>
      <rPr>
        <sz val="10"/>
        <color theme="1"/>
        <rFont val="Times New Roman"/>
        <charset val="0"/>
      </rPr>
      <t>)</t>
    </r>
    <r>
      <rPr>
        <sz val="10"/>
        <color theme="1"/>
        <rFont val="仿宋"/>
        <charset val="0"/>
      </rPr>
      <t>。</t>
    </r>
  </si>
  <si>
    <r>
      <rPr>
        <sz val="10"/>
        <color theme="1"/>
        <rFont val="Times New Roman"/>
        <charset val="0"/>
      </rPr>
      <t>2024</t>
    </r>
    <r>
      <rPr>
        <sz val="10"/>
        <color theme="1"/>
        <rFont val="仿宋"/>
        <charset val="0"/>
      </rPr>
      <t>年</t>
    </r>
    <r>
      <rPr>
        <sz val="10"/>
        <color theme="1"/>
        <rFont val="Times New Roman"/>
        <charset val="0"/>
      </rPr>
      <t>8</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</si>
  <si>
    <r>
      <rPr>
        <sz val="10"/>
        <rFont val="Times New Roman"/>
        <charset val="134"/>
      </rPr>
      <t>1</t>
    </r>
    <r>
      <rPr>
        <sz val="10"/>
        <rFont val="仿宋"/>
        <charset val="134"/>
      </rPr>
      <t>号、</t>
    </r>
    <r>
      <rPr>
        <sz val="10"/>
        <rFont val="Times New Roman"/>
        <charset val="134"/>
      </rPr>
      <t>2</t>
    </r>
    <r>
      <rPr>
        <sz val="10"/>
        <rFont val="仿宋"/>
        <charset val="134"/>
      </rPr>
      <t>号厂房六层框架结构均已封顶，目前进行墙体砌筑，</t>
    </r>
    <r>
      <rPr>
        <sz val="10"/>
        <rFont val="Times New Roman"/>
        <charset val="134"/>
      </rPr>
      <t>3</t>
    </r>
    <r>
      <rPr>
        <sz val="10"/>
        <rFont val="仿宋"/>
        <charset val="134"/>
      </rPr>
      <t>号厂房桩基施工完成，目前进行地梁基础开挖。</t>
    </r>
  </si>
  <si>
    <r>
      <rPr>
        <sz val="10"/>
        <color theme="1"/>
        <rFont val="仿宋"/>
        <charset val="134"/>
      </rPr>
      <t>年产</t>
    </r>
    <r>
      <rPr>
        <sz val="10"/>
        <color theme="1"/>
        <rFont val="Times New Roman"/>
        <charset val="134"/>
      </rPr>
      <t>500</t>
    </r>
    <r>
      <rPr>
        <sz val="10"/>
        <color theme="1"/>
        <rFont val="仿宋"/>
        <charset val="134"/>
      </rPr>
      <t>万斤传统工艺木榨油基地提升项目</t>
    </r>
  </si>
  <si>
    <r>
      <rPr>
        <sz val="10"/>
        <color theme="1"/>
        <rFont val="仿宋"/>
        <charset val="134"/>
      </rPr>
      <t>黄山余香园食品有限公司</t>
    </r>
  </si>
  <si>
    <r>
      <rPr>
        <sz val="10"/>
        <color theme="1"/>
        <rFont val="仿宋"/>
        <charset val="0"/>
      </rPr>
      <t>项目占地面积约</t>
    </r>
    <r>
      <rPr>
        <sz val="10"/>
        <color theme="1"/>
        <rFont val="Times New Roman"/>
        <charset val="0"/>
      </rPr>
      <t>20</t>
    </r>
    <r>
      <rPr>
        <sz val="10"/>
        <color theme="1"/>
        <rFont val="仿宋"/>
        <charset val="0"/>
      </rPr>
      <t>亩，一期建设四层综合楼一栋，建筑面积</t>
    </r>
    <r>
      <rPr>
        <sz val="10"/>
        <color theme="1"/>
        <rFont val="Times New Roman"/>
        <charset val="0"/>
      </rPr>
      <t>2000</t>
    </r>
    <r>
      <rPr>
        <sz val="10"/>
        <color theme="1"/>
        <rFont val="仿宋"/>
        <charset val="0"/>
      </rPr>
      <t>平方米，包括</t>
    </r>
    <r>
      <rPr>
        <sz val="10"/>
        <color theme="1"/>
        <rFont val="Times New Roman"/>
        <charset val="0"/>
      </rPr>
      <t>:</t>
    </r>
    <r>
      <rPr>
        <sz val="10"/>
        <color theme="1"/>
        <rFont val="仿宋"/>
        <charset val="0"/>
      </rPr>
      <t>实验室、检测室、办公室、电子商务、抖音直播间、食堂餐厅、员工宿舍等，生产车间</t>
    </r>
    <r>
      <rPr>
        <sz val="10"/>
        <color theme="1"/>
        <rFont val="Times New Roman"/>
        <charset val="0"/>
      </rPr>
      <t>8000</t>
    </r>
    <r>
      <rPr>
        <sz val="10"/>
        <color theme="1"/>
        <rFont val="仿宋"/>
        <charset val="0"/>
      </rPr>
      <t>平方米，原料收储库</t>
    </r>
    <r>
      <rPr>
        <sz val="10"/>
        <color theme="1"/>
        <rFont val="Times New Roman"/>
        <charset val="0"/>
      </rPr>
      <t>4000</t>
    </r>
    <r>
      <rPr>
        <sz val="10"/>
        <color theme="1"/>
        <rFont val="仿宋"/>
        <charset val="0"/>
      </rPr>
      <t>平方米</t>
    </r>
    <r>
      <rPr>
        <sz val="10"/>
        <color theme="1"/>
        <rFont val="Times New Roman"/>
        <charset val="0"/>
      </rPr>
      <t>(</t>
    </r>
    <r>
      <rPr>
        <sz val="10"/>
        <color theme="1"/>
        <rFont val="仿宋"/>
        <charset val="0"/>
      </rPr>
      <t>其中，二期建设为</t>
    </r>
    <r>
      <rPr>
        <sz val="10"/>
        <color theme="1"/>
        <rFont val="Times New Roman"/>
        <charset val="0"/>
      </rPr>
      <t>2000</t>
    </r>
    <r>
      <rPr>
        <sz val="10"/>
        <color theme="1"/>
        <rFont val="仿宋"/>
        <charset val="0"/>
      </rPr>
      <t>平方米</t>
    </r>
    <r>
      <rPr>
        <sz val="10"/>
        <color theme="1"/>
        <rFont val="Times New Roman"/>
        <charset val="0"/>
      </rPr>
      <t>)</t>
    </r>
    <r>
      <rPr>
        <sz val="10"/>
        <color theme="1"/>
        <rFont val="仿宋"/>
        <charset val="0"/>
      </rPr>
      <t>，成品存贮库</t>
    </r>
    <r>
      <rPr>
        <sz val="10"/>
        <color theme="1"/>
        <rFont val="Times New Roman"/>
        <charset val="0"/>
      </rPr>
      <t>4000</t>
    </r>
    <r>
      <rPr>
        <sz val="10"/>
        <color theme="1"/>
        <rFont val="仿宋"/>
        <charset val="0"/>
      </rPr>
      <t>平方米</t>
    </r>
    <r>
      <rPr>
        <sz val="10"/>
        <color theme="1"/>
        <rFont val="Times New Roman"/>
        <charset val="0"/>
      </rPr>
      <t>(</t>
    </r>
    <r>
      <rPr>
        <sz val="10"/>
        <color theme="1"/>
        <rFont val="仿宋"/>
        <charset val="0"/>
      </rPr>
      <t>其中二期建设</t>
    </r>
    <r>
      <rPr>
        <sz val="10"/>
        <color theme="1"/>
        <rFont val="Times New Roman"/>
        <charset val="0"/>
      </rPr>
      <t>2000</t>
    </r>
    <r>
      <rPr>
        <sz val="10"/>
        <color theme="1"/>
        <rFont val="仿宋"/>
        <charset val="0"/>
      </rPr>
      <t>平方米</t>
    </r>
    <r>
      <rPr>
        <sz val="10"/>
        <color theme="1"/>
        <rFont val="Times New Roman"/>
        <charset val="0"/>
      </rPr>
      <t>)</t>
    </r>
    <r>
      <rPr>
        <sz val="10"/>
        <color theme="1"/>
        <rFont val="仿宋"/>
        <charset val="0"/>
      </rPr>
      <t>，地下恒温贮存库</t>
    </r>
    <r>
      <rPr>
        <sz val="10"/>
        <color theme="1"/>
        <rFont val="Times New Roman"/>
        <charset val="0"/>
      </rPr>
      <t>2000</t>
    </r>
    <r>
      <rPr>
        <sz val="10"/>
        <color theme="1"/>
        <rFont val="仿宋"/>
        <charset val="0"/>
      </rPr>
      <t>平方米，二期建设体验馆、乡村振兴示范点等其他配套用房</t>
    </r>
    <r>
      <rPr>
        <sz val="10"/>
        <color theme="1"/>
        <rFont val="Times New Roman"/>
        <charset val="0"/>
      </rPr>
      <t>2000</t>
    </r>
    <r>
      <rPr>
        <sz val="10"/>
        <color theme="1"/>
        <rFont val="仿宋"/>
        <charset val="0"/>
      </rPr>
      <t>平方米。</t>
    </r>
  </si>
  <si>
    <r>
      <rPr>
        <sz val="10"/>
        <color theme="1"/>
        <rFont val="Times New Roman"/>
        <charset val="0"/>
      </rPr>
      <t>2024</t>
    </r>
    <r>
      <rPr>
        <sz val="10"/>
        <color theme="1"/>
        <rFont val="仿宋"/>
        <charset val="0"/>
      </rPr>
      <t>年</t>
    </r>
    <r>
      <rPr>
        <sz val="10"/>
        <color theme="1"/>
        <rFont val="Times New Roman"/>
        <charset val="0"/>
      </rPr>
      <t>12</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</si>
  <si>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rFont val="仿宋"/>
        <charset val="134"/>
      </rPr>
      <t>研发楼三层框架主体已完工并通过验收，完成墙体粉刷，目前进行外墙保温工程施工，</t>
    </r>
    <r>
      <rPr>
        <sz val="10"/>
        <rFont val="Times New Roman"/>
        <charset val="134"/>
      </rPr>
      <t>2</t>
    </r>
    <r>
      <rPr>
        <sz val="10"/>
        <rFont val="仿宋"/>
        <charset val="134"/>
      </rPr>
      <t>号厂房已封顶，目前进行墙体砌筑。</t>
    </r>
  </si>
  <si>
    <r>
      <rPr>
        <sz val="10"/>
        <color theme="1"/>
        <rFont val="仿宋"/>
        <charset val="134"/>
      </rPr>
      <t>远景休宁绿色产业项目（一期）</t>
    </r>
  </si>
  <si>
    <r>
      <rPr>
        <sz val="10"/>
        <color theme="1"/>
        <rFont val="仿宋"/>
        <charset val="134"/>
      </rPr>
      <t>攻坚项目</t>
    </r>
    <r>
      <rPr>
        <sz val="10"/>
        <color theme="1"/>
        <rFont val="Times New Roman"/>
        <charset val="134"/>
      </rPr>
      <t>-</t>
    </r>
    <r>
      <rPr>
        <sz val="10"/>
        <color theme="1"/>
        <rFont val="仿宋"/>
        <charset val="134"/>
      </rPr>
      <t>远景休宁绿色产业项目（一期）</t>
    </r>
  </si>
  <si>
    <r>
      <rPr>
        <sz val="10"/>
        <color theme="1"/>
        <rFont val="仿宋"/>
        <charset val="134"/>
      </rPr>
      <t>郑美风</t>
    </r>
  </si>
  <si>
    <r>
      <rPr>
        <sz val="10"/>
        <color theme="1"/>
        <rFont val="仿宋"/>
        <charset val="134"/>
      </rPr>
      <t>新开工</t>
    </r>
  </si>
  <si>
    <r>
      <rPr>
        <sz val="10"/>
        <color theme="1"/>
        <rFont val="仿宋"/>
        <charset val="134"/>
      </rPr>
      <t>休宁远景能源科技有限公司</t>
    </r>
  </si>
  <si>
    <r>
      <rPr>
        <sz val="10"/>
        <color theme="1"/>
        <rFont val="Times New Roman"/>
        <charset val="0"/>
      </rPr>
      <t>1.</t>
    </r>
    <r>
      <rPr>
        <sz val="10"/>
        <color theme="1"/>
        <rFont val="仿宋"/>
        <charset val="0"/>
      </rPr>
      <t>智慧储能模组总装制造工厂项目，占地约</t>
    </r>
    <r>
      <rPr>
        <sz val="10"/>
        <color theme="1"/>
        <rFont val="Times New Roman"/>
        <charset val="0"/>
      </rPr>
      <t>30</t>
    </r>
    <r>
      <rPr>
        <sz val="10"/>
        <color theme="1"/>
        <rFont val="仿宋"/>
        <charset val="0"/>
      </rPr>
      <t>亩，组建生产储能装备制造所需厂房设施、利用远景自研自产电芯作为中间产品组装成电池组等内容，建成后可实现年产能约</t>
    </r>
    <r>
      <rPr>
        <sz val="10"/>
        <color theme="1"/>
        <rFont val="Times New Roman"/>
        <charset val="0"/>
      </rPr>
      <t>70</t>
    </r>
    <r>
      <rPr>
        <sz val="10"/>
        <color theme="1"/>
        <rFont val="仿宋"/>
        <charset val="0"/>
      </rPr>
      <t>万</t>
    </r>
    <r>
      <rPr>
        <sz val="10"/>
        <color theme="1"/>
        <rFont val="Times New Roman"/>
        <charset val="0"/>
      </rPr>
      <t>KW.h</t>
    </r>
    <r>
      <rPr>
        <sz val="10"/>
        <color theme="1"/>
        <rFont val="仿宋"/>
        <charset val="0"/>
      </rPr>
      <t>工业储能设备，达产后实现产值</t>
    </r>
    <r>
      <rPr>
        <sz val="10"/>
        <color theme="1"/>
        <rFont val="Times New Roman"/>
        <charset val="0"/>
      </rPr>
      <t>6</t>
    </r>
    <r>
      <rPr>
        <sz val="10"/>
        <color theme="1"/>
        <rFont val="仿宋"/>
        <charset val="0"/>
      </rPr>
      <t>亿元</t>
    </r>
    <r>
      <rPr>
        <sz val="10"/>
        <color theme="1"/>
        <rFont val="Times New Roman"/>
        <charset val="0"/>
      </rPr>
      <t>/</t>
    </r>
    <r>
      <rPr>
        <sz val="10"/>
        <color theme="1"/>
        <rFont val="仿宋"/>
        <charset val="0"/>
      </rPr>
      <t>年、税收</t>
    </r>
    <r>
      <rPr>
        <sz val="10"/>
        <color theme="1"/>
        <rFont val="Times New Roman"/>
        <charset val="0"/>
      </rPr>
      <t>3000</t>
    </r>
    <r>
      <rPr>
        <sz val="10"/>
        <color theme="1"/>
        <rFont val="仿宋"/>
        <charset val="0"/>
      </rPr>
      <t>万元</t>
    </r>
    <r>
      <rPr>
        <sz val="10"/>
        <color theme="1"/>
        <rFont val="Times New Roman"/>
        <charset val="0"/>
      </rPr>
      <t>/</t>
    </r>
    <r>
      <rPr>
        <sz val="10"/>
        <color theme="1"/>
        <rFont val="仿宋"/>
        <charset val="0"/>
      </rPr>
      <t>年。</t>
    </r>
    <r>
      <rPr>
        <sz val="10"/>
        <color theme="1"/>
        <rFont val="Times New Roman"/>
        <charset val="0"/>
      </rPr>
      <t xml:space="preserve">
2.</t>
    </r>
    <r>
      <rPr>
        <sz val="10"/>
        <color theme="1"/>
        <rFont val="仿宋"/>
        <charset val="0"/>
      </rPr>
      <t>储能系统核心零部件项目，占地约</t>
    </r>
    <r>
      <rPr>
        <sz val="10"/>
        <color theme="1"/>
        <rFont val="Times New Roman"/>
        <charset val="0"/>
      </rPr>
      <t>20</t>
    </r>
    <r>
      <rPr>
        <sz val="10"/>
        <color theme="1"/>
        <rFont val="仿宋"/>
        <charset val="0"/>
      </rPr>
      <t>亩，投资建设生产储能核心部件变流器（</t>
    </r>
    <r>
      <rPr>
        <sz val="10"/>
        <color theme="1"/>
        <rFont val="Times New Roman"/>
        <charset val="0"/>
      </rPr>
      <t>PCS</t>
    </r>
    <r>
      <rPr>
        <sz val="10"/>
        <color theme="1"/>
        <rFont val="仿宋"/>
        <charset val="0"/>
      </rPr>
      <t>）和变压器工厂，组建生产储能系统核心零部件变流器（</t>
    </r>
    <r>
      <rPr>
        <sz val="10"/>
        <color theme="1"/>
        <rFont val="Times New Roman"/>
        <charset val="0"/>
      </rPr>
      <t>PCS</t>
    </r>
    <r>
      <rPr>
        <sz val="10"/>
        <color theme="1"/>
        <rFont val="仿宋"/>
        <charset val="0"/>
      </rPr>
      <t>）厂房、变压器厂房和附属配套设施，达产后实现产值</t>
    </r>
    <r>
      <rPr>
        <sz val="10"/>
        <color theme="1"/>
        <rFont val="Times New Roman"/>
        <charset val="0"/>
      </rPr>
      <t>2</t>
    </r>
    <r>
      <rPr>
        <sz val="10"/>
        <color theme="1"/>
        <rFont val="仿宋"/>
        <charset val="0"/>
      </rPr>
      <t>亿元</t>
    </r>
    <r>
      <rPr>
        <sz val="10"/>
        <color theme="1"/>
        <rFont val="Times New Roman"/>
        <charset val="0"/>
      </rPr>
      <t>/</t>
    </r>
    <r>
      <rPr>
        <sz val="10"/>
        <color theme="1"/>
        <rFont val="仿宋"/>
        <charset val="0"/>
      </rPr>
      <t>年、税收</t>
    </r>
    <r>
      <rPr>
        <sz val="10"/>
        <color theme="1"/>
        <rFont val="Times New Roman"/>
        <charset val="0"/>
      </rPr>
      <t>1000</t>
    </r>
    <r>
      <rPr>
        <sz val="10"/>
        <color theme="1"/>
        <rFont val="仿宋"/>
        <charset val="0"/>
      </rPr>
      <t>万元</t>
    </r>
    <r>
      <rPr>
        <sz val="10"/>
        <color theme="1"/>
        <rFont val="Times New Roman"/>
        <charset val="0"/>
      </rPr>
      <t>/</t>
    </r>
    <r>
      <rPr>
        <sz val="10"/>
        <color theme="1"/>
        <rFont val="仿宋"/>
        <charset val="0"/>
      </rPr>
      <t>年。</t>
    </r>
  </si>
  <si>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</si>
  <si>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rFont val="仿宋"/>
        <charset val="134"/>
      </rPr>
      <t>本地公司已注册，项目地块土地已完成出让。</t>
    </r>
  </si>
  <si>
    <r>
      <rPr>
        <sz val="10"/>
        <color theme="1"/>
        <rFont val="Times New Roman"/>
        <charset val="134"/>
      </rPr>
      <t>7</t>
    </r>
    <r>
      <rPr>
        <sz val="10"/>
        <color theme="1"/>
        <rFont val="仿宋"/>
        <charset val="134"/>
      </rPr>
      <t>月</t>
    </r>
  </si>
  <si>
    <r>
      <rPr>
        <sz val="10"/>
        <color theme="1"/>
        <rFont val="仿宋"/>
        <charset val="134"/>
      </rPr>
      <t>新能源汽车关键零部件研发和制造项目</t>
    </r>
  </si>
  <si>
    <r>
      <rPr>
        <sz val="10"/>
        <color theme="1"/>
        <rFont val="仿宋"/>
        <charset val="134"/>
      </rPr>
      <t>攻坚项目</t>
    </r>
    <r>
      <rPr>
        <sz val="10"/>
        <color theme="1"/>
        <rFont val="Times New Roman"/>
        <charset val="134"/>
      </rPr>
      <t>-</t>
    </r>
    <r>
      <rPr>
        <sz val="10"/>
        <color theme="1"/>
        <rFont val="仿宋"/>
        <charset val="134"/>
      </rPr>
      <t>新能源汽车关键零部件研发和制造项目</t>
    </r>
  </si>
  <si>
    <r>
      <rPr>
        <sz val="10"/>
        <color theme="1"/>
        <rFont val="仿宋"/>
        <charset val="134"/>
      </rPr>
      <t>程荣刚</t>
    </r>
  </si>
  <si>
    <r>
      <rPr>
        <sz val="10"/>
        <color theme="1"/>
        <rFont val="仿宋"/>
        <charset val="134"/>
      </rPr>
      <t>黄山奥特斯电气股份有限公司</t>
    </r>
  </si>
  <si>
    <r>
      <rPr>
        <sz val="10"/>
        <color theme="1"/>
        <rFont val="仿宋"/>
        <charset val="0"/>
      </rPr>
      <t>占地约</t>
    </r>
    <r>
      <rPr>
        <sz val="10"/>
        <color theme="1"/>
        <rFont val="Times New Roman"/>
        <charset val="0"/>
      </rPr>
      <t>79</t>
    </r>
    <r>
      <rPr>
        <sz val="10"/>
        <color theme="1"/>
        <rFont val="仿宋"/>
        <charset val="0"/>
      </rPr>
      <t>亩，新建厂房</t>
    </r>
    <r>
      <rPr>
        <sz val="10"/>
        <color theme="1"/>
        <rFont val="Times New Roman"/>
        <charset val="0"/>
      </rPr>
      <t>4</t>
    </r>
    <r>
      <rPr>
        <sz val="10"/>
        <color theme="1"/>
        <rFont val="仿宋"/>
        <charset val="0"/>
      </rPr>
      <t>栋及宿舍楼等辅助楼</t>
    </r>
    <r>
      <rPr>
        <sz val="10"/>
        <color theme="1"/>
        <rFont val="Times New Roman"/>
        <charset val="0"/>
      </rPr>
      <t>3</t>
    </r>
    <r>
      <rPr>
        <sz val="10"/>
        <color theme="1"/>
        <rFont val="仿宋"/>
        <charset val="0"/>
      </rPr>
      <t>栋，建筑面积共</t>
    </r>
    <r>
      <rPr>
        <sz val="10"/>
        <color theme="1"/>
        <rFont val="Times New Roman"/>
        <charset val="0"/>
      </rPr>
      <t>82000</t>
    </r>
    <r>
      <rPr>
        <sz val="10"/>
        <color theme="1"/>
        <rFont val="仿宋"/>
        <charset val="0"/>
      </rPr>
      <t>平方米；购置更新研发、检测及生产设备约</t>
    </r>
    <r>
      <rPr>
        <sz val="10"/>
        <color theme="1"/>
        <rFont val="Times New Roman"/>
        <charset val="0"/>
      </rPr>
      <t>80</t>
    </r>
    <r>
      <rPr>
        <sz val="10"/>
        <color theme="1"/>
        <rFont val="仿宋"/>
        <charset val="0"/>
      </rPr>
      <t>台套，并建立实验室；引进国内外先进研发、生产和检测设备和系统软件，采用先进数据采集设备、</t>
    </r>
    <r>
      <rPr>
        <sz val="10"/>
        <color theme="1"/>
        <rFont val="Times New Roman"/>
        <charset val="0"/>
      </rPr>
      <t>MES</t>
    </r>
    <r>
      <rPr>
        <sz val="10"/>
        <color theme="1"/>
        <rFont val="仿宋"/>
        <charset val="0"/>
      </rPr>
      <t>等智能系统，按数字化、智能化和绿色化要求投入柔性生产线</t>
    </r>
    <r>
      <rPr>
        <sz val="10"/>
        <color theme="1"/>
        <rFont val="Times New Roman"/>
        <charset val="0"/>
      </rPr>
      <t>5</t>
    </r>
    <r>
      <rPr>
        <sz val="10"/>
        <color theme="1"/>
        <rFont val="仿宋"/>
        <charset val="0"/>
      </rPr>
      <t>条。</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</si>
  <si>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</si>
  <si>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rFont val="Times New Roman"/>
        <charset val="134"/>
      </rPr>
      <t>1#-4#</t>
    </r>
    <r>
      <rPr>
        <sz val="10"/>
        <rFont val="仿宋"/>
        <charset val="134"/>
      </rPr>
      <t>联合车间，目前进行外墙真石漆及地面施工，职工之家</t>
    </r>
    <r>
      <rPr>
        <sz val="10"/>
        <rFont val="Times New Roman"/>
        <charset val="134"/>
      </rPr>
      <t>2</t>
    </r>
    <r>
      <rPr>
        <sz val="10"/>
        <rFont val="仿宋"/>
        <charset val="134"/>
      </rPr>
      <t>三层框架结构主体工程已完工，目前进行外墙真石漆、室内装修施工，职工之家</t>
    </r>
    <r>
      <rPr>
        <sz val="10"/>
        <rFont val="Times New Roman"/>
        <charset val="134"/>
      </rPr>
      <t>1</t>
    </r>
    <r>
      <rPr>
        <sz val="10"/>
        <rFont val="仿宋"/>
        <charset val="134"/>
      </rPr>
      <t>及检测车间钢结构安装已完成，目前进行门窗安装，围墙施工基本完工，室外附属预埋管道完成</t>
    </r>
    <r>
      <rPr>
        <sz val="10"/>
        <rFont val="Times New Roman"/>
        <charset val="134"/>
      </rPr>
      <t>65%</t>
    </r>
    <r>
      <rPr>
        <sz val="10"/>
        <rFont val="仿宋"/>
        <charset val="134"/>
      </rPr>
      <t>。</t>
    </r>
  </si>
  <si>
    <r>
      <rPr>
        <sz val="10"/>
        <color theme="1"/>
        <rFont val="仿宋"/>
        <charset val="134"/>
      </rPr>
      <t>瑞赛激光模具项目</t>
    </r>
  </si>
  <si>
    <t>印刷机械用陶瓷网纹辊生产项目</t>
  </si>
  <si>
    <r>
      <rPr>
        <sz val="10"/>
        <color theme="1"/>
        <rFont val="仿宋"/>
        <charset val="134"/>
      </rPr>
      <t>瑞赛（黄山）激光技术有限公司</t>
    </r>
  </si>
  <si>
    <r>
      <rPr>
        <sz val="10"/>
        <color theme="1"/>
        <rFont val="仿宋"/>
        <charset val="0"/>
      </rPr>
      <t>项目占地面积约</t>
    </r>
    <r>
      <rPr>
        <sz val="10"/>
        <color theme="1"/>
        <rFont val="Times New Roman"/>
        <charset val="0"/>
      </rPr>
      <t>20</t>
    </r>
    <r>
      <rPr>
        <sz val="10"/>
        <color theme="1"/>
        <rFont val="仿宋"/>
        <charset val="0"/>
      </rPr>
      <t>亩，新建生产车间约</t>
    </r>
    <r>
      <rPr>
        <sz val="10"/>
        <color theme="1"/>
        <rFont val="Times New Roman"/>
        <charset val="0"/>
      </rPr>
      <t>12000</t>
    </r>
    <r>
      <rPr>
        <sz val="10"/>
        <color theme="1"/>
        <rFont val="仿宋"/>
        <charset val="0"/>
      </rPr>
      <t>平方米，层高大于</t>
    </r>
    <r>
      <rPr>
        <sz val="10"/>
        <color theme="1"/>
        <rFont val="Times New Roman"/>
        <charset val="0"/>
      </rPr>
      <t>12</t>
    </r>
    <r>
      <rPr>
        <sz val="10"/>
        <color theme="1"/>
        <rFont val="仿宋"/>
        <charset val="0"/>
      </rPr>
      <t>米；新建办公楼约</t>
    </r>
    <r>
      <rPr>
        <sz val="10"/>
        <color theme="1"/>
        <rFont val="Times New Roman"/>
        <charset val="0"/>
      </rPr>
      <t>8000</t>
    </r>
    <r>
      <rPr>
        <sz val="10"/>
        <color theme="1"/>
        <rFont val="仿宋"/>
        <charset val="0"/>
      </rPr>
      <t>平方米；新建陶瓷激光雕刻产线、防伪产品激光产线、辅助设备产线等生产线共</t>
    </r>
    <r>
      <rPr>
        <sz val="10"/>
        <color theme="1"/>
        <rFont val="Times New Roman"/>
        <charset val="0"/>
      </rPr>
      <t>8</t>
    </r>
    <r>
      <rPr>
        <sz val="10"/>
        <color theme="1"/>
        <rFont val="仿宋"/>
        <charset val="0"/>
      </rPr>
      <t>条。</t>
    </r>
  </si>
  <si>
    <r>
      <rPr>
        <sz val="10"/>
        <color theme="1"/>
        <rFont val="Times New Roman"/>
        <charset val="0"/>
      </rP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</si>
  <si>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rFont val="Times New Roman"/>
        <charset val="134"/>
      </rPr>
      <t>1</t>
    </r>
    <r>
      <rPr>
        <sz val="10"/>
        <rFont val="仿宋"/>
        <charset val="134"/>
      </rPr>
      <t>号厂房钢结构及室内地面施工已完工，研发楼局部六层主体框架已封顶，目前进行墙体砌筑，场外附属工程正在施工中。</t>
    </r>
  </si>
  <si>
    <r>
      <rPr>
        <sz val="10"/>
        <color theme="1"/>
        <rFont val="仿宋"/>
        <charset val="134"/>
      </rPr>
      <t>年产自粘装饰地毯</t>
    </r>
    <r>
      <rPr>
        <sz val="10"/>
        <color theme="1"/>
        <rFont val="Times New Roman"/>
        <charset val="134"/>
      </rPr>
      <t>1000</t>
    </r>
    <r>
      <rPr>
        <sz val="10"/>
        <color theme="1"/>
        <rFont val="仿宋"/>
        <charset val="134"/>
      </rPr>
      <t>万平方米及自粘贴纸</t>
    </r>
    <r>
      <rPr>
        <sz val="10"/>
        <color theme="1"/>
        <rFont val="Times New Roman"/>
        <charset val="134"/>
      </rPr>
      <t>1000</t>
    </r>
    <r>
      <rPr>
        <sz val="10"/>
        <color theme="1"/>
        <rFont val="仿宋"/>
        <charset val="134"/>
      </rPr>
      <t>万平方米项目</t>
    </r>
  </si>
  <si>
    <r>
      <rPr>
        <sz val="10"/>
        <color theme="1"/>
        <rFont val="仿宋"/>
        <charset val="134"/>
      </rPr>
      <t>黄山市信德成胶业有限公司</t>
    </r>
  </si>
  <si>
    <r>
      <rPr>
        <sz val="10"/>
        <color theme="1"/>
        <rFont val="仿宋"/>
        <charset val="0"/>
      </rPr>
      <t>利用公司厂区空余地块，新建</t>
    </r>
    <r>
      <rPr>
        <sz val="10"/>
        <color theme="1"/>
        <rFont val="Times New Roman"/>
        <charset val="0"/>
      </rPr>
      <t>1</t>
    </r>
    <r>
      <rPr>
        <sz val="10"/>
        <color theme="1"/>
        <rFont val="仿宋"/>
        <charset val="0"/>
      </rPr>
      <t>栋二层钢结构厂房，建筑面积为</t>
    </r>
    <r>
      <rPr>
        <sz val="10"/>
        <color theme="1"/>
        <rFont val="Times New Roman"/>
        <charset val="0"/>
      </rPr>
      <t>2400</t>
    </r>
    <r>
      <rPr>
        <sz val="10"/>
        <color theme="1"/>
        <rFont val="仿宋"/>
        <charset val="0"/>
      </rPr>
      <t>平方米，建设自粘装饰地毯及自粘贴纸生产线。</t>
    </r>
  </si>
  <si>
    <r>
      <rPr>
        <sz val="10"/>
        <color theme="1"/>
        <rFont val="Times New Roman"/>
        <charset val="0"/>
      </rP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</si>
  <si>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t>目前正在准备验收材料，预计八月份验收。</t>
  </si>
  <si>
    <r>
      <rPr>
        <sz val="10"/>
        <color theme="1"/>
        <rFont val="仿宋"/>
        <charset val="134"/>
      </rPr>
      <t>年产</t>
    </r>
    <r>
      <rPr>
        <sz val="10"/>
        <color theme="1"/>
        <rFont val="Times New Roman"/>
        <charset val="134"/>
      </rPr>
      <t>3000</t>
    </r>
    <r>
      <rPr>
        <sz val="10"/>
        <color theme="1"/>
        <rFont val="仿宋"/>
        <charset val="134"/>
      </rPr>
      <t>万瓶卡式气（暨年灌装</t>
    </r>
    <r>
      <rPr>
        <sz val="10"/>
        <color theme="1"/>
        <rFont val="Times New Roman"/>
        <charset val="134"/>
      </rPr>
      <t>6600</t>
    </r>
    <r>
      <rPr>
        <sz val="10"/>
        <color theme="1"/>
        <rFont val="仿宋"/>
        <charset val="134"/>
      </rPr>
      <t>吨丁烷气）项目</t>
    </r>
  </si>
  <si>
    <r>
      <rPr>
        <sz val="10"/>
        <color theme="1"/>
        <rFont val="仿宋"/>
        <charset val="134"/>
      </rPr>
      <t>黄山市荣博厨具有限公司</t>
    </r>
  </si>
  <si>
    <r>
      <rPr>
        <sz val="10"/>
        <color theme="1"/>
        <rFont val="仿宋"/>
        <charset val="0"/>
      </rPr>
      <t>利用公司厂区空余地块，新建厂房</t>
    </r>
    <r>
      <rPr>
        <sz val="10"/>
        <color theme="1"/>
        <rFont val="Times New Roman"/>
        <charset val="0"/>
      </rPr>
      <t>1200</t>
    </r>
    <r>
      <rPr>
        <sz val="10"/>
        <color theme="1"/>
        <rFont val="仿宋"/>
        <charset val="0"/>
      </rPr>
      <t>平方米、</t>
    </r>
    <r>
      <rPr>
        <sz val="10"/>
        <color theme="1"/>
        <rFont val="Times New Roman"/>
        <charset val="0"/>
      </rPr>
      <t>49</t>
    </r>
    <r>
      <rPr>
        <sz val="10"/>
        <color theme="1"/>
        <rFont val="仿宋"/>
        <charset val="0"/>
      </rPr>
      <t>立方米丁烷储气罐。项目建成后可年灌装</t>
    </r>
    <r>
      <rPr>
        <sz val="10"/>
        <color theme="1"/>
        <rFont val="Times New Roman"/>
        <charset val="0"/>
      </rPr>
      <t>6600</t>
    </r>
    <r>
      <rPr>
        <sz val="10"/>
        <color theme="1"/>
        <rFont val="仿宋"/>
        <charset val="0"/>
      </rPr>
      <t>吨丁烷气，年产</t>
    </r>
    <r>
      <rPr>
        <sz val="10"/>
        <color theme="1"/>
        <rFont val="Times New Roman"/>
        <charset val="0"/>
      </rPr>
      <t>3000</t>
    </r>
    <r>
      <rPr>
        <sz val="10"/>
        <color theme="1"/>
        <rFont val="仿宋"/>
        <charset val="0"/>
      </rPr>
      <t>万瓶卡式气。</t>
    </r>
  </si>
  <si>
    <r>
      <rPr>
        <sz val="10"/>
        <color theme="1"/>
        <rFont val="Times New Roman"/>
        <charset val="0"/>
      </rP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</si>
  <si>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t>目前进行厂房钢结构主体工程安装。</t>
  </si>
  <si>
    <r>
      <rPr>
        <sz val="10"/>
        <color theme="1"/>
        <rFont val="Times New Roman"/>
        <charset val="134"/>
      </rPr>
      <t>3</t>
    </r>
    <r>
      <rPr>
        <sz val="10"/>
        <color theme="1"/>
        <rFont val="仿宋"/>
        <charset val="134"/>
      </rPr>
      <t>月</t>
    </r>
  </si>
  <si>
    <r>
      <rPr>
        <sz val="10"/>
        <color theme="1"/>
        <rFont val="仿宋"/>
        <charset val="134"/>
      </rPr>
      <t>双色模具和双色产品</t>
    </r>
    <r>
      <rPr>
        <sz val="10"/>
        <color theme="1"/>
        <rFont val="Times New Roman"/>
        <charset val="134"/>
      </rPr>
      <t>(</t>
    </r>
    <r>
      <rPr>
        <sz val="10"/>
        <color theme="1"/>
        <rFont val="仿宋"/>
        <charset val="134"/>
      </rPr>
      <t>综合楼</t>
    </r>
    <r>
      <rPr>
        <sz val="10"/>
        <color theme="1"/>
        <rFont val="Times New Roman"/>
        <charset val="134"/>
      </rPr>
      <t>)</t>
    </r>
    <r>
      <rPr>
        <sz val="10"/>
        <color theme="1"/>
        <rFont val="仿宋"/>
        <charset val="134"/>
      </rPr>
      <t>项目</t>
    </r>
  </si>
  <si>
    <r>
      <rPr>
        <sz val="10"/>
        <color theme="1"/>
        <rFont val="仿宋"/>
        <charset val="134"/>
      </rPr>
      <t>黄山市宇辰电子有限公司</t>
    </r>
  </si>
  <si>
    <r>
      <rPr>
        <sz val="10"/>
        <color theme="1"/>
        <rFont val="仿宋"/>
        <charset val="0"/>
      </rPr>
      <t>利用公司厂区空余地块，新建</t>
    </r>
    <r>
      <rPr>
        <sz val="10"/>
        <color theme="1"/>
        <rFont val="Times New Roman"/>
        <charset val="0"/>
      </rPr>
      <t>4</t>
    </r>
    <r>
      <rPr>
        <sz val="10"/>
        <color theme="1"/>
        <rFont val="仿宋"/>
        <charset val="0"/>
      </rPr>
      <t>层框架结构综合楼</t>
    </r>
    <r>
      <rPr>
        <sz val="10"/>
        <color theme="1"/>
        <rFont val="Times New Roman"/>
        <charset val="0"/>
      </rPr>
      <t>1</t>
    </r>
    <r>
      <rPr>
        <sz val="10"/>
        <color theme="1"/>
        <rFont val="仿宋"/>
        <charset val="0"/>
      </rPr>
      <t>栋，建筑面积</t>
    </r>
    <r>
      <rPr>
        <sz val="10"/>
        <color theme="1"/>
        <rFont val="Times New Roman"/>
        <charset val="0"/>
      </rPr>
      <t>2039</t>
    </r>
    <r>
      <rPr>
        <sz val="10"/>
        <color theme="1"/>
        <rFont val="仿宋"/>
        <charset val="0"/>
      </rPr>
      <t>平方米；购置注塑机</t>
    </r>
    <r>
      <rPr>
        <sz val="10"/>
        <color theme="1"/>
        <rFont val="Times New Roman"/>
        <charset val="0"/>
      </rPr>
      <t>8</t>
    </r>
    <r>
      <rPr>
        <sz val="10"/>
        <color theme="1"/>
        <rFont val="仿宋"/>
        <charset val="0"/>
      </rPr>
      <t>台，自动上料机</t>
    </r>
    <r>
      <rPr>
        <sz val="10"/>
        <color theme="1"/>
        <rFont val="Times New Roman"/>
        <charset val="0"/>
      </rPr>
      <t>8</t>
    </r>
    <r>
      <rPr>
        <sz val="10"/>
        <color theme="1"/>
        <rFont val="仿宋"/>
        <charset val="0"/>
      </rPr>
      <t>台，机械手</t>
    </r>
    <r>
      <rPr>
        <sz val="10"/>
        <color theme="1"/>
        <rFont val="Times New Roman"/>
        <charset val="0"/>
      </rPr>
      <t>10</t>
    </r>
    <r>
      <rPr>
        <sz val="10"/>
        <color theme="1"/>
        <rFont val="仿宋"/>
        <charset val="0"/>
      </rPr>
      <t>台，建成后可年产汽配塑料件</t>
    </r>
    <r>
      <rPr>
        <sz val="10"/>
        <color theme="1"/>
        <rFont val="Times New Roman"/>
        <charset val="0"/>
      </rPr>
      <t>600</t>
    </r>
    <r>
      <rPr>
        <sz val="10"/>
        <color theme="1"/>
        <rFont val="仿宋"/>
        <charset val="0"/>
      </rPr>
      <t>万个。</t>
    </r>
  </si>
  <si>
    <t>目前进行内部装饰，外部场地平整。</t>
  </si>
  <si>
    <r>
      <rPr>
        <sz val="10"/>
        <color theme="1"/>
        <rFont val="仿宋"/>
        <charset val="134"/>
      </rPr>
      <t>奥明通信线路连接器生产基地</t>
    </r>
    <r>
      <rPr>
        <sz val="10"/>
        <color theme="1"/>
        <rFont val="Times New Roman"/>
        <charset val="134"/>
      </rPr>
      <t>-</t>
    </r>
    <r>
      <rPr>
        <sz val="10"/>
        <color theme="1"/>
        <rFont val="仿宋"/>
        <charset val="134"/>
      </rPr>
      <t>综合楼项目</t>
    </r>
  </si>
  <si>
    <r>
      <rPr>
        <sz val="10"/>
        <color theme="1"/>
        <rFont val="仿宋"/>
        <charset val="134"/>
      </rPr>
      <t>安徽奥明通信科技有限公司</t>
    </r>
  </si>
  <si>
    <r>
      <rPr>
        <sz val="10"/>
        <color theme="1"/>
        <rFont val="仿宋"/>
        <charset val="0"/>
      </rPr>
      <t>利用公司厂区空余地块，新建</t>
    </r>
    <r>
      <rPr>
        <sz val="10"/>
        <color theme="1"/>
        <rFont val="Times New Roman"/>
        <charset val="0"/>
      </rPr>
      <t>4</t>
    </r>
    <r>
      <rPr>
        <sz val="10"/>
        <color theme="1"/>
        <rFont val="仿宋"/>
        <charset val="0"/>
      </rPr>
      <t>层框架结构综合楼</t>
    </r>
    <r>
      <rPr>
        <sz val="10"/>
        <color theme="1"/>
        <rFont val="Times New Roman"/>
        <charset val="0"/>
      </rPr>
      <t>1</t>
    </r>
    <r>
      <rPr>
        <sz val="10"/>
        <color theme="1"/>
        <rFont val="仿宋"/>
        <charset val="0"/>
      </rPr>
      <t>栋，建筑高度</t>
    </r>
    <r>
      <rPr>
        <sz val="10"/>
        <color theme="1"/>
        <rFont val="Times New Roman"/>
        <charset val="0"/>
      </rPr>
      <t>15.9</t>
    </r>
    <r>
      <rPr>
        <sz val="10"/>
        <color theme="1"/>
        <rFont val="仿宋"/>
        <charset val="0"/>
      </rPr>
      <t>米，建筑面积</t>
    </r>
    <r>
      <rPr>
        <sz val="10"/>
        <color theme="1"/>
        <rFont val="Times New Roman"/>
        <charset val="0"/>
      </rPr>
      <t>1877</t>
    </r>
    <r>
      <rPr>
        <sz val="10"/>
        <color theme="1"/>
        <rFont val="仿宋"/>
        <charset val="0"/>
      </rPr>
      <t>平方米。</t>
    </r>
  </si>
  <si>
    <t>目前正在进行外墙粉刷。</t>
  </si>
  <si>
    <r>
      <rPr>
        <sz val="10"/>
        <color theme="1"/>
        <rFont val="仿宋"/>
        <charset val="134"/>
      </rPr>
      <t>环境污染防治设备智能制造中心项目</t>
    </r>
  </si>
  <si>
    <r>
      <rPr>
        <sz val="10"/>
        <color theme="1"/>
        <rFont val="仿宋"/>
        <charset val="134"/>
      </rPr>
      <t>安徽威宸环保科技有限公司</t>
    </r>
  </si>
  <si>
    <r>
      <rPr>
        <sz val="10"/>
        <color theme="1"/>
        <rFont val="仿宋"/>
        <charset val="0"/>
      </rPr>
      <t>项目计划用地</t>
    </r>
    <r>
      <rPr>
        <sz val="10"/>
        <color theme="1"/>
        <rFont val="Times New Roman"/>
        <charset val="0"/>
      </rPr>
      <t>15</t>
    </r>
    <r>
      <rPr>
        <sz val="10"/>
        <color theme="1"/>
        <rFont val="仿宋"/>
        <charset val="0"/>
      </rPr>
      <t>亩，新建建筑面积约</t>
    </r>
    <r>
      <rPr>
        <sz val="10"/>
        <color theme="1"/>
        <rFont val="Times New Roman"/>
        <charset val="0"/>
      </rPr>
      <t>7000</t>
    </r>
    <r>
      <rPr>
        <sz val="10"/>
        <color theme="1"/>
        <rFont val="仿宋"/>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</si>
  <si>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rPr>
        <sz val="10"/>
        <color theme="1"/>
        <rFont val="Times New Roman"/>
        <charset val="0"/>
      </rP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</si>
  <si>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rFont val="Times New Roman"/>
        <charset val="134"/>
      </rPr>
      <t>1</t>
    </r>
    <r>
      <rPr>
        <sz val="10"/>
        <rFont val="仿宋"/>
        <charset val="134"/>
      </rPr>
      <t>号厂房完成钢结构主体工程安装，目前进行外墙体砌筑，</t>
    </r>
    <r>
      <rPr>
        <sz val="10"/>
        <rFont val="Times New Roman"/>
        <charset val="134"/>
      </rPr>
      <t>2</t>
    </r>
    <r>
      <rPr>
        <sz val="10"/>
        <rFont val="仿宋"/>
        <charset val="134"/>
      </rPr>
      <t>号厂房前面研发楼四层框架结构主体已封顶，目前进行钢结构主体安装。</t>
    </r>
  </si>
  <si>
    <r>
      <rPr>
        <sz val="10"/>
        <color theme="1"/>
        <rFont val="仿宋"/>
        <charset val="134"/>
      </rPr>
      <t>年产</t>
    </r>
    <r>
      <rPr>
        <sz val="10"/>
        <color theme="1"/>
        <rFont val="Times New Roman"/>
        <charset val="134"/>
      </rPr>
      <t>1000</t>
    </r>
    <r>
      <rPr>
        <sz val="10"/>
        <color theme="1"/>
        <rFont val="仿宋"/>
        <charset val="134"/>
      </rPr>
      <t>套电源系统生产研发项目</t>
    </r>
  </si>
  <si>
    <r>
      <rPr>
        <sz val="10"/>
        <color theme="1"/>
        <rFont val="仿宋"/>
        <charset val="134"/>
      </rPr>
      <t>安徽诚荣电气制造有限公司</t>
    </r>
  </si>
  <si>
    <r>
      <rPr>
        <sz val="10"/>
        <color theme="1"/>
        <rFont val="仿宋"/>
        <charset val="134"/>
      </rPr>
      <t>项目计划用地</t>
    </r>
    <r>
      <rPr>
        <sz val="10"/>
        <color theme="1"/>
        <rFont val="Times New Roman"/>
        <charset val="134"/>
      </rPr>
      <t>10</t>
    </r>
    <r>
      <rPr>
        <sz val="10"/>
        <color theme="1"/>
        <rFont val="仿宋"/>
        <charset val="134"/>
      </rPr>
      <t>亩，一期项目达产后，形成年产电源系统</t>
    </r>
    <r>
      <rPr>
        <sz val="10"/>
        <color theme="1"/>
        <rFont val="Times New Roman"/>
        <charset val="134"/>
      </rPr>
      <t>1000</t>
    </r>
    <r>
      <rPr>
        <sz val="10"/>
        <color theme="1"/>
        <rFont val="仿宋"/>
        <charset val="134"/>
      </rPr>
      <t>套产能，预计年创税约</t>
    </r>
    <r>
      <rPr>
        <sz val="10"/>
        <color theme="1"/>
        <rFont val="Times New Roman"/>
        <charset val="134"/>
      </rPr>
      <t>300</t>
    </r>
    <r>
      <rPr>
        <sz val="10"/>
        <color theme="1"/>
        <rFont val="仿宋"/>
        <charset val="134"/>
      </rPr>
      <t>万元。</t>
    </r>
  </si>
  <si>
    <t>厂房完成三层框架施工，目前进行四层框架施工。</t>
  </si>
  <si>
    <r>
      <rPr>
        <sz val="10"/>
        <color theme="1"/>
        <rFont val="Times New Roman"/>
        <charset val="134"/>
      </rPr>
      <t>LINK</t>
    </r>
    <r>
      <rPr>
        <sz val="10"/>
        <color theme="1"/>
        <rFont val="仿宋"/>
        <charset val="134"/>
      </rPr>
      <t>新工厂项目</t>
    </r>
  </si>
  <si>
    <r>
      <rPr>
        <sz val="10"/>
        <color theme="1"/>
        <rFont val="仿宋"/>
        <charset val="134"/>
      </rPr>
      <t>林科交通测试技术（上海）有限公司</t>
    </r>
  </si>
  <si>
    <r>
      <rPr>
        <sz val="10"/>
        <color theme="1"/>
        <rFont val="仿宋"/>
        <charset val="134"/>
      </rPr>
      <t>项目计划用地</t>
    </r>
    <r>
      <rPr>
        <sz val="10"/>
        <color theme="1"/>
        <rFont val="Times New Roman"/>
        <charset val="134"/>
      </rPr>
      <t>7</t>
    </r>
    <r>
      <rPr>
        <sz val="10"/>
        <color theme="1"/>
        <rFont val="仿宋"/>
        <charset val="134"/>
      </rPr>
      <t>亩，建设制动测试中心，面积合计约</t>
    </r>
    <r>
      <rPr>
        <sz val="10"/>
        <color theme="1"/>
        <rFont val="Times New Roman"/>
        <charset val="134"/>
      </rPr>
      <t>2000</t>
    </r>
    <r>
      <rPr>
        <sz val="10"/>
        <color theme="1"/>
        <rFont val="仿宋"/>
        <charset val="134"/>
      </rPr>
      <t>米，其中室内</t>
    </r>
    <r>
      <rPr>
        <sz val="10"/>
        <color theme="1"/>
        <rFont val="Times New Roman"/>
        <charset val="134"/>
      </rPr>
      <t>:1200</t>
    </r>
    <r>
      <rPr>
        <sz val="10"/>
        <color theme="1"/>
        <rFont val="仿宋"/>
        <charset val="134"/>
      </rPr>
      <t>米</t>
    </r>
    <r>
      <rPr>
        <sz val="10"/>
        <color theme="1"/>
        <rFont val="Times New Roman"/>
        <charset val="134"/>
      </rPr>
      <t>(</t>
    </r>
    <r>
      <rPr>
        <sz val="10"/>
        <color theme="1"/>
        <rFont val="仿宋"/>
        <charset val="134"/>
      </rPr>
      <t>层高不低于</t>
    </r>
    <r>
      <rPr>
        <sz val="10"/>
        <color theme="1"/>
        <rFont val="Times New Roman"/>
        <charset val="134"/>
      </rPr>
      <t>5</t>
    </r>
    <r>
      <rPr>
        <sz val="10"/>
        <color theme="1"/>
        <rFont val="仿宋"/>
        <charset val="134"/>
      </rPr>
      <t>米</t>
    </r>
    <r>
      <rPr>
        <sz val="10"/>
        <color theme="1"/>
        <rFont val="Times New Roman"/>
        <charset val="134"/>
      </rPr>
      <t>)</t>
    </r>
    <r>
      <rPr>
        <sz val="10"/>
        <color theme="1"/>
        <rFont val="仿宋"/>
        <charset val="134"/>
      </rPr>
      <t>，优选框架结构，室外</t>
    </r>
    <r>
      <rPr>
        <sz val="10"/>
        <color theme="1"/>
        <rFont val="Times New Roman"/>
        <charset val="134"/>
      </rPr>
      <t>:800</t>
    </r>
    <r>
      <rPr>
        <sz val="10"/>
        <color theme="1"/>
        <rFont val="仿宋"/>
        <charset val="134"/>
      </rPr>
      <t>米，自建</t>
    </r>
    <r>
      <rPr>
        <sz val="10"/>
        <color theme="1"/>
        <rFont val="Times New Roman"/>
        <charset val="134"/>
      </rPr>
      <t>2</t>
    </r>
    <r>
      <rPr>
        <sz val="10"/>
        <color theme="1"/>
        <rFont val="仿宋"/>
        <charset val="134"/>
      </rPr>
      <t>个坡度的标准坡道。拟投</t>
    </r>
    <r>
      <rPr>
        <sz val="10"/>
        <color theme="1"/>
        <rFont val="Times New Roman"/>
        <charset val="134"/>
      </rPr>
      <t>15</t>
    </r>
    <r>
      <rPr>
        <sz val="10"/>
        <color theme="1"/>
        <rFont val="仿宋"/>
        <charset val="134"/>
      </rPr>
      <t>台</t>
    </r>
    <r>
      <rPr>
        <sz val="10"/>
        <color theme="1"/>
        <rFont val="Times New Roman"/>
        <charset val="134"/>
      </rPr>
      <t>LINKVMAX-4000</t>
    </r>
    <r>
      <rPr>
        <sz val="10"/>
        <color theme="1"/>
        <rFont val="仿宋"/>
        <charset val="134"/>
      </rPr>
      <t>设备，预计达产后年销售额达</t>
    </r>
    <r>
      <rPr>
        <sz val="10"/>
        <color theme="1"/>
        <rFont val="Times New Roman"/>
        <charset val="134"/>
      </rPr>
      <t>1000</t>
    </r>
    <r>
      <rPr>
        <sz val="10"/>
        <color theme="1"/>
        <rFont val="仿宋"/>
        <charset val="134"/>
      </rPr>
      <t>万元，年创税约</t>
    </r>
    <r>
      <rPr>
        <sz val="10"/>
        <color theme="1"/>
        <rFont val="Times New Roman"/>
        <charset val="134"/>
      </rPr>
      <t>100</t>
    </r>
    <r>
      <rPr>
        <sz val="10"/>
        <color theme="1"/>
        <rFont val="仿宋"/>
        <charset val="134"/>
      </rPr>
      <t>万元。</t>
    </r>
  </si>
  <si>
    <r>
      <rPr>
        <sz val="10"/>
        <color theme="1"/>
        <rFont val="Times New Roman"/>
        <charset val="0"/>
      </rPr>
      <t>2025</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</si>
  <si>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t>目前该项目土地调整出让方案已通过县资规委会。</t>
  </si>
  <si>
    <r>
      <rPr>
        <sz val="10"/>
        <color theme="1"/>
        <rFont val="Times New Roman"/>
        <charset val="134"/>
      </rPr>
      <t>5</t>
    </r>
    <r>
      <rPr>
        <sz val="10"/>
        <color theme="1"/>
        <rFont val="仿宋"/>
        <charset val="134"/>
      </rPr>
      <t>月</t>
    </r>
  </si>
  <si>
    <r>
      <rPr>
        <sz val="10"/>
        <color theme="1"/>
        <rFont val="仿宋"/>
        <charset val="134"/>
      </rPr>
      <t>年产</t>
    </r>
    <r>
      <rPr>
        <sz val="10"/>
        <color theme="1"/>
        <rFont val="Times New Roman"/>
        <charset val="134"/>
      </rPr>
      <t>1000</t>
    </r>
    <r>
      <rPr>
        <sz val="10"/>
        <color theme="1"/>
        <rFont val="仿宋"/>
        <charset val="134"/>
      </rPr>
      <t>套模具和</t>
    </r>
    <r>
      <rPr>
        <sz val="10"/>
        <color theme="1"/>
        <rFont val="Times New Roman"/>
        <charset val="134"/>
      </rPr>
      <t>500</t>
    </r>
    <r>
      <rPr>
        <sz val="10"/>
        <color theme="1"/>
        <rFont val="仿宋"/>
        <charset val="134"/>
      </rPr>
      <t>万套汽车注塑件项目</t>
    </r>
  </si>
  <si>
    <r>
      <rPr>
        <sz val="10"/>
        <color theme="1"/>
        <rFont val="仿宋"/>
        <charset val="134"/>
      </rPr>
      <t>安徽储氏新能源科技有限公司</t>
    </r>
  </si>
  <si>
    <r>
      <rPr>
        <sz val="10"/>
        <color theme="1"/>
        <rFont val="仿宋"/>
        <charset val="134"/>
      </rPr>
      <t>项目用地约</t>
    </r>
    <r>
      <rPr>
        <sz val="10"/>
        <color theme="1"/>
        <rFont val="Times New Roman"/>
        <charset val="134"/>
      </rPr>
      <t>15</t>
    </r>
    <r>
      <rPr>
        <sz val="10"/>
        <color theme="1"/>
        <rFont val="仿宋"/>
        <charset val="134"/>
      </rPr>
      <t>亩，</t>
    </r>
    <r>
      <rPr>
        <sz val="10"/>
        <color theme="1"/>
        <rFont val="Times New Roman"/>
        <charset val="134"/>
      </rPr>
      <t>=</t>
    </r>
    <r>
      <rPr>
        <sz val="10"/>
        <color theme="1"/>
        <rFont val="仿宋"/>
        <charset val="134"/>
      </rPr>
      <t>新建厂房面积共</t>
    </r>
    <r>
      <rPr>
        <sz val="10"/>
        <color theme="1"/>
        <rFont val="Times New Roman"/>
        <charset val="134"/>
      </rPr>
      <t>6500m²</t>
    </r>
    <r>
      <rPr>
        <sz val="10"/>
        <color theme="1"/>
        <rFont val="仿宋"/>
        <charset val="134"/>
      </rPr>
      <t>。其中：模具生产车间</t>
    </r>
    <r>
      <rPr>
        <sz val="10"/>
        <color theme="1"/>
        <rFont val="Times New Roman"/>
        <charset val="134"/>
      </rPr>
      <t>1500m²</t>
    </r>
    <r>
      <rPr>
        <sz val="10"/>
        <color theme="1"/>
        <rFont val="仿宋"/>
        <charset val="134"/>
      </rPr>
      <t>，注塑生产车间</t>
    </r>
    <r>
      <rPr>
        <sz val="10"/>
        <color theme="1"/>
        <rFont val="Times New Roman"/>
        <charset val="134"/>
      </rPr>
      <t>3000m²</t>
    </r>
    <r>
      <rPr>
        <sz val="10"/>
        <color theme="1"/>
        <rFont val="仿宋"/>
        <charset val="134"/>
      </rPr>
      <t>，喷涂车间</t>
    </r>
    <r>
      <rPr>
        <sz val="10"/>
        <color theme="1"/>
        <rFont val="Times New Roman"/>
        <charset val="134"/>
      </rPr>
      <t>2000</t>
    </r>
    <r>
      <rPr>
        <sz val="10"/>
        <color theme="1"/>
        <rFont val="仿宋"/>
        <charset val="134"/>
      </rPr>
      <t>㎡，建设年产</t>
    </r>
    <r>
      <rPr>
        <sz val="10"/>
        <color theme="1"/>
        <rFont val="Times New Roman"/>
        <charset val="134"/>
      </rPr>
      <t>1000</t>
    </r>
    <r>
      <rPr>
        <sz val="10"/>
        <color theme="1"/>
        <rFont val="仿宋"/>
        <charset val="134"/>
      </rPr>
      <t>套模具和</t>
    </r>
    <r>
      <rPr>
        <sz val="10"/>
        <color theme="1"/>
        <rFont val="Times New Roman"/>
        <charset val="134"/>
      </rPr>
      <t>500</t>
    </r>
    <r>
      <rPr>
        <sz val="10"/>
        <color theme="1"/>
        <rFont val="仿宋"/>
        <charset val="134"/>
      </rPr>
      <t>万套汽车注塑件项目。</t>
    </r>
  </si>
  <si>
    <r>
      <rPr>
        <sz val="10"/>
        <color theme="1"/>
        <rFont val="Times New Roman"/>
        <charset val="0"/>
      </rPr>
      <t>2025</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</si>
  <si>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t>目前进行厂房地梁、承台及地下消防池基础施工。</t>
  </si>
  <si>
    <r>
      <rPr>
        <sz val="10"/>
        <color theme="1"/>
        <rFont val="仿宋"/>
        <charset val="134"/>
      </rPr>
      <t>年产</t>
    </r>
    <r>
      <rPr>
        <sz val="10"/>
        <color theme="1"/>
        <rFont val="Times New Roman"/>
        <charset val="134"/>
      </rPr>
      <t>1000</t>
    </r>
    <r>
      <rPr>
        <sz val="10"/>
        <color theme="1"/>
        <rFont val="仿宋"/>
        <charset val="134"/>
      </rPr>
      <t>万件</t>
    </r>
    <r>
      <rPr>
        <sz val="10"/>
        <color theme="1"/>
        <rFont val="Times New Roman"/>
        <charset val="134"/>
      </rPr>
      <t>PVD</t>
    </r>
    <r>
      <rPr>
        <sz val="10"/>
        <color theme="1"/>
        <rFont val="仿宋"/>
        <charset val="134"/>
      </rPr>
      <t>汽车涂装零部件项目</t>
    </r>
  </si>
  <si>
    <r>
      <rPr>
        <sz val="10"/>
        <color theme="1"/>
        <rFont val="仿宋"/>
        <charset val="134"/>
      </rPr>
      <t>黄山熠之灵科技有限公司</t>
    </r>
  </si>
  <si>
    <r>
      <rPr>
        <sz val="10"/>
        <color theme="1"/>
        <rFont val="仿宋"/>
        <charset val="134"/>
      </rPr>
      <t>一期租用芯屏产业园</t>
    </r>
    <r>
      <rPr>
        <sz val="10"/>
        <color theme="1"/>
        <rFont val="Times New Roman"/>
        <charset val="134"/>
      </rPr>
      <t>B</t>
    </r>
    <r>
      <rPr>
        <sz val="10"/>
        <color theme="1"/>
        <rFont val="仿宋"/>
        <charset val="134"/>
      </rPr>
      <t>区</t>
    </r>
    <r>
      <rPr>
        <sz val="10"/>
        <color theme="1"/>
        <rFont val="Times New Roman"/>
        <charset val="134"/>
      </rPr>
      <t>2</t>
    </r>
    <r>
      <rPr>
        <sz val="10"/>
        <color theme="1"/>
        <rFont val="仿宋"/>
        <charset val="134"/>
      </rPr>
      <t>号厂房（约</t>
    </r>
    <r>
      <rPr>
        <sz val="10"/>
        <color theme="1"/>
        <rFont val="Times New Roman"/>
        <charset val="134"/>
      </rPr>
      <t>6000</t>
    </r>
    <r>
      <rPr>
        <sz val="10"/>
        <color theme="1"/>
        <rFont val="仿宋"/>
        <charset val="134"/>
      </rPr>
      <t>平方米），规划建设</t>
    </r>
    <r>
      <rPr>
        <sz val="10"/>
        <color theme="1"/>
        <rFont val="Times New Roman"/>
        <charset val="134"/>
      </rPr>
      <t>3</t>
    </r>
    <r>
      <rPr>
        <sz val="10"/>
        <color theme="1"/>
        <rFont val="仿宋"/>
        <charset val="134"/>
      </rPr>
      <t>条表面处理生产线，其中真空镀膜生产线</t>
    </r>
    <r>
      <rPr>
        <sz val="10"/>
        <color theme="1"/>
        <rFont val="Times New Roman"/>
        <charset val="134"/>
      </rPr>
      <t>2</t>
    </r>
    <r>
      <rPr>
        <sz val="10"/>
        <color theme="1"/>
        <rFont val="仿宋"/>
        <charset val="134"/>
      </rPr>
      <t>条、</t>
    </r>
    <r>
      <rPr>
        <sz val="10"/>
        <color theme="1"/>
        <rFont val="Times New Roman"/>
        <charset val="134"/>
      </rPr>
      <t>UV</t>
    </r>
    <r>
      <rPr>
        <sz val="10"/>
        <color theme="1"/>
        <rFont val="仿宋"/>
        <charset val="134"/>
      </rPr>
      <t>涂装线</t>
    </r>
    <r>
      <rPr>
        <sz val="10"/>
        <color theme="1"/>
        <rFont val="Times New Roman"/>
        <charset val="134"/>
      </rPr>
      <t>1</t>
    </r>
    <r>
      <rPr>
        <sz val="10"/>
        <color theme="1"/>
        <rFont val="仿宋"/>
        <charset val="134"/>
      </rPr>
      <t>条，配套建设机械手、涂装机器人以及恒温恒湿车间等。二期利用中显</t>
    </r>
    <r>
      <rPr>
        <sz val="10"/>
        <color theme="1"/>
        <rFont val="Times New Roman"/>
        <charset val="134"/>
      </rPr>
      <t>2</t>
    </r>
    <r>
      <rPr>
        <sz val="10"/>
        <color theme="1"/>
        <rFont val="仿宋"/>
        <charset val="134"/>
      </rPr>
      <t>号厂房东侧</t>
    </r>
    <r>
      <rPr>
        <sz val="10"/>
        <color theme="1"/>
        <rFont val="Times New Roman"/>
        <charset val="134"/>
      </rPr>
      <t>10</t>
    </r>
    <r>
      <rPr>
        <sz val="10"/>
        <color theme="1"/>
        <rFont val="仿宋"/>
        <charset val="134"/>
      </rPr>
      <t>亩土地，新建模具车间、成型车间以及中心实验室等，总建筑面积</t>
    </r>
    <r>
      <rPr>
        <sz val="10"/>
        <color theme="1"/>
        <rFont val="Times New Roman"/>
        <charset val="134"/>
      </rPr>
      <t>1</t>
    </r>
    <r>
      <rPr>
        <sz val="10"/>
        <color theme="1"/>
        <rFont val="仿宋"/>
        <charset val="134"/>
      </rPr>
      <t>万平方米。项目达产后预计实现年产值</t>
    </r>
    <r>
      <rPr>
        <sz val="10"/>
        <color theme="1"/>
        <rFont val="Times New Roman"/>
        <charset val="134"/>
      </rPr>
      <t>5000</t>
    </r>
    <r>
      <rPr>
        <sz val="10"/>
        <color theme="1"/>
        <rFont val="仿宋"/>
        <charset val="134"/>
      </rPr>
      <t>万元以上，税收收入</t>
    </r>
    <r>
      <rPr>
        <sz val="10"/>
        <color theme="1"/>
        <rFont val="Times New Roman"/>
        <charset val="134"/>
      </rPr>
      <t>200</t>
    </r>
    <r>
      <rPr>
        <sz val="10"/>
        <color theme="1"/>
        <rFont val="仿宋"/>
        <charset val="134"/>
      </rPr>
      <t>万元。</t>
    </r>
  </si>
  <si>
    <r>
      <rPr>
        <sz val="10"/>
        <color theme="1"/>
        <rFont val="仿宋"/>
        <charset val="134"/>
      </rPr>
      <t>新增</t>
    </r>
    <r>
      <rPr>
        <sz val="10"/>
        <color theme="1"/>
        <rFont val="Times New Roman"/>
        <charset val="134"/>
      </rPr>
      <t>5</t>
    </r>
    <r>
      <rPr>
        <sz val="10"/>
        <color theme="1"/>
        <rFont val="仿宋"/>
        <charset val="134"/>
      </rPr>
      <t>万吨铜产品项目</t>
    </r>
  </si>
  <si>
    <r>
      <rPr>
        <sz val="10"/>
        <color theme="1"/>
        <rFont val="仿宋"/>
        <charset val="134"/>
      </rPr>
      <t>休宁县天都物资再生利用有限公司</t>
    </r>
  </si>
  <si>
    <r>
      <rPr>
        <sz val="10"/>
        <color theme="1"/>
        <rFont val="仿宋"/>
        <charset val="134"/>
      </rPr>
      <t>新建</t>
    </r>
    <r>
      <rPr>
        <sz val="10"/>
        <color theme="1"/>
        <rFont val="Times New Roman"/>
        <charset val="134"/>
      </rPr>
      <t>1#</t>
    </r>
    <r>
      <rPr>
        <sz val="10"/>
        <color theme="1"/>
        <rFont val="仿宋"/>
        <charset val="134"/>
      </rPr>
      <t>厂房</t>
    </r>
    <r>
      <rPr>
        <sz val="10"/>
        <color theme="1"/>
        <rFont val="Times New Roman"/>
        <charset val="134"/>
      </rPr>
      <t>4633</t>
    </r>
    <r>
      <rPr>
        <sz val="10"/>
        <color theme="1"/>
        <rFont val="仿宋"/>
        <charset val="134"/>
      </rPr>
      <t>平方米，</t>
    </r>
    <r>
      <rPr>
        <sz val="10"/>
        <color theme="1"/>
        <rFont val="Times New Roman"/>
        <charset val="134"/>
      </rPr>
      <t>2#</t>
    </r>
    <r>
      <rPr>
        <sz val="10"/>
        <color theme="1"/>
        <rFont val="仿宋"/>
        <charset val="134"/>
      </rPr>
      <t>厂房</t>
    </r>
    <r>
      <rPr>
        <sz val="10"/>
        <color theme="1"/>
        <rFont val="Times New Roman"/>
        <charset val="134"/>
      </rPr>
      <t>1889</t>
    </r>
    <r>
      <rPr>
        <sz val="10"/>
        <color theme="1"/>
        <rFont val="仿宋"/>
        <charset val="134"/>
      </rPr>
      <t>平方米，新增一台</t>
    </r>
    <r>
      <rPr>
        <sz val="10"/>
        <color theme="1"/>
        <rFont val="Times New Roman"/>
        <charset val="134"/>
      </rPr>
      <t>2000KVA</t>
    </r>
    <r>
      <rPr>
        <sz val="10"/>
        <color theme="1"/>
        <rFont val="仿宋"/>
        <charset val="134"/>
      </rPr>
      <t>变压器增熔炉</t>
    </r>
    <r>
      <rPr>
        <sz val="10"/>
        <color theme="1"/>
        <rFont val="Times New Roman"/>
        <charset val="134"/>
      </rPr>
      <t>3</t>
    </r>
    <r>
      <rPr>
        <sz val="10"/>
        <color theme="1"/>
        <rFont val="仿宋"/>
        <charset val="134"/>
      </rPr>
      <t>台、布袋除尘器、行车、引机、拉丝机，挤压机等设备，预计各</t>
    </r>
    <r>
      <rPr>
        <sz val="10"/>
        <color theme="1"/>
        <rFont val="Times New Roman"/>
        <charset val="134"/>
      </rPr>
      <t>1</t>
    </r>
    <r>
      <rPr>
        <sz val="10"/>
        <color theme="1"/>
        <rFont val="仿宋"/>
        <charset val="134"/>
      </rPr>
      <t>台。</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</si>
  <si>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</si>
  <si>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设备购置中。</t>
    </r>
  </si>
  <si>
    <r>
      <rPr>
        <sz val="10"/>
        <color theme="1"/>
        <rFont val="仿宋"/>
        <charset val="134"/>
      </rPr>
      <t>新安源年产</t>
    </r>
    <r>
      <rPr>
        <sz val="10"/>
        <color theme="1"/>
        <rFont val="Times New Roman"/>
        <charset val="134"/>
      </rPr>
      <t>5000</t>
    </r>
    <r>
      <rPr>
        <sz val="10"/>
        <color theme="1"/>
        <rFont val="仿宋"/>
        <charset val="134"/>
      </rPr>
      <t>吨有机茶叶精深加工及衍生产品研发生产基地</t>
    </r>
  </si>
  <si>
    <r>
      <rPr>
        <sz val="10"/>
        <color theme="1"/>
        <rFont val="仿宋"/>
        <charset val="134"/>
      </rPr>
      <t>年产</t>
    </r>
    <r>
      <rPr>
        <sz val="10"/>
        <color theme="1"/>
        <rFont val="Times New Roman"/>
        <charset val="134"/>
      </rPr>
      <t>5000</t>
    </r>
    <r>
      <rPr>
        <sz val="10"/>
        <color theme="1"/>
        <rFont val="仿宋"/>
        <charset val="134"/>
      </rPr>
      <t>吨有机茶叶精深加工及衍生产品研发生产项目</t>
    </r>
    <r>
      <rPr>
        <sz val="10"/>
        <color theme="1"/>
        <rFont val="Times New Roman"/>
        <charset val="134"/>
      </rPr>
      <t>-3#</t>
    </r>
    <r>
      <rPr>
        <sz val="10"/>
        <color theme="1"/>
        <rFont val="仿宋"/>
        <charset val="134"/>
      </rPr>
      <t>厂房</t>
    </r>
  </si>
  <si>
    <r>
      <rPr>
        <sz val="10"/>
        <color theme="1"/>
        <rFont val="仿宋"/>
        <charset val="134"/>
      </rPr>
      <t>黄山市新安源有机茶开发有限公司</t>
    </r>
  </si>
  <si>
    <r>
      <rPr>
        <sz val="10"/>
        <color theme="1"/>
        <rFont val="仿宋"/>
        <charset val="0"/>
      </rPr>
      <t>在厂区未建地块内新建</t>
    </r>
    <r>
      <rPr>
        <sz val="10"/>
        <color theme="1"/>
        <rFont val="Times New Roman"/>
        <charset val="0"/>
      </rPr>
      <t>3#</t>
    </r>
    <r>
      <rPr>
        <sz val="10"/>
        <color theme="1"/>
        <rFont val="仿宋"/>
        <charset val="0"/>
      </rPr>
      <t>钢结构厂房一栋，建筑面积</t>
    </r>
    <r>
      <rPr>
        <sz val="10"/>
        <color theme="1"/>
        <rFont val="Times New Roman"/>
        <charset val="0"/>
      </rPr>
      <t>8020.21</t>
    </r>
    <r>
      <rPr>
        <sz val="10"/>
        <color theme="1"/>
        <rFont val="仿宋"/>
        <charset val="0"/>
      </rPr>
      <t>平方米。</t>
    </r>
  </si>
  <si>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</si>
  <si>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该项目因建设资金原因，进展缓慢。</t>
    </r>
  </si>
  <si>
    <t>建设用地。建设工程规划许可证已具备。</t>
  </si>
  <si>
    <r>
      <rPr>
        <sz val="10"/>
        <color theme="1"/>
        <rFont val="仿宋"/>
        <charset val="134"/>
      </rPr>
      <t>年产</t>
    </r>
    <r>
      <rPr>
        <sz val="10"/>
        <color theme="1"/>
        <rFont val="Times New Roman"/>
        <charset val="134"/>
      </rPr>
      <t>1000</t>
    </r>
    <r>
      <rPr>
        <sz val="10"/>
        <color theme="1"/>
        <rFont val="仿宋"/>
        <charset val="134"/>
      </rPr>
      <t>吨牛嫂绿色食品加工基地项目</t>
    </r>
  </si>
  <si>
    <r>
      <rPr>
        <sz val="10"/>
        <color theme="1"/>
        <rFont val="仿宋"/>
        <charset val="134"/>
      </rPr>
      <t>黄山牛嫂食品有限公司</t>
    </r>
  </si>
  <si>
    <r>
      <rPr>
        <sz val="10"/>
        <color theme="1"/>
        <rFont val="仿宋"/>
        <charset val="0"/>
      </rPr>
      <t>项目用地约</t>
    </r>
    <r>
      <rPr>
        <sz val="10"/>
        <color theme="1"/>
        <rFont val="Times New Roman"/>
        <charset val="0"/>
      </rPr>
      <t>10</t>
    </r>
    <r>
      <rPr>
        <sz val="10"/>
        <color theme="1"/>
        <rFont val="仿宋"/>
        <charset val="0"/>
      </rPr>
      <t>亩，建设</t>
    </r>
    <r>
      <rPr>
        <sz val="10"/>
        <color theme="1"/>
        <rFont val="Times New Roman"/>
        <charset val="0"/>
      </rPr>
      <t>10000</t>
    </r>
    <r>
      <rPr>
        <sz val="10"/>
        <color theme="1"/>
        <rFont val="仿宋"/>
        <charset val="0"/>
      </rPr>
      <t>平方米标准化生产厂房，包含</t>
    </r>
    <r>
      <rPr>
        <sz val="10"/>
        <color theme="1"/>
        <rFont val="Times New Roman"/>
        <charset val="0"/>
      </rPr>
      <t>1000</t>
    </r>
    <r>
      <rPr>
        <sz val="10"/>
        <color theme="1"/>
        <rFont val="仿宋"/>
        <charset val="0"/>
      </rPr>
      <t>平方米冷藏库、</t>
    </r>
    <r>
      <rPr>
        <sz val="10"/>
        <color theme="1"/>
        <rFont val="Times New Roman"/>
        <charset val="0"/>
      </rPr>
      <t>1000</t>
    </r>
    <r>
      <rPr>
        <sz val="10"/>
        <color theme="1"/>
        <rFont val="仿宋"/>
        <charset val="0"/>
      </rPr>
      <t>平方米冷冻库、打包间等，</t>
    </r>
    <r>
      <rPr>
        <sz val="10"/>
        <color theme="1"/>
        <rFont val="Times New Roman"/>
        <charset val="0"/>
      </rPr>
      <t>2000</t>
    </r>
    <r>
      <rPr>
        <sz val="10"/>
        <color theme="1"/>
        <rFont val="仿宋"/>
        <charset val="0"/>
      </rPr>
      <t>平方米综合办公楼，配套以道路、广场、围墙等基础性设施，以及厂区消防、环保等公用辅助工程。投入生产线</t>
    </r>
    <r>
      <rPr>
        <sz val="10"/>
        <color theme="1"/>
        <rFont val="Times New Roman"/>
        <charset val="0"/>
      </rPr>
      <t>5</t>
    </r>
    <r>
      <rPr>
        <sz val="10"/>
        <color theme="1"/>
        <rFont val="仿宋"/>
        <charset val="0"/>
      </rPr>
      <t>条</t>
    </r>
    <r>
      <rPr>
        <sz val="10"/>
        <color theme="1"/>
        <rFont val="Times New Roman"/>
        <charset val="0"/>
      </rPr>
      <t>:</t>
    </r>
    <r>
      <rPr>
        <sz val="10"/>
        <color theme="1"/>
        <rFont val="仿宋"/>
        <charset val="0"/>
      </rPr>
      <t>臭鳜鱼生产线</t>
    </r>
    <r>
      <rPr>
        <sz val="10"/>
        <color theme="1"/>
        <rFont val="Times New Roman"/>
        <charset val="0"/>
      </rPr>
      <t>2</t>
    </r>
    <r>
      <rPr>
        <sz val="10"/>
        <color theme="1"/>
        <rFont val="仿宋"/>
        <charset val="0"/>
      </rPr>
      <t>条，刀板香生产线、火腿腊味制生产线、笋干精制生产包装线各</t>
    </r>
    <r>
      <rPr>
        <sz val="10"/>
        <color theme="1"/>
        <rFont val="Times New Roman"/>
        <charset val="0"/>
      </rPr>
      <t>1</t>
    </r>
    <r>
      <rPr>
        <sz val="10"/>
        <color theme="1"/>
        <rFont val="仿宋"/>
        <charset val="0"/>
      </rPr>
      <t>条。项目建成后，可形成年产臭鳜鱼</t>
    </r>
    <r>
      <rPr>
        <sz val="10"/>
        <color theme="1"/>
        <rFont val="Times New Roman"/>
        <charset val="0"/>
      </rPr>
      <t>120</t>
    </r>
    <r>
      <rPr>
        <sz val="10"/>
        <color theme="1"/>
        <rFont val="仿宋"/>
        <charset val="0"/>
      </rPr>
      <t>万斤，笋干</t>
    </r>
    <r>
      <rPr>
        <sz val="10"/>
        <color theme="1"/>
        <rFont val="Times New Roman"/>
        <charset val="0"/>
      </rPr>
      <t>20</t>
    </r>
    <r>
      <rPr>
        <sz val="10"/>
        <color theme="1"/>
        <rFont val="仿宋"/>
        <charset val="0"/>
      </rPr>
      <t>万斤，刀板香</t>
    </r>
    <r>
      <rPr>
        <sz val="10"/>
        <color theme="1"/>
        <rFont val="Times New Roman"/>
        <charset val="0"/>
      </rPr>
      <t>30</t>
    </r>
    <r>
      <rPr>
        <sz val="10"/>
        <color theme="1"/>
        <rFont val="仿宋"/>
        <charset val="0"/>
      </rPr>
      <t>万斤，火腿</t>
    </r>
    <r>
      <rPr>
        <sz val="10"/>
        <color theme="1"/>
        <rFont val="Times New Roman"/>
        <charset val="0"/>
      </rPr>
      <t>20</t>
    </r>
    <r>
      <rPr>
        <sz val="10"/>
        <color theme="1"/>
        <rFont val="仿宋"/>
        <charset val="0"/>
      </rPr>
      <t>万斤，香肠</t>
    </r>
    <r>
      <rPr>
        <sz val="10"/>
        <color theme="1"/>
        <rFont val="Times New Roman"/>
        <charset val="0"/>
      </rPr>
      <t>10</t>
    </r>
    <r>
      <rPr>
        <sz val="10"/>
        <color theme="1"/>
        <rFont val="仿宋"/>
        <charset val="0"/>
      </rPr>
      <t>万斤产能，预计年产值</t>
    </r>
    <r>
      <rPr>
        <sz val="10"/>
        <color theme="1"/>
        <rFont val="Times New Roman"/>
        <charset val="0"/>
      </rPr>
      <t>7000</t>
    </r>
    <r>
      <rPr>
        <sz val="10"/>
        <color theme="1"/>
        <rFont val="仿宋"/>
        <charset val="0"/>
      </rPr>
      <t>万元，年创税不低于</t>
    </r>
    <r>
      <rPr>
        <sz val="10"/>
        <color theme="1"/>
        <rFont val="Times New Roman"/>
        <charset val="0"/>
      </rPr>
      <t>200</t>
    </r>
    <r>
      <rPr>
        <sz val="10"/>
        <color theme="1"/>
        <rFont val="仿宋"/>
        <charset val="0"/>
      </rPr>
      <t>万元。</t>
    </r>
  </si>
  <si>
    <t>施工许可证已办理，进行桩基础施工。</t>
  </si>
  <si>
    <r>
      <rPr>
        <sz val="10"/>
        <color theme="1"/>
        <rFont val="Times New Roman"/>
        <charset val="134"/>
      </rPr>
      <t>4</t>
    </r>
    <r>
      <rPr>
        <sz val="10"/>
        <color theme="1"/>
        <rFont val="仿宋"/>
        <charset val="134"/>
      </rPr>
      <t>月</t>
    </r>
  </si>
  <si>
    <r>
      <rPr>
        <sz val="10"/>
        <color theme="1"/>
        <rFont val="仿宋"/>
        <charset val="134"/>
      </rPr>
      <t>中佳发动机零部件生产项目</t>
    </r>
  </si>
  <si>
    <t>中佳发动机零部件生产项目</t>
  </si>
  <si>
    <r>
      <rPr>
        <sz val="10"/>
        <color theme="1"/>
        <rFont val="仿宋"/>
        <charset val="134"/>
      </rPr>
      <t>休宁信航智能科技有限公司</t>
    </r>
  </si>
  <si>
    <r>
      <rPr>
        <sz val="10"/>
        <color theme="1"/>
        <rFont val="仿宋"/>
        <charset val="134"/>
      </rPr>
      <t>项目计划用地约</t>
    </r>
    <r>
      <rPr>
        <sz val="10"/>
        <color theme="1"/>
        <rFont val="Times New Roman"/>
        <charset val="134"/>
      </rPr>
      <t>32</t>
    </r>
    <r>
      <rPr>
        <sz val="10"/>
        <color theme="1"/>
        <rFont val="仿宋"/>
        <charset val="134"/>
      </rPr>
      <t>亩，新建厂房、库房、研发中心等生产和科研用房面积</t>
    </r>
    <r>
      <rPr>
        <sz val="10"/>
        <color theme="1"/>
        <rFont val="Times New Roman"/>
        <charset val="134"/>
      </rPr>
      <t>6800</t>
    </r>
    <r>
      <rPr>
        <sz val="10"/>
        <color theme="1"/>
        <rFont val="仿宋"/>
        <charset val="134"/>
      </rPr>
      <t>平方米，新建厂房（大楼）面积约</t>
    </r>
    <r>
      <rPr>
        <sz val="10"/>
        <color theme="1"/>
        <rFont val="Times New Roman"/>
        <charset val="134"/>
      </rPr>
      <t>3800</t>
    </r>
    <r>
      <rPr>
        <sz val="10"/>
        <color theme="1"/>
        <rFont val="仿宋"/>
        <charset val="134"/>
      </rPr>
      <t>平方米。购置设备</t>
    </r>
    <r>
      <rPr>
        <sz val="10"/>
        <color theme="1"/>
        <rFont val="Times New Roman"/>
        <charset val="134"/>
      </rPr>
      <t>15</t>
    </r>
    <r>
      <rPr>
        <sz val="10"/>
        <color theme="1"/>
        <rFont val="仿宋"/>
        <charset val="134"/>
      </rPr>
      <t>组合台套，新建车铣复合中心等</t>
    </r>
    <r>
      <rPr>
        <sz val="10"/>
        <color theme="1"/>
        <rFont val="Times New Roman"/>
        <charset val="134"/>
      </rPr>
      <t>2</t>
    </r>
    <r>
      <rPr>
        <sz val="10"/>
        <color theme="1"/>
        <rFont val="仿宋"/>
        <charset val="134"/>
      </rPr>
      <t>条生产线及五轴加工中心，购置真空热处理炉等设备</t>
    </r>
    <r>
      <rPr>
        <sz val="10"/>
        <color theme="1"/>
        <rFont val="Times New Roman"/>
        <charset val="134"/>
      </rPr>
      <t>2</t>
    </r>
    <r>
      <rPr>
        <sz val="10"/>
        <color theme="1"/>
        <rFont val="仿宋"/>
        <charset val="134"/>
      </rPr>
      <t>台套（组合流水线）。</t>
    </r>
  </si>
  <si>
    <r>
      <rPr>
        <sz val="10"/>
        <color theme="1"/>
        <rFont val="Times New Roman"/>
        <charset val="0"/>
      </rP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</si>
  <si>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t>目前进行消防水池制模、生产车间基础梁钢筋安制</t>
  </si>
  <si>
    <r>
      <rPr>
        <sz val="10"/>
        <color theme="1"/>
        <rFont val="仿宋"/>
        <charset val="134"/>
      </rPr>
      <t>超高速大型精密空调翅片模具及空调两器智能化制造装备项目</t>
    </r>
    <r>
      <rPr>
        <sz val="10"/>
        <color theme="1"/>
        <rFont val="Times New Roman"/>
        <charset val="134"/>
      </rPr>
      <t>-9</t>
    </r>
    <r>
      <rPr>
        <sz val="10"/>
        <color theme="1"/>
        <rFont val="仿宋"/>
        <charset val="134"/>
      </rPr>
      <t>、</t>
    </r>
    <r>
      <rPr>
        <sz val="10"/>
        <color theme="1"/>
        <rFont val="Times New Roman"/>
        <charset val="134"/>
      </rPr>
      <t>11#</t>
    </r>
    <r>
      <rPr>
        <sz val="10"/>
        <color theme="1"/>
        <rFont val="仿宋"/>
        <charset val="134"/>
      </rPr>
      <t>厂房工程</t>
    </r>
  </si>
  <si>
    <r>
      <rPr>
        <sz val="10"/>
        <color theme="1"/>
        <rFont val="仿宋"/>
        <charset val="134"/>
      </rPr>
      <t>黄山三佳谊华精密机械有限公司</t>
    </r>
  </si>
  <si>
    <r>
      <rPr>
        <sz val="10"/>
        <color theme="1"/>
        <rFont val="仿宋"/>
        <charset val="134"/>
      </rPr>
      <t>在公司新厂区内新建</t>
    </r>
    <r>
      <rPr>
        <sz val="10"/>
        <color theme="1"/>
        <rFont val="Times New Roman"/>
        <charset val="134"/>
      </rPr>
      <t>9#</t>
    </r>
    <r>
      <rPr>
        <sz val="10"/>
        <color theme="1"/>
        <rFont val="仿宋"/>
        <charset val="134"/>
      </rPr>
      <t>冲压车间一幢，建筑面积</t>
    </r>
    <r>
      <rPr>
        <sz val="10"/>
        <color theme="1"/>
        <rFont val="Times New Roman"/>
        <charset val="134"/>
      </rPr>
      <t>6349</t>
    </r>
    <r>
      <rPr>
        <sz val="10"/>
        <color theme="1"/>
        <rFont val="仿宋"/>
        <charset val="134"/>
      </rPr>
      <t>平方米（计容面积</t>
    </r>
    <r>
      <rPr>
        <sz val="10"/>
        <color theme="1"/>
        <rFont val="Times New Roman"/>
        <charset val="134"/>
      </rPr>
      <t>19048</t>
    </r>
    <r>
      <rPr>
        <sz val="10"/>
        <color theme="1"/>
        <rFont val="仿宋"/>
        <charset val="134"/>
      </rPr>
      <t>平方米）以及</t>
    </r>
    <r>
      <rPr>
        <sz val="10"/>
        <color theme="1"/>
        <rFont val="Times New Roman"/>
        <charset val="134"/>
      </rPr>
      <t>11#</t>
    </r>
    <r>
      <rPr>
        <sz val="10"/>
        <color theme="1"/>
        <rFont val="仿宋"/>
        <charset val="134"/>
      </rPr>
      <t>精密制造车间</t>
    </r>
    <r>
      <rPr>
        <sz val="10"/>
        <color theme="1"/>
        <rFont val="Times New Roman"/>
        <charset val="134"/>
      </rPr>
      <t>1</t>
    </r>
    <r>
      <rPr>
        <sz val="10"/>
        <color theme="1"/>
        <rFont val="仿宋"/>
        <charset val="134"/>
      </rPr>
      <t>幢，建筑面积</t>
    </r>
    <r>
      <rPr>
        <sz val="10"/>
        <color theme="1"/>
        <rFont val="Times New Roman"/>
        <charset val="134"/>
      </rPr>
      <t>4297</t>
    </r>
    <r>
      <rPr>
        <sz val="10"/>
        <color theme="1"/>
        <rFont val="仿宋"/>
        <charset val="134"/>
      </rPr>
      <t>平方米。</t>
    </r>
  </si>
  <si>
    <r>
      <rPr>
        <sz val="10"/>
        <color theme="1"/>
        <rFont val="Times New Roman"/>
        <charset val="0"/>
      </rP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</si>
  <si>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rFont val="仿宋"/>
        <charset val="134"/>
      </rPr>
      <t>目前</t>
    </r>
    <r>
      <rPr>
        <sz val="10"/>
        <rFont val="Times New Roman"/>
        <charset val="134"/>
      </rPr>
      <t>11</t>
    </r>
    <r>
      <rPr>
        <sz val="10"/>
        <rFont val="仿宋"/>
        <charset val="134"/>
      </rPr>
      <t>号厂房基础工程已完工待验收回填，</t>
    </r>
    <r>
      <rPr>
        <sz val="10"/>
        <rFont val="Times New Roman"/>
        <charset val="134"/>
      </rPr>
      <t>9</t>
    </r>
    <r>
      <rPr>
        <sz val="10"/>
        <rFont val="仿宋"/>
        <charset val="134"/>
      </rPr>
      <t>号厂房进行基础承台及地梁施工。</t>
    </r>
  </si>
  <si>
    <r>
      <rPr>
        <sz val="10"/>
        <color theme="1"/>
        <rFont val="仿宋"/>
        <charset val="134"/>
      </rPr>
      <t>攻坚项目</t>
    </r>
    <r>
      <rPr>
        <sz val="10"/>
        <color theme="1"/>
        <rFont val="Times New Roman"/>
        <charset val="134"/>
      </rPr>
      <t>-</t>
    </r>
    <r>
      <rPr>
        <sz val="10"/>
        <color theme="1"/>
        <rFont val="仿宋"/>
        <charset val="134"/>
      </rPr>
      <t>汽车智能电动助力转向系统技术改造项目</t>
    </r>
  </si>
  <si>
    <r>
      <rPr>
        <sz val="10"/>
        <color theme="1"/>
        <rFont val="仿宋"/>
        <charset val="134"/>
      </rPr>
      <t>吴</t>
    </r>
    <r>
      <rPr>
        <sz val="10"/>
        <color theme="1"/>
        <rFont val="Times New Roman"/>
        <charset val="134"/>
      </rPr>
      <t xml:space="preserve">  </t>
    </r>
    <r>
      <rPr>
        <sz val="10"/>
        <color theme="1"/>
        <rFont val="仿宋"/>
        <charset val="134"/>
      </rPr>
      <t>喆</t>
    </r>
  </si>
  <si>
    <r>
      <rPr>
        <sz val="10"/>
        <color theme="1"/>
        <rFont val="仿宋"/>
        <charset val="134"/>
      </rPr>
      <t>昌辉汽车转向系统</t>
    </r>
    <r>
      <rPr>
        <sz val="10"/>
        <color theme="1"/>
        <rFont val="Times New Roman"/>
        <charset val="134"/>
      </rPr>
      <t>(</t>
    </r>
    <r>
      <rPr>
        <sz val="10"/>
        <color theme="1"/>
        <rFont val="仿宋"/>
        <charset val="134"/>
      </rPr>
      <t>黄山</t>
    </r>
    <r>
      <rPr>
        <sz val="10"/>
        <color theme="1"/>
        <rFont val="Times New Roman"/>
        <charset val="134"/>
      </rPr>
      <t>)</t>
    </r>
    <r>
      <rPr>
        <sz val="10"/>
        <color theme="1"/>
        <rFont val="仿宋"/>
        <charset val="134"/>
      </rPr>
      <t>有限公司</t>
    </r>
  </si>
  <si>
    <r>
      <rPr>
        <sz val="10"/>
        <color theme="1"/>
        <rFont val="仿宋"/>
        <charset val="134"/>
      </rPr>
      <t>项目租赁昌辉股份</t>
    </r>
    <r>
      <rPr>
        <sz val="10"/>
        <color theme="1"/>
        <rFont val="Times New Roman"/>
        <charset val="134"/>
      </rPr>
      <t>9</t>
    </r>
    <r>
      <rPr>
        <sz val="10"/>
        <color theme="1"/>
        <rFont val="仿宋"/>
        <charset val="134"/>
      </rPr>
      <t>层大楼，计划实施现有厂房改造，淘汰老旧生产检测设备，创新研制智能电动助力转向系统，实施产线技术改造升级</t>
    </r>
    <r>
      <rPr>
        <sz val="10"/>
        <color theme="1"/>
        <rFont val="Times New Roman"/>
        <charset val="134"/>
      </rPr>
      <t>2</t>
    </r>
    <r>
      <rPr>
        <sz val="10"/>
        <color theme="1"/>
        <rFont val="仿宋"/>
        <charset val="134"/>
      </rPr>
      <t>条，并购置定制产线</t>
    </r>
    <r>
      <rPr>
        <sz val="10"/>
        <color theme="1"/>
        <rFont val="Times New Roman"/>
        <charset val="134"/>
      </rPr>
      <t>3</t>
    </r>
    <r>
      <rPr>
        <sz val="10"/>
        <color theme="1"/>
        <rFont val="仿宋"/>
        <charset val="134"/>
      </rPr>
      <t>条，以及配套相关检测试验设备设施。</t>
    </r>
  </si>
  <si>
    <r>
      <rPr>
        <sz val="10"/>
        <color theme="1"/>
        <rFont val="Times New Roman"/>
        <charset val="0"/>
      </rP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2</t>
    </r>
    <r>
      <rPr>
        <sz val="10"/>
        <color theme="1"/>
        <rFont val="仿宋"/>
        <charset val="0"/>
      </rPr>
      <t>月</t>
    </r>
  </si>
  <si>
    <r>
      <rPr>
        <sz val="10"/>
        <rFont val="Times New Roman"/>
        <charset val="134"/>
      </rPr>
      <t>1.</t>
    </r>
    <r>
      <rPr>
        <sz val="10"/>
        <rFont val="仿宋"/>
        <charset val="134"/>
      </rPr>
      <t>已投入的两条产线已完成验收，并投入使用；</t>
    </r>
    <r>
      <rPr>
        <sz val="10"/>
        <rFont val="Times New Roman"/>
        <charset val="134"/>
      </rPr>
      <t xml:space="preserve">
2.</t>
    </r>
    <r>
      <rPr>
        <sz val="10"/>
        <rFont val="仿宋"/>
        <charset val="134"/>
      </rPr>
      <t>计划再投入两条产线，一条产线已完成初步报价，计划</t>
    </r>
    <r>
      <rPr>
        <sz val="10"/>
        <rFont val="Times New Roman"/>
        <charset val="134"/>
      </rPr>
      <t>7</t>
    </r>
    <r>
      <rPr>
        <sz val="10"/>
        <rFont val="仿宋"/>
        <charset val="134"/>
      </rPr>
      <t>月份完成合同签订等；另一条产线计划在</t>
    </r>
    <r>
      <rPr>
        <sz val="10"/>
        <rFont val="Times New Roman"/>
        <charset val="134"/>
      </rPr>
      <t>7</t>
    </r>
    <r>
      <rPr>
        <sz val="10"/>
        <rFont val="仿宋"/>
        <charset val="134"/>
      </rPr>
      <t>月份完成初步报价，</t>
    </r>
    <r>
      <rPr>
        <sz val="10"/>
        <rFont val="Times New Roman"/>
        <charset val="134"/>
      </rPr>
      <t>8</t>
    </r>
    <r>
      <rPr>
        <sz val="10"/>
        <rFont val="仿宋"/>
        <charset val="134"/>
      </rPr>
      <t>月份完成合同签订等；</t>
    </r>
    <r>
      <rPr>
        <sz val="10"/>
        <rFont val="Times New Roman"/>
        <charset val="134"/>
      </rPr>
      <t xml:space="preserve">
3.</t>
    </r>
    <r>
      <rPr>
        <sz val="10"/>
        <rFont val="仿宋"/>
        <charset val="134"/>
      </rPr>
      <t>已完成</t>
    </r>
    <r>
      <rPr>
        <sz val="10"/>
        <rFont val="Times New Roman"/>
        <charset val="134"/>
      </rPr>
      <t>3</t>
    </r>
    <r>
      <rPr>
        <sz val="10"/>
        <rFont val="仿宋"/>
        <charset val="134"/>
      </rPr>
      <t>台试验设备投入。</t>
    </r>
  </si>
  <si>
    <r>
      <rPr>
        <sz val="10"/>
        <rFont val="仿宋"/>
        <charset val="134"/>
      </rPr>
      <t>是</t>
    </r>
  </si>
  <si>
    <r>
      <rPr>
        <sz val="10"/>
        <rFont val="Times New Roman"/>
        <charset val="134"/>
      </rPr>
      <t>2</t>
    </r>
    <r>
      <rPr>
        <sz val="10"/>
        <rFont val="仿宋"/>
        <charset val="134"/>
      </rPr>
      <t>月</t>
    </r>
  </si>
  <si>
    <r>
      <rPr>
        <sz val="10"/>
        <color theme="1"/>
        <rFont val="仿宋"/>
        <charset val="134"/>
      </rPr>
      <t>船舶智能机械</t>
    </r>
    <r>
      <rPr>
        <sz val="10"/>
        <color theme="1"/>
        <rFont val="Times New Roman"/>
        <charset val="134"/>
      </rPr>
      <t>/</t>
    </r>
    <r>
      <rPr>
        <sz val="10"/>
        <color theme="1"/>
        <rFont val="仿宋"/>
        <charset val="134"/>
      </rPr>
      <t>选矿设备制造项目</t>
    </r>
  </si>
  <si>
    <r>
      <rPr>
        <sz val="10"/>
        <color theme="1"/>
        <rFont val="仿宋"/>
        <charset val="134"/>
      </rPr>
      <t>储备</t>
    </r>
  </si>
  <si>
    <r>
      <rPr>
        <sz val="10"/>
        <color theme="1"/>
        <rFont val="仿宋"/>
        <charset val="134"/>
      </rPr>
      <t>上海钜兴船舶工程有限公司</t>
    </r>
  </si>
  <si>
    <r>
      <rPr>
        <sz val="10"/>
        <color theme="1"/>
        <rFont val="仿宋"/>
        <charset val="134"/>
      </rPr>
      <t>计划供地</t>
    </r>
    <r>
      <rPr>
        <sz val="10"/>
        <color theme="1"/>
        <rFont val="Times New Roman"/>
        <charset val="134"/>
      </rPr>
      <t>15</t>
    </r>
    <r>
      <rPr>
        <sz val="10"/>
        <color theme="1"/>
        <rFont val="仿宋"/>
        <charset val="134"/>
      </rPr>
      <t>亩，采购智能自动送料下料激光切割机、智能自动数控剪板机、智能自动数控折边机、智能自动数控卷圆机、自动焊接机等高端智能生产及检测设备，建立一套拥有机械零部件加工、表面处理、以及整套大型设备组装调试等功能的加工生产线。</t>
    </r>
  </si>
  <si>
    <r>
      <rPr>
        <sz val="10"/>
        <color theme="1"/>
        <rFont val="仿宋"/>
        <charset val="134"/>
      </rPr>
      <t>年产</t>
    </r>
    <r>
      <rPr>
        <sz val="10"/>
        <color theme="1"/>
        <rFont val="Times New Roman"/>
        <charset val="134"/>
      </rPr>
      <t>3</t>
    </r>
    <r>
      <rPr>
        <sz val="10"/>
        <color theme="1"/>
        <rFont val="仿宋"/>
        <charset val="134"/>
      </rPr>
      <t>万吨汽车内饰聚酯新材料生产项目</t>
    </r>
  </si>
  <si>
    <r>
      <rPr>
        <sz val="10"/>
        <color theme="1"/>
        <rFont val="仿宋"/>
        <charset val="134"/>
      </rPr>
      <t>安徽中鼎控股（集团）有限公司</t>
    </r>
  </si>
  <si>
    <r>
      <rPr>
        <sz val="10"/>
        <color theme="1"/>
        <rFont val="仿宋"/>
        <charset val="134"/>
      </rPr>
      <t>项目分三期投入，全部达产预计产值</t>
    </r>
    <r>
      <rPr>
        <sz val="10"/>
        <color theme="1"/>
        <rFont val="Times New Roman"/>
        <charset val="134"/>
      </rPr>
      <t>15</t>
    </r>
    <r>
      <rPr>
        <sz val="10"/>
        <color theme="1"/>
        <rFont val="仿宋"/>
        <charset val="134"/>
      </rPr>
      <t>亿元，年利税</t>
    </r>
    <r>
      <rPr>
        <sz val="10"/>
        <color theme="1"/>
        <rFont val="Times New Roman"/>
        <charset val="134"/>
      </rPr>
      <t>2000</t>
    </r>
    <r>
      <rPr>
        <sz val="10"/>
        <color theme="1"/>
        <rFont val="仿宋"/>
        <charset val="134"/>
      </rPr>
      <t>万元。</t>
    </r>
  </si>
  <si>
    <r>
      <rPr>
        <b/>
        <sz val="10"/>
        <color theme="1"/>
        <rFont val="仿宋"/>
        <charset val="134"/>
      </rPr>
      <t>开投公司</t>
    </r>
  </si>
  <si>
    <r>
      <rPr>
        <sz val="10"/>
        <color theme="1"/>
        <rFont val="仿宋"/>
        <charset val="134"/>
      </rPr>
      <t>休宁经开区基础设施建设</t>
    </r>
  </si>
  <si>
    <r>
      <rPr>
        <sz val="10"/>
        <color theme="1"/>
        <rFont val="仿宋"/>
        <charset val="134"/>
      </rPr>
      <t>休宁经开区基础设施建设项目</t>
    </r>
  </si>
  <si>
    <r>
      <rPr>
        <sz val="10"/>
        <color theme="1"/>
        <rFont val="仿宋"/>
        <charset val="134"/>
      </rPr>
      <t>政府投资</t>
    </r>
  </si>
  <si>
    <t>芯屏新材料产业园厂房工程、绿色食品产业园基础设施建设项目、枫林大道、轮车路改造工程、科技路续建工程均已完工。(原紫光机器人地块)厂房工程（一期）、智慧园区正在施工中，园区尧舜、燕窝板块道路配套工程（路灯电源及照明）已开工。</t>
  </si>
  <si>
    <r>
      <rPr>
        <sz val="10"/>
        <color theme="1"/>
        <rFont val="Times New Roman"/>
        <charset val="134"/>
      </rPr>
      <t>2</t>
    </r>
    <r>
      <rPr>
        <sz val="10"/>
        <color theme="1"/>
        <rFont val="仿宋"/>
        <charset val="134"/>
      </rPr>
      <t>月</t>
    </r>
  </si>
  <si>
    <r>
      <rPr>
        <sz val="10"/>
        <color theme="1"/>
        <rFont val="仿宋"/>
        <charset val="134"/>
      </rPr>
      <t>县开投公司</t>
    </r>
  </si>
  <si>
    <r>
      <rPr>
        <sz val="10"/>
        <color theme="1"/>
        <rFont val="仿宋"/>
        <charset val="134"/>
      </rPr>
      <t>汽车零部件基地（原紫光机器人地块）新建厂房工程</t>
    </r>
  </si>
  <si>
    <t>26-1</t>
  </si>
  <si>
    <r>
      <rPr>
        <sz val="10"/>
        <color theme="1"/>
        <rFont val="仿宋"/>
        <charset val="134"/>
      </rPr>
      <t>休宁经开区基础设施建设项目</t>
    </r>
    <r>
      <rPr>
        <sz val="10"/>
        <color theme="1"/>
        <rFont val="Times New Roman"/>
        <charset val="134"/>
      </rPr>
      <t>--</t>
    </r>
    <r>
      <rPr>
        <sz val="10"/>
        <color theme="1"/>
        <rFont val="仿宋"/>
        <charset val="134"/>
      </rPr>
      <t>汽车零部件基地</t>
    </r>
    <r>
      <rPr>
        <sz val="10"/>
        <color theme="1"/>
        <rFont val="Times New Roman"/>
        <charset val="134"/>
      </rPr>
      <t>(</t>
    </r>
    <r>
      <rPr>
        <sz val="10"/>
        <color theme="1"/>
        <rFont val="仿宋"/>
        <charset val="134"/>
      </rPr>
      <t>原紫光机器人地块</t>
    </r>
    <r>
      <rPr>
        <sz val="10"/>
        <color theme="1"/>
        <rFont val="Times New Roman"/>
        <charset val="134"/>
      </rPr>
      <t>)</t>
    </r>
    <r>
      <rPr>
        <sz val="10"/>
        <color theme="1"/>
        <rFont val="仿宋"/>
        <charset val="134"/>
      </rPr>
      <t>厂房工程（一期）</t>
    </r>
  </si>
  <si>
    <r>
      <rPr>
        <sz val="10"/>
        <color theme="1"/>
        <rFont val="仿宋"/>
        <charset val="134"/>
      </rPr>
      <t>在孵化器</t>
    </r>
    <r>
      <rPr>
        <sz val="10"/>
        <color theme="1"/>
        <rFont val="Times New Roman"/>
        <charset val="134"/>
      </rPr>
      <t>B</t>
    </r>
    <r>
      <rPr>
        <sz val="10"/>
        <color theme="1"/>
        <rFont val="仿宋"/>
        <charset val="134"/>
      </rPr>
      <t>区内拟新建</t>
    </r>
    <r>
      <rPr>
        <sz val="10"/>
        <color theme="1"/>
        <rFont val="Times New Roman"/>
        <charset val="134"/>
      </rPr>
      <t>3</t>
    </r>
    <r>
      <rPr>
        <sz val="10"/>
        <color theme="1"/>
        <rFont val="仿宋"/>
        <charset val="134"/>
      </rPr>
      <t>幢厂房约</t>
    </r>
    <r>
      <rPr>
        <sz val="10"/>
        <color theme="1"/>
        <rFont val="Times New Roman"/>
        <charset val="134"/>
      </rPr>
      <t>2.2</t>
    </r>
    <r>
      <rPr>
        <sz val="10"/>
        <color theme="1"/>
        <rFont val="仿宋"/>
        <charset val="134"/>
      </rPr>
      <t>万平方米及</t>
    </r>
    <r>
      <rPr>
        <sz val="10"/>
        <color theme="1"/>
        <rFont val="Times New Roman"/>
        <charset val="134"/>
      </rPr>
      <t>1</t>
    </r>
    <r>
      <rPr>
        <sz val="10"/>
        <color theme="1"/>
        <rFont val="仿宋"/>
        <charset val="134"/>
      </rPr>
      <t>座配电房</t>
    </r>
    <r>
      <rPr>
        <sz val="10"/>
        <color theme="1"/>
        <rFont val="Times New Roman"/>
        <charset val="134"/>
      </rPr>
      <t>240</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</si>
  <si>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</si>
  <si>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4500</t>
    </r>
    <r>
      <rPr>
        <sz val="10"/>
        <color theme="1"/>
        <rFont val="仿宋"/>
        <charset val="134"/>
      </rPr>
      <t>万元</t>
    </r>
  </si>
  <si>
    <r>
      <rPr>
        <sz val="10"/>
        <color theme="1"/>
        <rFont val="Times New Roman"/>
        <charset val="134"/>
      </rPr>
      <t>9#</t>
    </r>
    <r>
      <rPr>
        <sz val="10"/>
        <color theme="1"/>
        <rFont val="仿宋"/>
        <charset val="134"/>
      </rPr>
      <t>厂房三层内架模板拆除完成，一层消防管道安装完成</t>
    </r>
    <r>
      <rPr>
        <sz val="10"/>
        <color theme="1"/>
        <rFont val="Times New Roman"/>
        <charset val="134"/>
      </rPr>
      <t>80%</t>
    </r>
    <r>
      <rPr>
        <sz val="10"/>
        <color theme="1"/>
        <rFont val="仿宋"/>
        <charset val="134"/>
      </rPr>
      <t>，二层墙体砌筑完成</t>
    </r>
    <r>
      <rPr>
        <sz val="10"/>
        <color theme="1"/>
        <rFont val="Times New Roman"/>
        <charset val="134"/>
      </rPr>
      <t>80%</t>
    </r>
    <r>
      <rPr>
        <sz val="10"/>
        <color theme="1"/>
        <rFont val="仿宋"/>
        <charset val="134"/>
      </rPr>
      <t>，</t>
    </r>
    <r>
      <rPr>
        <sz val="10"/>
        <color theme="1"/>
        <rFont val="Times New Roman"/>
        <charset val="134"/>
      </rPr>
      <t>10#</t>
    </r>
    <r>
      <rPr>
        <sz val="10"/>
        <color theme="1"/>
        <rFont val="仿宋"/>
        <charset val="134"/>
      </rPr>
      <t>厂房二层墙体砌筑完成</t>
    </r>
    <r>
      <rPr>
        <sz val="10"/>
        <color theme="1"/>
        <rFont val="Times New Roman"/>
        <charset val="134"/>
      </rPr>
      <t>90%</t>
    </r>
    <r>
      <rPr>
        <sz val="10"/>
        <color theme="1"/>
        <rFont val="仿宋"/>
        <charset val="134"/>
      </rPr>
      <t>，二层消防管道完成</t>
    </r>
    <r>
      <rPr>
        <sz val="10"/>
        <color theme="1"/>
        <rFont val="Times New Roman"/>
        <charset val="134"/>
      </rPr>
      <t xml:space="preserve">80% </t>
    </r>
    <r>
      <rPr>
        <sz val="10"/>
        <color theme="1"/>
        <rFont val="宋体"/>
        <charset val="134"/>
      </rPr>
      <t>。</t>
    </r>
  </si>
  <si>
    <t>26-2</t>
  </si>
  <si>
    <r>
      <rPr>
        <sz val="10"/>
        <color theme="1"/>
        <rFont val="仿宋"/>
        <charset val="134"/>
      </rPr>
      <t>休宁经开区基础设施建设项目</t>
    </r>
    <r>
      <rPr>
        <sz val="10"/>
        <color theme="1"/>
        <rFont val="Times New Roman"/>
        <charset val="134"/>
      </rPr>
      <t>-</t>
    </r>
    <r>
      <rPr>
        <sz val="10"/>
        <color theme="1"/>
        <rFont val="仿宋"/>
        <charset val="134"/>
      </rPr>
      <t>燕窝园区配套设施建设</t>
    </r>
  </si>
  <si>
    <r>
      <rPr>
        <sz val="10"/>
        <color theme="1"/>
        <rFont val="仿宋"/>
        <charset val="134"/>
      </rPr>
      <t>新建雨污水管网约</t>
    </r>
    <r>
      <rPr>
        <sz val="10"/>
        <color theme="1"/>
        <rFont val="Times New Roman"/>
        <charset val="134"/>
      </rPr>
      <t>1500</t>
    </r>
    <r>
      <rPr>
        <sz val="10"/>
        <color theme="1"/>
        <rFont val="仿宋"/>
        <charset val="134"/>
      </rPr>
      <t>米，挡土墙工程约</t>
    </r>
    <r>
      <rPr>
        <sz val="10"/>
        <color theme="1"/>
        <rFont val="Times New Roman"/>
        <charset val="134"/>
      </rPr>
      <t>300</t>
    </r>
    <r>
      <rPr>
        <sz val="10"/>
        <color theme="1"/>
        <rFont val="仿宋"/>
        <charset val="134"/>
      </rPr>
      <t>米，供水工程约</t>
    </r>
    <r>
      <rPr>
        <sz val="10"/>
        <color theme="1"/>
        <rFont val="Times New Roman"/>
        <charset val="134"/>
      </rPr>
      <t>3000</t>
    </r>
    <r>
      <rPr>
        <sz val="10"/>
        <color theme="1"/>
        <rFont val="仿宋"/>
        <charset val="134"/>
      </rPr>
      <t>米。</t>
    </r>
  </si>
  <si>
    <r>
      <rPr>
        <sz val="10"/>
        <color theme="1"/>
        <rFont val="Times New Roman"/>
        <charset val="134"/>
      </rP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</si>
  <si>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t>26-3</t>
  </si>
  <si>
    <r>
      <rPr>
        <sz val="10"/>
        <color theme="1"/>
        <rFont val="仿宋"/>
        <charset val="134"/>
      </rPr>
      <t>休宁经开区基础设施建设项目</t>
    </r>
    <r>
      <rPr>
        <sz val="10"/>
        <color theme="1"/>
        <rFont val="Times New Roman"/>
        <charset val="134"/>
      </rPr>
      <t>-</t>
    </r>
    <r>
      <rPr>
        <sz val="10"/>
        <color theme="1"/>
        <rFont val="仿宋"/>
        <charset val="134"/>
      </rPr>
      <t>电子信息产业园（汽车零部件基地）扩建工程配套项目</t>
    </r>
  </si>
  <si>
    <r>
      <rPr>
        <sz val="10"/>
        <color theme="1"/>
        <rFont val="仿宋"/>
        <charset val="134"/>
      </rPr>
      <t>幸福路场地平整后进行相关配套工程。</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</si>
  <si>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</si>
  <si>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rFont val="仿宋"/>
        <charset val="134"/>
      </rPr>
      <t>已竣工。</t>
    </r>
  </si>
  <si>
    <r>
      <rPr>
        <sz val="10"/>
        <color theme="1"/>
        <rFont val="仿宋"/>
        <charset val="134"/>
      </rPr>
      <t>资金缺口，非专项债建设内容</t>
    </r>
  </si>
  <si>
    <t>26-4</t>
  </si>
  <si>
    <r>
      <rPr>
        <sz val="10"/>
        <color theme="1"/>
        <rFont val="仿宋"/>
        <charset val="134"/>
      </rPr>
      <t>休宁经开区基础设施建设项目</t>
    </r>
    <r>
      <rPr>
        <sz val="10"/>
        <color theme="1"/>
        <rFont val="Times New Roman"/>
        <charset val="134"/>
      </rPr>
      <t>--</t>
    </r>
    <r>
      <rPr>
        <sz val="10"/>
        <color theme="1"/>
        <rFont val="仿宋"/>
        <charset val="134"/>
      </rPr>
      <t>园区幸福路道路工程</t>
    </r>
  </si>
  <si>
    <r>
      <rPr>
        <sz val="10"/>
        <color theme="1"/>
        <rFont val="仿宋"/>
        <charset val="134"/>
      </rPr>
      <t>新建幸福路长约</t>
    </r>
    <r>
      <rPr>
        <sz val="10"/>
        <color theme="1"/>
        <rFont val="Times New Roman"/>
        <charset val="134"/>
      </rPr>
      <t>1000</t>
    </r>
    <r>
      <rPr>
        <sz val="10"/>
        <color theme="1"/>
        <rFont val="仿宋"/>
        <charset val="134"/>
      </rPr>
      <t>米、宽</t>
    </r>
    <r>
      <rPr>
        <sz val="10"/>
        <color theme="1"/>
        <rFont val="Times New Roman"/>
        <charset val="134"/>
      </rPr>
      <t>15</t>
    </r>
    <r>
      <rPr>
        <sz val="10"/>
        <color theme="1"/>
        <rFont val="仿宋"/>
        <charset val="134"/>
      </rPr>
      <t>米，雨污水管网及其他配套设施建设，包含征地拆迁等。</t>
    </r>
  </si>
  <si>
    <r>
      <rPr>
        <sz val="10"/>
        <color theme="1"/>
        <rFont val="Times New Roman"/>
        <charset val="134"/>
      </rP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</si>
  <si>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已落实专项债资金</t>
    </r>
    <r>
      <rPr>
        <sz val="10"/>
        <color theme="1"/>
        <rFont val="Times New Roman"/>
        <charset val="134"/>
      </rPr>
      <t>640</t>
    </r>
    <r>
      <rPr>
        <sz val="10"/>
        <color theme="1"/>
        <rFont val="仿宋"/>
        <charset val="134"/>
      </rPr>
      <t>万元</t>
    </r>
  </si>
  <si>
    <r>
      <rPr>
        <sz val="10"/>
        <color theme="1"/>
        <rFont val="仿宋"/>
        <charset val="134"/>
      </rPr>
      <t>需征地</t>
    </r>
    <r>
      <rPr>
        <sz val="10"/>
        <color theme="1"/>
        <rFont val="Times New Roman"/>
        <charset val="134"/>
      </rPr>
      <t>27</t>
    </r>
    <r>
      <rPr>
        <sz val="10"/>
        <color theme="1"/>
        <rFont val="仿宋"/>
        <charset val="134"/>
      </rPr>
      <t>亩，土地报批</t>
    </r>
    <r>
      <rPr>
        <sz val="10"/>
        <color theme="1"/>
        <rFont val="Times New Roman"/>
        <charset val="134"/>
      </rPr>
      <t>51.27</t>
    </r>
    <r>
      <rPr>
        <sz val="10"/>
        <color theme="1"/>
        <rFont val="仿宋"/>
        <charset val="134"/>
      </rPr>
      <t>亩。</t>
    </r>
  </si>
  <si>
    <r>
      <rPr>
        <sz val="10"/>
        <color theme="1"/>
        <rFont val="仿宋"/>
        <charset val="134"/>
      </rPr>
      <t>需尽快落实土地指标。</t>
    </r>
  </si>
  <si>
    <r>
      <rPr>
        <sz val="10"/>
        <rFont val="仿宋"/>
        <charset val="134"/>
      </rPr>
      <t>目前道路土石方开挖回填工作，道路红线内土石方已完成总工程量</t>
    </r>
    <r>
      <rPr>
        <sz val="10"/>
        <rFont val="Times New Roman"/>
        <charset val="134"/>
      </rPr>
      <t>90%</t>
    </r>
    <r>
      <rPr>
        <sz val="10"/>
        <rFont val="仿宋"/>
        <charset val="134"/>
      </rPr>
      <t>，道路边坡土石方完成总工程量的</t>
    </r>
    <r>
      <rPr>
        <sz val="10"/>
        <rFont val="Times New Roman"/>
        <charset val="134"/>
      </rPr>
      <t>35%</t>
    </r>
    <r>
      <rPr>
        <sz val="10"/>
        <rFont val="仿宋"/>
        <charset val="134"/>
      </rPr>
      <t>，</t>
    </r>
    <r>
      <rPr>
        <sz val="10"/>
        <rFont val="Times New Roman"/>
        <charset val="134"/>
      </rPr>
      <t>K0+874</t>
    </r>
    <r>
      <rPr>
        <sz val="10"/>
        <rFont val="仿宋"/>
        <charset val="134"/>
      </rPr>
      <t>段圆涵管施工完成。因目前存在征地未完成，导致土石方还有</t>
    </r>
    <r>
      <rPr>
        <sz val="10"/>
        <rFont val="Times New Roman"/>
        <charset val="134"/>
      </rPr>
      <t>10%</t>
    </r>
    <r>
      <rPr>
        <sz val="10"/>
        <rFont val="仿宋"/>
        <charset val="134"/>
      </rPr>
      <t>无法施工。</t>
    </r>
  </si>
  <si>
    <r>
      <rPr>
        <sz val="10"/>
        <color theme="1"/>
        <rFont val="仿宋"/>
        <charset val="134"/>
      </rPr>
      <t>资金缺口，超专项债单项投资</t>
    </r>
  </si>
  <si>
    <t>26-5</t>
  </si>
  <si>
    <r>
      <rPr>
        <sz val="10"/>
        <color theme="1"/>
        <rFont val="仿宋"/>
        <charset val="134"/>
      </rPr>
      <t>休宁经开区基础设施建设项目</t>
    </r>
    <r>
      <rPr>
        <sz val="10"/>
        <color theme="1"/>
        <rFont val="Times New Roman"/>
        <charset val="134"/>
      </rPr>
      <t>--</t>
    </r>
    <r>
      <rPr>
        <sz val="10"/>
        <color theme="1"/>
        <rFont val="仿宋"/>
        <charset val="134"/>
      </rPr>
      <t>园区智慧平台项目</t>
    </r>
  </si>
  <si>
    <r>
      <rPr>
        <sz val="10"/>
        <color theme="1"/>
        <rFont val="仿宋"/>
        <charset val="134"/>
      </rPr>
      <t>建立完善的开发区企业档案管理系统、安全生产监管系统、环保监控预警系统、非公党建管理系统，实现对开发区</t>
    </r>
    <r>
      <rPr>
        <sz val="10"/>
        <color theme="1"/>
        <rFont val="Times New Roman"/>
        <charset val="134"/>
      </rPr>
      <t>“</t>
    </r>
    <r>
      <rPr>
        <sz val="10"/>
        <color theme="1"/>
        <rFont val="仿宋"/>
        <charset val="134"/>
      </rPr>
      <t>企业、安全生产、环境保护、非公党建</t>
    </r>
    <r>
      <rPr>
        <sz val="10"/>
        <color theme="1"/>
        <rFont val="Times New Roman"/>
        <charset val="134"/>
      </rPr>
      <t>”</t>
    </r>
    <r>
      <rPr>
        <sz val="10"/>
        <color theme="1"/>
        <rFont val="仿宋"/>
        <charset val="134"/>
      </rPr>
      <t>四个维度进行智能化服务管理，全程掌握全生命周期的发展状态、利用大数据进行科学分析、管理决策。</t>
    </r>
  </si>
  <si>
    <r>
      <rPr>
        <sz val="10"/>
        <color theme="1"/>
        <rFont val="仿宋"/>
        <charset val="134"/>
      </rPr>
      <t>已落实专项债资金</t>
    </r>
    <r>
      <rPr>
        <sz val="10"/>
        <color theme="1"/>
        <rFont val="Times New Roman"/>
        <charset val="134"/>
      </rPr>
      <t>240</t>
    </r>
    <r>
      <rPr>
        <sz val="10"/>
        <color theme="1"/>
        <rFont val="仿宋"/>
        <charset val="134"/>
      </rPr>
      <t>万元</t>
    </r>
  </si>
  <si>
    <r>
      <rPr>
        <sz val="10"/>
        <rFont val="仿宋"/>
        <charset val="134"/>
      </rPr>
      <t>芯屏园区音频扩声系统建设完成；芯屏园区前端设备室外高清摄像机实施放线安装中；路网视频监控系统目前已完成燕窝板块</t>
    </r>
    <r>
      <rPr>
        <sz val="10"/>
        <rFont val="Times New Roman"/>
        <charset val="134"/>
      </rPr>
      <t>20</t>
    </r>
    <r>
      <rPr>
        <sz val="10"/>
        <rFont val="仿宋"/>
        <charset val="134"/>
      </rPr>
      <t>个监控放线。</t>
    </r>
  </si>
  <si>
    <t>26-6</t>
  </si>
  <si>
    <r>
      <rPr>
        <sz val="10"/>
        <color theme="1"/>
        <rFont val="仿宋"/>
        <charset val="134"/>
      </rPr>
      <t>休宁经开区基础设施建设项目</t>
    </r>
    <r>
      <rPr>
        <sz val="10"/>
        <color theme="1"/>
        <rFont val="Times New Roman"/>
        <charset val="134"/>
      </rPr>
      <t>—</t>
    </r>
    <r>
      <rPr>
        <sz val="10"/>
        <color theme="1"/>
        <rFont val="仿宋"/>
        <charset val="134"/>
      </rPr>
      <t>经开区尧舜、燕窝板块道路照明电源改造工程</t>
    </r>
  </si>
  <si>
    <r>
      <rPr>
        <sz val="10"/>
        <color theme="1"/>
        <rFont val="Times New Roman"/>
        <charset val="134"/>
      </rPr>
      <t>1</t>
    </r>
    <r>
      <rPr>
        <sz val="10"/>
        <color theme="1"/>
        <rFont val="仿宋"/>
        <charset val="134"/>
      </rPr>
      <t>、为园区内等</t>
    </r>
    <r>
      <rPr>
        <sz val="10"/>
        <color theme="1"/>
        <rFont val="Times New Roman"/>
        <charset val="134"/>
      </rPr>
      <t>15</t>
    </r>
    <r>
      <rPr>
        <sz val="10"/>
        <color theme="1"/>
        <rFont val="仿宋"/>
        <charset val="134"/>
      </rPr>
      <t>条现状道路，另包括金佛路、百花路</t>
    </r>
    <r>
      <rPr>
        <sz val="10"/>
        <color theme="1"/>
        <rFont val="Times New Roman"/>
        <charset val="134"/>
      </rPr>
      <t>2</t>
    </r>
    <r>
      <rPr>
        <sz val="10"/>
        <color theme="1"/>
        <rFont val="仿宋"/>
        <charset val="134"/>
      </rPr>
      <t>条待建道路控制箱提供低压进线电源；</t>
    </r>
    <r>
      <rPr>
        <sz val="10"/>
        <color theme="1"/>
        <rFont val="Times New Roman"/>
        <charset val="134"/>
      </rPr>
      <t>2</t>
    </r>
    <r>
      <rPr>
        <sz val="10"/>
        <color theme="1"/>
        <rFont val="仿宋"/>
        <charset val="134"/>
      </rPr>
      <t>、为待建道路的路灯控制箱提供低压进线电源；</t>
    </r>
    <r>
      <rPr>
        <sz val="10"/>
        <color theme="1"/>
        <rFont val="Times New Roman"/>
        <charset val="134"/>
      </rPr>
      <t>3</t>
    </r>
    <r>
      <rPr>
        <sz val="10"/>
        <color theme="1"/>
        <rFont val="仿宋"/>
        <charset val="134"/>
      </rPr>
      <t>、为现状道路补充缺失的路灯：</t>
    </r>
    <r>
      <rPr>
        <sz val="10"/>
        <color theme="1"/>
        <rFont val="Times New Roman"/>
        <charset val="134"/>
      </rPr>
      <t>4</t>
    </r>
    <r>
      <rPr>
        <sz val="10"/>
        <color theme="1"/>
        <rFont val="仿宋"/>
        <charset val="134"/>
      </rPr>
      <t>、为上述道路统一规划、布点、设计路灯箱变。</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</si>
  <si>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</si>
  <si>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47</t>
    </r>
    <r>
      <rPr>
        <sz val="10"/>
        <color theme="1"/>
        <rFont val="仿宋"/>
        <charset val="134"/>
      </rPr>
      <t>万元</t>
    </r>
  </si>
  <si>
    <r>
      <rPr>
        <sz val="10"/>
        <rFont val="仿宋"/>
        <charset val="134"/>
      </rPr>
      <t>尧舜板块拉管施工完成</t>
    </r>
    <r>
      <rPr>
        <sz val="10"/>
        <rFont val="Times New Roman"/>
        <charset val="134"/>
      </rPr>
      <t>40%</t>
    </r>
    <r>
      <rPr>
        <sz val="10"/>
        <rFont val="仿宋"/>
        <charset val="134"/>
      </rPr>
      <t>；尧舜板块路灯基础浇筑完成</t>
    </r>
    <r>
      <rPr>
        <sz val="10"/>
        <rFont val="Times New Roman"/>
        <charset val="134"/>
      </rPr>
      <t>100%</t>
    </r>
    <r>
      <rPr>
        <sz val="10"/>
        <rFont val="仿宋"/>
        <charset val="134"/>
      </rPr>
      <t>；尧舜板块路灯回路</t>
    </r>
    <r>
      <rPr>
        <sz val="10"/>
        <rFont val="Times New Roman"/>
        <charset val="134"/>
      </rPr>
      <t>PE</t>
    </r>
    <r>
      <rPr>
        <sz val="10"/>
        <rFont val="仿宋"/>
        <charset val="134"/>
      </rPr>
      <t>管敷设完成</t>
    </r>
    <r>
      <rPr>
        <sz val="10"/>
        <rFont val="Times New Roman"/>
        <charset val="134"/>
      </rPr>
      <t>100%</t>
    </r>
    <r>
      <rPr>
        <sz val="10"/>
        <rFont val="仿宋"/>
        <charset val="134"/>
      </rPr>
      <t>。</t>
    </r>
  </si>
  <si>
    <r>
      <rPr>
        <sz val="10"/>
        <color theme="1"/>
        <rFont val="仿宋"/>
        <charset val="134"/>
      </rPr>
      <t>休宁经开区基础设施建设（二期）</t>
    </r>
  </si>
  <si>
    <r>
      <rPr>
        <sz val="10"/>
        <color theme="1"/>
        <rFont val="仿宋"/>
        <charset val="134"/>
      </rPr>
      <t>休宁经开区基础设施建设项目（二期）</t>
    </r>
  </si>
  <si>
    <r>
      <rPr>
        <sz val="10"/>
        <color theme="1"/>
        <rFont val="Times New Roman"/>
        <charset val="0"/>
      </rPr>
      <t>1</t>
    </r>
    <r>
      <rPr>
        <sz val="10"/>
        <color theme="1"/>
        <rFont val="仿宋"/>
        <charset val="0"/>
      </rPr>
      <t>、产业园基础设施工程，（</t>
    </r>
    <r>
      <rPr>
        <sz val="10"/>
        <color theme="1"/>
        <rFont val="Times New Roman"/>
        <charset val="0"/>
      </rPr>
      <t>1</t>
    </r>
    <r>
      <rPr>
        <sz val="10"/>
        <color theme="1"/>
        <rFont val="仿宋"/>
        <charset val="0"/>
      </rPr>
      <t>）芯屏新材料产业园基础设施二期工程，本工程占地面积</t>
    </r>
    <r>
      <rPr>
        <sz val="10"/>
        <color theme="1"/>
        <rFont val="Times New Roman"/>
        <charset val="0"/>
      </rPr>
      <t>70</t>
    </r>
    <r>
      <rPr>
        <sz val="10"/>
        <color theme="1"/>
        <rFont val="仿宋"/>
        <charset val="0"/>
      </rPr>
      <t>亩，总建筑面积</t>
    </r>
    <r>
      <rPr>
        <sz val="10"/>
        <color theme="1"/>
        <rFont val="Times New Roman"/>
        <charset val="0"/>
      </rPr>
      <t>59500</t>
    </r>
    <r>
      <rPr>
        <sz val="10"/>
        <color theme="1"/>
        <rFont val="仿宋"/>
        <charset val="0"/>
      </rPr>
      <t>平方米，包括标准化厂房、材料库区、科技研发中心及配套服务用房等，配套建设周转及装卸场地、停车场工程、场地平整工程等室外工程。（</t>
    </r>
    <r>
      <rPr>
        <sz val="10"/>
        <color theme="1"/>
        <rFont val="Times New Roman"/>
        <charset val="0"/>
      </rPr>
      <t>2</t>
    </r>
    <r>
      <rPr>
        <sz val="10"/>
        <color theme="1"/>
        <rFont val="仿宋"/>
        <charset val="0"/>
      </rPr>
      <t>）绿色材料产业园基础设施工程，本工程占地面积</t>
    </r>
    <r>
      <rPr>
        <sz val="10"/>
        <color theme="1"/>
        <rFont val="Times New Roman"/>
        <charset val="0"/>
      </rPr>
      <t>112</t>
    </r>
    <r>
      <rPr>
        <sz val="10"/>
        <color theme="1"/>
        <rFont val="仿宋"/>
        <charset val="0"/>
      </rPr>
      <t>亩，总建筑面积</t>
    </r>
    <r>
      <rPr>
        <sz val="10"/>
        <color theme="1"/>
        <rFont val="Times New Roman"/>
        <charset val="0"/>
      </rPr>
      <t>56000</t>
    </r>
    <r>
      <rPr>
        <sz val="10"/>
        <color theme="1"/>
        <rFont val="仿宋"/>
        <charset val="0"/>
      </rPr>
      <t>平方米，包括定制厂房、标准化厂房及配套用房等，配套建设生态停车场、周转及装卸场地、场地平整工程等室外工程。（</t>
    </r>
    <r>
      <rPr>
        <sz val="10"/>
        <color theme="1"/>
        <rFont val="Times New Roman"/>
        <charset val="0"/>
      </rPr>
      <t>3</t>
    </r>
    <r>
      <rPr>
        <sz val="10"/>
        <color theme="1"/>
        <rFont val="仿宋"/>
        <charset val="0"/>
      </rPr>
      <t>）电子信息产业园基础设施三期工程，①孵化器</t>
    </r>
    <r>
      <rPr>
        <sz val="10"/>
        <color theme="1"/>
        <rFont val="Times New Roman"/>
        <charset val="0"/>
      </rPr>
      <t>A</t>
    </r>
    <r>
      <rPr>
        <sz val="10"/>
        <color theme="1"/>
        <rFont val="仿宋"/>
        <charset val="0"/>
      </rPr>
      <t>区基础设施提升工程占地面积</t>
    </r>
    <r>
      <rPr>
        <sz val="10"/>
        <color theme="1"/>
        <rFont val="Times New Roman"/>
        <charset val="0"/>
      </rPr>
      <t>7.96</t>
    </r>
    <r>
      <rPr>
        <sz val="10"/>
        <color theme="1"/>
        <rFont val="仿宋"/>
        <charset val="0"/>
      </rPr>
      <t>亩，包括标准化厂房新建工程</t>
    </r>
    <r>
      <rPr>
        <sz val="10"/>
        <color theme="1"/>
        <rFont val="Times New Roman"/>
        <charset val="0"/>
      </rPr>
      <t>20000</t>
    </r>
    <r>
      <rPr>
        <sz val="10"/>
        <color theme="1"/>
        <rFont val="仿宋"/>
        <charset val="0"/>
      </rPr>
      <t>平方米以及室外工程等。②孵化器</t>
    </r>
    <r>
      <rPr>
        <sz val="10"/>
        <color theme="1"/>
        <rFont val="Times New Roman"/>
        <charset val="0"/>
      </rPr>
      <t>D</t>
    </r>
    <r>
      <rPr>
        <sz val="10"/>
        <color theme="1"/>
        <rFont val="仿宋"/>
        <charset val="0"/>
      </rPr>
      <t>区基础设施提升工程占地面积</t>
    </r>
    <r>
      <rPr>
        <sz val="10"/>
        <color theme="1"/>
        <rFont val="Times New Roman"/>
        <charset val="0"/>
      </rPr>
      <t>100</t>
    </r>
    <r>
      <rPr>
        <sz val="10"/>
        <color theme="1"/>
        <rFont val="仿宋"/>
        <charset val="0"/>
      </rPr>
      <t>亩，包括标准化厂房新建工程</t>
    </r>
    <r>
      <rPr>
        <sz val="10"/>
        <color theme="1"/>
        <rFont val="Times New Roman"/>
        <charset val="0"/>
      </rPr>
      <t>36000</t>
    </r>
    <r>
      <rPr>
        <sz val="10"/>
        <color theme="1"/>
        <rFont val="仿宋"/>
        <charset val="0"/>
      </rPr>
      <t>平方米和室外工程等。③汽车电子测试产业园基础设施工程占地面积</t>
    </r>
    <r>
      <rPr>
        <sz val="10"/>
        <color theme="1"/>
        <rFont val="Times New Roman"/>
        <charset val="0"/>
      </rPr>
      <t>100</t>
    </r>
    <r>
      <rPr>
        <sz val="10"/>
        <color theme="1"/>
        <rFont val="仿宋"/>
        <charset val="0"/>
      </rPr>
      <t>亩，总建筑面积</t>
    </r>
    <r>
      <rPr>
        <sz val="10"/>
        <color theme="1"/>
        <rFont val="Times New Roman"/>
        <charset val="0"/>
      </rPr>
      <t>19000</t>
    </r>
    <r>
      <rPr>
        <sz val="10"/>
        <color theme="1"/>
        <rFont val="仿宋"/>
        <charset val="0"/>
      </rPr>
      <t>平方米，包括汽车测试数据中心、汽车测试中心及配套服务用房等，配套建设封闭式试车场地、停车场工程、道路及配套工程等室外工程。</t>
    </r>
    <r>
      <rPr>
        <sz val="10"/>
        <color theme="1"/>
        <rFont val="Times New Roman"/>
        <charset val="0"/>
      </rPr>
      <t xml:space="preserve"> </t>
    </r>
    <r>
      <rPr>
        <sz val="10"/>
        <color theme="1"/>
        <rFont val="仿宋"/>
        <charset val="0"/>
      </rPr>
      <t>（</t>
    </r>
    <r>
      <rPr>
        <sz val="10"/>
        <color theme="1"/>
        <rFont val="Times New Roman"/>
        <charset val="0"/>
      </rPr>
      <t>4</t>
    </r>
    <r>
      <rPr>
        <sz val="10"/>
        <color theme="1"/>
        <rFont val="仿宋"/>
        <charset val="0"/>
      </rPr>
      <t>）汽车配件产业园基础设施工程，本工程占地面积</t>
    </r>
    <r>
      <rPr>
        <sz val="10"/>
        <color theme="1"/>
        <rFont val="Times New Roman"/>
        <charset val="0"/>
      </rPr>
      <t>20</t>
    </r>
    <r>
      <rPr>
        <sz val="10"/>
        <color theme="1"/>
        <rFont val="仿宋"/>
        <charset val="0"/>
      </rPr>
      <t>亩，总建筑面积</t>
    </r>
    <r>
      <rPr>
        <sz val="10"/>
        <color theme="1"/>
        <rFont val="Times New Roman"/>
        <charset val="0"/>
      </rPr>
      <t>25000</t>
    </r>
    <r>
      <rPr>
        <sz val="10"/>
        <color theme="1"/>
        <rFont val="仿宋"/>
        <charset val="0"/>
      </rPr>
      <t>平方米，包括标准化厂房、成品库区、综合服务用房等，配套建设周转及装卸场地、停车场工程等室外工程。</t>
    </r>
    <r>
      <rPr>
        <sz val="10"/>
        <color theme="1"/>
        <rFont val="Times New Roman"/>
        <charset val="0"/>
      </rPr>
      <t xml:space="preserve">
2</t>
    </r>
    <r>
      <rPr>
        <sz val="10"/>
        <color theme="1"/>
        <rFont val="仿宋"/>
        <charset val="0"/>
      </rPr>
      <t>、产业园配套设施工程，本工程包括园区道路提升工程长</t>
    </r>
    <r>
      <rPr>
        <sz val="10"/>
        <color theme="1"/>
        <rFont val="Times New Roman"/>
        <charset val="0"/>
      </rPr>
      <t>4130</t>
    </r>
    <r>
      <rPr>
        <sz val="10"/>
        <color theme="1"/>
        <rFont val="仿宋"/>
        <charset val="0"/>
      </rPr>
      <t>米，宽</t>
    </r>
    <r>
      <rPr>
        <sz val="10"/>
        <color theme="1"/>
        <rFont val="Times New Roman"/>
        <charset val="0"/>
      </rPr>
      <t>10-18</t>
    </r>
    <r>
      <rPr>
        <sz val="10"/>
        <color theme="1"/>
        <rFont val="仿宋"/>
        <charset val="0"/>
      </rPr>
      <t>米，雨污管网提升工程</t>
    </r>
    <r>
      <rPr>
        <sz val="10"/>
        <color theme="1"/>
        <rFont val="Times New Roman"/>
        <charset val="0"/>
      </rPr>
      <t>15530</t>
    </r>
    <r>
      <rPr>
        <sz val="10"/>
        <color theme="1"/>
        <rFont val="仿宋"/>
        <charset val="0"/>
      </rPr>
      <t>米，金佛路边坡治理工程</t>
    </r>
    <r>
      <rPr>
        <sz val="10"/>
        <color theme="1"/>
        <rFont val="Times New Roman"/>
        <charset val="0"/>
      </rPr>
      <t>331.13</t>
    </r>
    <r>
      <rPr>
        <sz val="10"/>
        <color theme="1"/>
        <rFont val="仿宋"/>
        <charset val="0"/>
      </rPr>
      <t>米，配套设施工程及场地平整工程等。</t>
    </r>
  </si>
  <si>
    <r>
      <rPr>
        <sz val="10"/>
        <rFont val="仿宋"/>
        <charset val="134"/>
      </rPr>
      <t>目前已完成项目备案可研、初设、能评、环评等前期工作，产业园配套设施（孵化器</t>
    </r>
    <r>
      <rPr>
        <sz val="10"/>
        <rFont val="Times New Roman"/>
        <charset val="134"/>
      </rPr>
      <t>D</t>
    </r>
    <r>
      <rPr>
        <sz val="10"/>
        <rFont val="仿宋"/>
        <charset val="134"/>
      </rPr>
      <t>区）场地平整工程已完工；相关项目已进场现场勘察，对项目内征迁户用地进行摸排；土地指标组件报批中。其中子项目，幸福路（北段）道路工程</t>
    </r>
    <r>
      <rPr>
        <sz val="10"/>
        <rFont val="Times New Roman"/>
        <charset val="134"/>
      </rPr>
      <t xml:space="preserve"> </t>
    </r>
    <r>
      <rPr>
        <sz val="10"/>
        <rFont val="仿宋"/>
        <charset val="134"/>
      </rPr>
      <t>于</t>
    </r>
    <r>
      <rPr>
        <sz val="10"/>
        <rFont val="Times New Roman"/>
        <charset val="134"/>
      </rPr>
      <t>2025</t>
    </r>
    <r>
      <rPr>
        <sz val="10"/>
        <rFont val="仿宋"/>
        <charset val="134"/>
      </rPr>
      <t>年</t>
    </r>
    <r>
      <rPr>
        <sz val="10"/>
        <rFont val="Times New Roman"/>
        <charset val="134"/>
      </rPr>
      <t>1</t>
    </r>
    <r>
      <rPr>
        <sz val="10"/>
        <rFont val="仿宋"/>
        <charset val="134"/>
      </rPr>
      <t>月份进场施工，于</t>
    </r>
    <r>
      <rPr>
        <sz val="10"/>
        <rFont val="Times New Roman"/>
        <charset val="134"/>
      </rPr>
      <t>5</t>
    </r>
    <r>
      <rPr>
        <sz val="10"/>
        <rFont val="仿宋"/>
        <charset val="134"/>
      </rPr>
      <t>月底竣工验收；幸福路（黄山北路</t>
    </r>
    <r>
      <rPr>
        <sz val="10"/>
        <rFont val="Times New Roman"/>
        <charset val="134"/>
      </rPr>
      <t>-</t>
    </r>
    <r>
      <rPr>
        <sz val="10"/>
        <rFont val="仿宋"/>
        <charset val="134"/>
      </rPr>
      <t>滨铁路）新建工程，</t>
    </r>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10</t>
    </r>
    <r>
      <rPr>
        <sz val="10"/>
        <rFont val="仿宋"/>
        <charset val="134"/>
      </rPr>
      <t>日进场施工，目前完成工程量</t>
    </r>
    <r>
      <rPr>
        <sz val="10"/>
        <rFont val="Times New Roman"/>
        <charset val="134"/>
      </rPr>
      <t>30%</t>
    </r>
    <r>
      <rPr>
        <sz val="10"/>
        <rFont val="仿宋"/>
        <charset val="134"/>
      </rPr>
      <t>；汽车电子测试产业园基础设施杆线下地电气工程</t>
    </r>
    <r>
      <rPr>
        <sz val="10"/>
        <rFont val="Times New Roman"/>
        <charset val="134"/>
      </rPr>
      <t>7</t>
    </r>
    <r>
      <rPr>
        <sz val="10"/>
        <rFont val="仿宋"/>
        <charset val="134"/>
      </rPr>
      <t>月</t>
    </r>
    <r>
      <rPr>
        <sz val="10"/>
        <rFont val="Times New Roman"/>
        <charset val="134"/>
      </rPr>
      <t>22</t>
    </r>
    <r>
      <rPr>
        <sz val="10"/>
        <rFont val="仿宋"/>
        <charset val="134"/>
      </rPr>
      <t>日完成招投标工作，准备进场施工。</t>
    </r>
  </si>
  <si>
    <r>
      <rPr>
        <sz val="10"/>
        <color theme="1"/>
        <rFont val="仿宋"/>
        <charset val="134"/>
      </rPr>
      <t>孵化器</t>
    </r>
    <r>
      <rPr>
        <sz val="10"/>
        <color theme="1"/>
        <rFont val="Times New Roman"/>
        <charset val="134"/>
      </rPr>
      <t>A</t>
    </r>
    <r>
      <rPr>
        <sz val="10"/>
        <color theme="1"/>
        <rFont val="仿宋"/>
        <charset val="134"/>
      </rPr>
      <t>区基础设施提升工程</t>
    </r>
  </si>
  <si>
    <t>27-1</t>
  </si>
  <si>
    <r>
      <rPr>
        <sz val="10"/>
        <color theme="1"/>
        <rFont val="仿宋"/>
        <charset val="134"/>
      </rPr>
      <t>休宁经开区基础设施建设（二期）</t>
    </r>
    <r>
      <rPr>
        <sz val="10"/>
        <color theme="1"/>
        <rFont val="Times New Roman"/>
        <charset val="134"/>
      </rPr>
      <t>--</t>
    </r>
    <r>
      <rPr>
        <sz val="10"/>
        <color theme="1"/>
        <rFont val="仿宋"/>
        <charset val="134"/>
      </rPr>
      <t>孵化器</t>
    </r>
    <r>
      <rPr>
        <sz val="10"/>
        <color theme="1"/>
        <rFont val="Times New Roman"/>
        <charset val="134"/>
      </rPr>
      <t>A</t>
    </r>
    <r>
      <rPr>
        <sz val="10"/>
        <color theme="1"/>
        <rFont val="仿宋"/>
        <charset val="134"/>
      </rPr>
      <t>区基础设施提升工程</t>
    </r>
  </si>
  <si>
    <r>
      <rPr>
        <sz val="10"/>
        <color theme="1"/>
        <rFont val="仿宋"/>
        <charset val="134"/>
      </rPr>
      <t>乡村振兴产业园新建</t>
    </r>
    <r>
      <rPr>
        <sz val="10"/>
        <color theme="1"/>
        <rFont val="Times New Roman"/>
        <charset val="134"/>
      </rPr>
      <t>1</t>
    </r>
    <r>
      <rPr>
        <sz val="10"/>
        <color theme="1"/>
        <rFont val="仿宋"/>
        <charset val="134"/>
      </rPr>
      <t>栋</t>
    </r>
    <r>
      <rPr>
        <sz val="10"/>
        <color theme="1"/>
        <rFont val="Times New Roman"/>
        <charset val="134"/>
      </rPr>
      <t>2-4</t>
    </r>
    <r>
      <rPr>
        <sz val="10"/>
        <color theme="1"/>
        <rFont val="仿宋"/>
        <charset val="134"/>
      </rPr>
      <t>层厂房，建筑面积约</t>
    </r>
    <r>
      <rPr>
        <sz val="10"/>
        <color theme="1"/>
        <rFont val="Times New Roman"/>
        <charset val="134"/>
      </rPr>
      <t>10608</t>
    </r>
    <r>
      <rPr>
        <sz val="10"/>
        <color theme="1"/>
        <rFont val="仿宋"/>
        <charset val="134"/>
      </rPr>
      <t>平方米及配建道路、附属设施工程。</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</si>
  <si>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</si>
  <si>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t xml:space="preserve"> </t>
  </si>
  <si>
    <r>
      <rPr>
        <sz val="10"/>
        <rFont val="Times New Roman"/>
        <charset val="134"/>
      </rPr>
      <t>4</t>
    </r>
    <r>
      <rPr>
        <sz val="10"/>
        <rFont val="仿宋"/>
        <charset val="134"/>
      </rPr>
      <t>月</t>
    </r>
    <r>
      <rPr>
        <sz val="10"/>
        <rFont val="Times New Roman"/>
        <charset val="134"/>
      </rPr>
      <t>10</t>
    </r>
    <r>
      <rPr>
        <sz val="10"/>
        <rFont val="仿宋"/>
        <charset val="134"/>
      </rPr>
      <t>日完成初步设计方案专家评审，</t>
    </r>
    <r>
      <rPr>
        <sz val="10"/>
        <rFont val="Times New Roman"/>
        <charset val="134"/>
      </rPr>
      <t>5</t>
    </r>
    <r>
      <rPr>
        <sz val="10"/>
        <rFont val="仿宋"/>
        <charset val="134"/>
      </rPr>
      <t>月</t>
    </r>
    <r>
      <rPr>
        <sz val="10"/>
        <rFont val="Times New Roman"/>
        <charset val="134"/>
      </rPr>
      <t>15</t>
    </r>
    <r>
      <rPr>
        <sz val="10"/>
        <rFont val="仿宋"/>
        <charset val="134"/>
      </rPr>
      <t>日已上报县规委会审议，方案调整中，资金未落实，项目暂缓。</t>
    </r>
  </si>
  <si>
    <t>27-2</t>
  </si>
  <si>
    <r>
      <rPr>
        <sz val="10"/>
        <color theme="1"/>
        <rFont val="仿宋"/>
        <charset val="134"/>
      </rPr>
      <t>休宁经开区基础设施建设项目</t>
    </r>
    <r>
      <rPr>
        <sz val="10"/>
        <color theme="1"/>
        <rFont val="Times New Roman"/>
        <charset val="134"/>
      </rPr>
      <t>-</t>
    </r>
    <r>
      <rPr>
        <sz val="10"/>
        <color theme="1"/>
        <rFont val="仿宋"/>
        <charset val="134"/>
      </rPr>
      <t>福寺河经开区段综合治理工程</t>
    </r>
  </si>
  <si>
    <r>
      <rPr>
        <sz val="10"/>
        <color theme="1"/>
        <rFont val="仿宋"/>
        <charset val="134"/>
      </rPr>
      <t>福寺河</t>
    </r>
    <r>
      <rPr>
        <sz val="10"/>
        <color theme="1"/>
        <rFont val="Times New Roman"/>
        <charset val="134"/>
      </rPr>
      <t>4000</t>
    </r>
    <r>
      <rPr>
        <sz val="10"/>
        <color theme="1"/>
        <rFont val="仿宋"/>
        <charset val="134"/>
      </rPr>
      <t>米河道清淤整治、沿线污水管网、排污口等检查修复、铺设雨污水管网</t>
    </r>
    <r>
      <rPr>
        <sz val="10"/>
        <color theme="1"/>
        <rFont val="Times New Roman"/>
        <charset val="134"/>
      </rPr>
      <t>4000</t>
    </r>
    <r>
      <rPr>
        <sz val="10"/>
        <color theme="1"/>
        <rFont val="仿宋"/>
        <charset val="134"/>
      </rPr>
      <t>米，河道两侧增绿扩绿</t>
    </r>
    <r>
      <rPr>
        <sz val="10"/>
        <color theme="1"/>
        <rFont val="Times New Roman"/>
        <charset val="134"/>
      </rPr>
      <t>100</t>
    </r>
    <r>
      <rPr>
        <sz val="10"/>
        <color theme="1"/>
        <rFont val="仿宋"/>
        <charset val="134"/>
      </rPr>
      <t>亩，边坡治理及挡墙建设</t>
    </r>
    <r>
      <rPr>
        <sz val="10"/>
        <color theme="1"/>
        <rFont val="Times New Roman"/>
        <charset val="134"/>
      </rPr>
      <t>3</t>
    </r>
    <r>
      <rPr>
        <sz val="10"/>
        <color theme="1"/>
        <rFont val="仿宋"/>
        <charset val="134"/>
      </rPr>
      <t>千米、小型碣坝</t>
    </r>
    <r>
      <rPr>
        <sz val="10"/>
        <color theme="1"/>
        <rFont val="Times New Roman"/>
        <charset val="134"/>
      </rPr>
      <t>4</t>
    </r>
    <r>
      <rPr>
        <sz val="10"/>
        <color theme="1"/>
        <rFont val="仿宋"/>
        <charset val="134"/>
      </rPr>
      <t>座、生态步道</t>
    </r>
    <r>
      <rPr>
        <sz val="10"/>
        <color theme="1"/>
        <rFont val="Times New Roman"/>
        <charset val="134"/>
      </rPr>
      <t>4000</t>
    </r>
    <r>
      <rPr>
        <sz val="10"/>
        <color theme="1"/>
        <rFont val="仿宋"/>
        <charset val="134"/>
      </rPr>
      <t>米，现状水泥路面提升修复</t>
    </r>
    <r>
      <rPr>
        <sz val="10"/>
        <color theme="1"/>
        <rFont val="Times New Roman"/>
        <charset val="134"/>
      </rPr>
      <t>300</t>
    </r>
    <r>
      <rPr>
        <sz val="10"/>
        <color theme="1"/>
        <rFont val="仿宋"/>
        <charset val="134"/>
      </rPr>
      <t>米等。</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</si>
  <si>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</si>
  <si>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2000</t>
    </r>
    <r>
      <rPr>
        <sz val="10"/>
        <color theme="1"/>
        <rFont val="仿宋"/>
        <charset val="134"/>
      </rPr>
      <t>万元</t>
    </r>
  </si>
  <si>
    <r>
      <rPr>
        <sz val="10"/>
        <rFont val="仿宋"/>
        <charset val="134"/>
      </rPr>
      <t>已完成福寺河沿线道路及企业雨污水管道排查，设计单位招标完成，正在设计方案中，资金未落实，项目暂缓。</t>
    </r>
  </si>
  <si>
    <r>
      <rPr>
        <sz val="10"/>
        <color theme="1"/>
        <rFont val="Times New Roman"/>
        <charset val="134"/>
      </rPr>
      <t>6</t>
    </r>
    <r>
      <rPr>
        <sz val="10"/>
        <color theme="1"/>
        <rFont val="仿宋"/>
        <charset val="134"/>
      </rPr>
      <t>月</t>
    </r>
  </si>
  <si>
    <t>27-3</t>
  </si>
  <si>
    <r>
      <rPr>
        <sz val="10"/>
        <color theme="1"/>
        <rFont val="仿宋"/>
        <charset val="134"/>
      </rPr>
      <t>碧丛路（金佛路</t>
    </r>
    <r>
      <rPr>
        <sz val="10"/>
        <color theme="1"/>
        <rFont val="Times New Roman"/>
        <charset val="134"/>
      </rPr>
      <t>-</t>
    </r>
    <r>
      <rPr>
        <sz val="10"/>
        <color theme="1"/>
        <rFont val="仿宋"/>
        <charset val="134"/>
      </rPr>
      <t>天宝路）道路工程</t>
    </r>
  </si>
  <si>
    <r>
      <rPr>
        <sz val="10"/>
        <color theme="1"/>
        <rFont val="仿宋"/>
        <charset val="134"/>
      </rPr>
      <t>新建道路长</t>
    </r>
    <r>
      <rPr>
        <sz val="10"/>
        <color theme="1"/>
        <rFont val="Times New Roman"/>
        <charset val="134"/>
      </rPr>
      <t>442</t>
    </r>
    <r>
      <rPr>
        <sz val="10"/>
        <color theme="1"/>
        <rFont val="仿宋"/>
        <charset val="134"/>
      </rPr>
      <t>米，宽</t>
    </r>
    <r>
      <rPr>
        <sz val="10"/>
        <color theme="1"/>
        <rFont val="Times New Roman"/>
        <charset val="134"/>
      </rPr>
      <t>18</t>
    </r>
    <r>
      <rPr>
        <sz val="10"/>
        <color theme="1"/>
        <rFont val="仿宋"/>
        <charset val="134"/>
      </rPr>
      <t>米，以及交通工程，路灯绿化等配套附属工程。</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</si>
  <si>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</si>
  <si>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已落实专项债资金</t>
    </r>
    <r>
      <rPr>
        <sz val="10"/>
        <color theme="1"/>
        <rFont val="Times New Roman"/>
        <charset val="134"/>
      </rPr>
      <t>1083</t>
    </r>
    <r>
      <rPr>
        <sz val="10"/>
        <color theme="1"/>
        <rFont val="仿宋"/>
        <charset val="134"/>
      </rPr>
      <t>万元</t>
    </r>
  </si>
  <si>
    <r>
      <rPr>
        <sz val="10"/>
        <color theme="1"/>
        <rFont val="仿宋"/>
        <charset val="134"/>
      </rPr>
      <t>新增建设用地</t>
    </r>
    <r>
      <rPr>
        <sz val="10"/>
        <color theme="1"/>
        <rFont val="Times New Roman"/>
        <charset val="134"/>
      </rPr>
      <t>12.4</t>
    </r>
    <r>
      <rPr>
        <sz val="10"/>
        <color theme="1"/>
        <rFont val="仿宋"/>
        <charset val="134"/>
      </rPr>
      <t>亩；房屋拆迁</t>
    </r>
    <r>
      <rPr>
        <sz val="10"/>
        <color theme="1"/>
        <rFont val="Times New Roman"/>
        <charset val="134"/>
      </rPr>
      <t>10</t>
    </r>
    <r>
      <rPr>
        <sz val="10"/>
        <color theme="1"/>
        <rFont val="仿宋"/>
        <charset val="134"/>
      </rPr>
      <t>户</t>
    </r>
  </si>
  <si>
    <r>
      <rPr>
        <sz val="10"/>
        <color theme="1"/>
        <rFont val="仿宋"/>
        <charset val="134"/>
      </rPr>
      <t>待下步万安镇拆迁完成方可同步推进。</t>
    </r>
  </si>
  <si>
    <r>
      <rPr>
        <sz val="10"/>
        <rFont val="Times New Roman"/>
        <charset val="134"/>
      </rPr>
      <t>3</t>
    </r>
    <r>
      <rPr>
        <sz val="10"/>
        <rFont val="仿宋"/>
        <charset val="134"/>
      </rPr>
      <t>月</t>
    </r>
    <r>
      <rPr>
        <sz val="10"/>
        <rFont val="Times New Roman"/>
        <charset val="134"/>
      </rPr>
      <t>27</t>
    </r>
    <r>
      <rPr>
        <sz val="10"/>
        <rFont val="仿宋"/>
        <charset val="134"/>
      </rPr>
      <t>日确定设计单位，目前初步设计评审已完成预计</t>
    </r>
    <r>
      <rPr>
        <sz val="10"/>
        <rFont val="Times New Roman"/>
        <charset val="134"/>
      </rPr>
      <t>8</t>
    </r>
    <r>
      <rPr>
        <sz val="10"/>
        <rFont val="仿宋"/>
        <charset val="134"/>
      </rPr>
      <t>月中旬完成施工图设计。</t>
    </r>
  </si>
  <si>
    <r>
      <rPr>
        <sz val="10"/>
        <color theme="1"/>
        <rFont val="Times New Roman"/>
        <charset val="134"/>
      </rPr>
      <t>9</t>
    </r>
    <r>
      <rPr>
        <sz val="10"/>
        <color theme="1"/>
        <rFont val="仿宋"/>
        <charset val="134"/>
      </rPr>
      <t>月</t>
    </r>
  </si>
  <si>
    <r>
      <rPr>
        <sz val="10"/>
        <color theme="1"/>
        <rFont val="仿宋"/>
        <charset val="134"/>
      </rPr>
      <t>资金缺口，超专项债单项投资。</t>
    </r>
  </si>
  <si>
    <r>
      <rPr>
        <sz val="10"/>
        <color theme="1"/>
        <rFont val="仿宋"/>
        <charset val="134"/>
      </rPr>
      <t>休宁经开区芯屏</t>
    </r>
    <r>
      <rPr>
        <sz val="10"/>
        <color theme="1"/>
        <rFont val="Times New Roman"/>
        <charset val="134"/>
      </rPr>
      <t>B</t>
    </r>
    <r>
      <rPr>
        <sz val="10"/>
        <color theme="1"/>
        <rFont val="仿宋"/>
        <charset val="134"/>
      </rPr>
      <t>区提升改造工程</t>
    </r>
  </si>
  <si>
    <t>27-4</t>
  </si>
  <si>
    <r>
      <rPr>
        <sz val="10"/>
        <color theme="1"/>
        <rFont val="仿宋"/>
        <charset val="134"/>
      </rPr>
      <t>芯屏</t>
    </r>
    <r>
      <rPr>
        <sz val="10"/>
        <color theme="1"/>
        <rFont val="Times New Roman"/>
        <charset val="134"/>
      </rPr>
      <t>B</t>
    </r>
    <r>
      <rPr>
        <sz val="10"/>
        <color theme="1"/>
        <rFont val="仿宋"/>
        <charset val="134"/>
      </rPr>
      <t>区</t>
    </r>
    <r>
      <rPr>
        <sz val="10"/>
        <color theme="1"/>
        <rFont val="Times New Roman"/>
        <charset val="134"/>
      </rPr>
      <t>4</t>
    </r>
    <r>
      <rPr>
        <sz val="10"/>
        <color theme="1"/>
        <rFont val="仿宋"/>
        <charset val="134"/>
      </rPr>
      <t>栋厂房约</t>
    </r>
    <r>
      <rPr>
        <sz val="10"/>
        <color theme="1"/>
        <rFont val="Times New Roman"/>
        <charset val="134"/>
      </rPr>
      <t>3</t>
    </r>
    <r>
      <rPr>
        <sz val="10"/>
        <color theme="1"/>
        <rFont val="仿宋"/>
        <charset val="134"/>
      </rPr>
      <t>万平方米提升改造，及厂区内道路、管网等配套设施建设。</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</si>
  <si>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</si>
  <si>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芯屏新材料产业园消防配套公用工程（一期）总工程进度完工；休宁经开区基础设施建设项目</t>
    </r>
    <r>
      <rPr>
        <sz val="10"/>
        <rFont val="Times New Roman"/>
        <charset val="134"/>
      </rPr>
      <t>--</t>
    </r>
    <r>
      <rPr>
        <sz val="10"/>
        <rFont val="仿宋"/>
        <charset val="134"/>
      </rPr>
      <t>芯屏新材料产业园雨污水、停车位、园区道路等配套公用改造工程正在施工中。</t>
    </r>
  </si>
  <si>
    <r>
      <rPr>
        <sz val="10"/>
        <color theme="1"/>
        <rFont val="仿宋"/>
        <charset val="134"/>
      </rPr>
      <t>攻坚项目</t>
    </r>
    <r>
      <rPr>
        <sz val="10"/>
        <color theme="1"/>
        <rFont val="Times New Roman"/>
        <charset val="134"/>
      </rPr>
      <t>-</t>
    </r>
    <r>
      <rPr>
        <sz val="10"/>
        <color theme="1"/>
        <rFont val="仿宋"/>
        <charset val="134"/>
      </rPr>
      <t>休宁经济开发区汽车电子电器产业园项目</t>
    </r>
  </si>
  <si>
    <r>
      <rPr>
        <sz val="10"/>
        <color theme="1"/>
        <rFont val="仿宋"/>
        <charset val="134"/>
      </rPr>
      <t>占地面积约</t>
    </r>
    <r>
      <rPr>
        <sz val="10"/>
        <color theme="1"/>
        <rFont val="Times New Roman"/>
        <charset val="134"/>
      </rPr>
      <t>128</t>
    </r>
    <r>
      <rPr>
        <sz val="10"/>
        <color theme="1"/>
        <rFont val="仿宋"/>
        <charset val="134"/>
      </rPr>
      <t>亩（地块</t>
    </r>
    <r>
      <rPr>
        <sz val="10"/>
        <color theme="1"/>
        <rFont val="Times New Roman"/>
        <charset val="134"/>
      </rPr>
      <t>1</t>
    </r>
    <r>
      <rPr>
        <sz val="10"/>
        <color theme="1"/>
        <rFont val="仿宋"/>
        <charset val="134"/>
      </rPr>
      <t>占地约</t>
    </r>
    <r>
      <rPr>
        <sz val="10"/>
        <color theme="1"/>
        <rFont val="Times New Roman"/>
        <charset val="134"/>
      </rPr>
      <t>25</t>
    </r>
    <r>
      <rPr>
        <sz val="10"/>
        <color theme="1"/>
        <rFont val="仿宋"/>
        <charset val="134"/>
      </rPr>
      <t>亩；地块</t>
    </r>
    <r>
      <rPr>
        <sz val="10"/>
        <color theme="1"/>
        <rFont val="Times New Roman"/>
        <charset val="134"/>
      </rPr>
      <t>2</t>
    </r>
    <r>
      <rPr>
        <sz val="10"/>
        <color theme="1"/>
        <rFont val="仿宋"/>
        <charset val="134"/>
      </rPr>
      <t>占地约</t>
    </r>
    <r>
      <rPr>
        <sz val="10"/>
        <color theme="1"/>
        <rFont val="Times New Roman"/>
        <charset val="134"/>
      </rPr>
      <t>23</t>
    </r>
    <r>
      <rPr>
        <sz val="10"/>
        <color theme="1"/>
        <rFont val="仿宋"/>
        <charset val="134"/>
      </rPr>
      <t>亩；地块</t>
    </r>
    <r>
      <rPr>
        <sz val="10"/>
        <color theme="1"/>
        <rFont val="Times New Roman"/>
        <charset val="134"/>
      </rPr>
      <t>3</t>
    </r>
    <r>
      <rPr>
        <sz val="10"/>
        <color theme="1"/>
        <rFont val="仿宋"/>
        <charset val="134"/>
      </rPr>
      <t>占地约</t>
    </r>
    <r>
      <rPr>
        <sz val="10"/>
        <color theme="1"/>
        <rFont val="Times New Roman"/>
        <charset val="134"/>
      </rPr>
      <t>80</t>
    </r>
    <r>
      <rPr>
        <sz val="10"/>
        <color theme="1"/>
        <rFont val="仿宋"/>
        <charset val="134"/>
      </rPr>
      <t>亩），新建总建筑面积约</t>
    </r>
    <r>
      <rPr>
        <sz val="10"/>
        <color theme="1"/>
        <rFont val="Times New Roman"/>
        <charset val="134"/>
      </rPr>
      <t>13.72</t>
    </r>
    <r>
      <rPr>
        <sz val="10"/>
        <color theme="1"/>
        <rFont val="仿宋"/>
        <charset val="134"/>
      </rPr>
      <t>万平方米。其中地块</t>
    </r>
    <r>
      <rPr>
        <sz val="10"/>
        <color theme="1"/>
        <rFont val="Times New Roman"/>
        <charset val="134"/>
      </rPr>
      <t xml:space="preserve">1 </t>
    </r>
    <r>
      <rPr>
        <sz val="10"/>
        <color theme="1"/>
        <rFont val="仿宋"/>
        <charset val="134"/>
      </rPr>
      <t>为注塑共享制造平台，总建筑面积</t>
    </r>
    <r>
      <rPr>
        <sz val="10"/>
        <color theme="1"/>
        <rFont val="Times New Roman"/>
        <charset val="134"/>
      </rPr>
      <t>37652.31</t>
    </r>
    <r>
      <rPr>
        <sz val="10"/>
        <color theme="1"/>
        <rFont val="仿宋"/>
        <charset val="134"/>
      </rPr>
      <t>平方米；地块</t>
    </r>
    <r>
      <rPr>
        <sz val="10"/>
        <color theme="1"/>
        <rFont val="Times New Roman"/>
        <charset val="134"/>
      </rPr>
      <t>2</t>
    </r>
    <r>
      <rPr>
        <sz val="10"/>
        <color theme="1"/>
        <rFont val="仿宋"/>
        <charset val="134"/>
      </rPr>
      <t>为表面处理共享制造平台，总建筑面积</t>
    </r>
    <r>
      <rPr>
        <sz val="10"/>
        <color theme="1"/>
        <rFont val="Times New Roman"/>
        <charset val="134"/>
      </rPr>
      <t>39819.67</t>
    </r>
    <r>
      <rPr>
        <sz val="10"/>
        <color theme="1"/>
        <rFont val="仿宋"/>
        <charset val="134"/>
      </rPr>
      <t>平方米；地块</t>
    </r>
    <r>
      <rPr>
        <sz val="10"/>
        <color theme="1"/>
        <rFont val="Times New Roman"/>
        <charset val="134"/>
      </rPr>
      <t>3</t>
    </r>
    <r>
      <rPr>
        <sz val="10"/>
        <color theme="1"/>
        <rFont val="仿宋"/>
        <charset val="134"/>
      </rPr>
      <t>为技术创新共享中心，总建筑面积为</t>
    </r>
    <r>
      <rPr>
        <sz val="10"/>
        <color theme="1"/>
        <rFont val="Times New Roman"/>
        <charset val="134"/>
      </rPr>
      <t>59701.78</t>
    </r>
    <r>
      <rPr>
        <sz val="10"/>
        <color theme="1"/>
        <rFont val="仿宋"/>
        <charset val="134"/>
      </rPr>
      <t>平方米。</t>
    </r>
  </si>
  <si>
    <t>纵向设计已完成，已确定红线图，土石方比例测定已完成。</t>
  </si>
  <si>
    <r>
      <rPr>
        <sz val="10"/>
        <color theme="1"/>
        <rFont val="仿宋"/>
        <charset val="134"/>
      </rPr>
      <t>休宁经开区汽车零部件基地（原紫光机器人地块）住宅建设及周边河道环境整治</t>
    </r>
  </si>
  <si>
    <r>
      <rPr>
        <sz val="10"/>
        <color theme="1"/>
        <rFont val="仿宋"/>
        <charset val="134"/>
      </rPr>
      <t>本项目规划总用地</t>
    </r>
    <r>
      <rPr>
        <sz val="10"/>
        <color theme="1"/>
        <rFont val="Times New Roman"/>
        <charset val="134"/>
      </rPr>
      <t>58696</t>
    </r>
    <r>
      <rPr>
        <sz val="10"/>
        <color theme="1"/>
        <rFont val="仿宋"/>
        <charset val="134"/>
      </rPr>
      <t>平方米（约</t>
    </r>
    <r>
      <rPr>
        <sz val="10"/>
        <color theme="1"/>
        <rFont val="Times New Roman"/>
        <charset val="134"/>
      </rPr>
      <t>88</t>
    </r>
    <r>
      <rPr>
        <sz val="10"/>
        <color theme="1"/>
        <rFont val="仿宋"/>
        <charset val="134"/>
      </rPr>
      <t>亩），总建筑面积为</t>
    </r>
    <r>
      <rPr>
        <sz val="10"/>
        <color theme="1"/>
        <rFont val="Times New Roman"/>
        <charset val="134"/>
      </rPr>
      <t>65000</t>
    </r>
    <r>
      <rPr>
        <sz val="10"/>
        <color theme="1"/>
        <rFont val="仿宋"/>
        <charset val="134"/>
      </rPr>
      <t>平方米。其中单层标准化厂房</t>
    </r>
    <r>
      <rPr>
        <sz val="10"/>
        <color theme="1"/>
        <rFont val="Times New Roman"/>
        <charset val="134"/>
      </rPr>
      <t>20000</t>
    </r>
    <r>
      <rPr>
        <sz val="10"/>
        <color theme="1"/>
        <rFont val="仿宋"/>
        <charset val="134"/>
      </rPr>
      <t>平方米、多层标准化厂房</t>
    </r>
    <r>
      <rPr>
        <sz val="10"/>
        <color theme="1"/>
        <rFont val="Times New Roman"/>
        <charset val="134"/>
      </rPr>
      <t>30000</t>
    </r>
    <r>
      <rPr>
        <sz val="10"/>
        <color theme="1"/>
        <rFont val="仿宋"/>
        <charset val="134"/>
      </rPr>
      <t>平方米、科技研发中心</t>
    </r>
    <r>
      <rPr>
        <sz val="10"/>
        <color theme="1"/>
        <rFont val="Times New Roman"/>
        <charset val="134"/>
      </rPr>
      <t>9000</t>
    </r>
    <r>
      <rPr>
        <sz val="10"/>
        <color theme="1"/>
        <rFont val="仿宋"/>
        <charset val="134"/>
      </rPr>
      <t>平方米、配套用房</t>
    </r>
    <r>
      <rPr>
        <sz val="10"/>
        <color theme="1"/>
        <rFont val="Times New Roman"/>
        <charset val="134"/>
      </rPr>
      <t xml:space="preserve"> 6000</t>
    </r>
    <r>
      <rPr>
        <sz val="10"/>
        <color theme="1"/>
        <rFont val="仿宋"/>
        <charset val="134"/>
      </rPr>
      <t>平方米。同时配套建设道路、给排水、供电、停车场等设施。</t>
    </r>
  </si>
  <si>
    <r>
      <rPr>
        <sz val="10"/>
        <rFont val="仿宋"/>
        <charset val="134"/>
      </rPr>
      <t>福寺河经开区段新塘河道及周边环境治理工程</t>
    </r>
    <r>
      <rPr>
        <sz val="10"/>
        <rFont val="Times New Roman"/>
        <charset val="134"/>
      </rPr>
      <t>3</t>
    </r>
    <r>
      <rPr>
        <sz val="10"/>
        <rFont val="仿宋"/>
        <charset val="134"/>
      </rPr>
      <t>月</t>
    </r>
    <r>
      <rPr>
        <sz val="10"/>
        <rFont val="Times New Roman"/>
        <charset val="134"/>
      </rPr>
      <t>27</t>
    </r>
    <r>
      <rPr>
        <sz val="10"/>
        <rFont val="仿宋"/>
        <charset val="134"/>
      </rPr>
      <t>日确定设计单位，正在进行方案设计。</t>
    </r>
  </si>
  <si>
    <r>
      <rPr>
        <b/>
        <sz val="10"/>
        <color theme="1"/>
        <rFont val="仿宋"/>
        <charset val="134"/>
      </rPr>
      <t>发展改革委</t>
    </r>
  </si>
  <si>
    <r>
      <rPr>
        <sz val="10"/>
        <color theme="1"/>
        <rFont val="仿宋"/>
        <charset val="134"/>
      </rPr>
      <t>东临溪镇农村污水治理工程</t>
    </r>
  </si>
  <si>
    <r>
      <rPr>
        <sz val="10"/>
        <color theme="1"/>
        <rFont val="仿宋"/>
        <charset val="134"/>
      </rPr>
      <t>县发展改革委</t>
    </r>
  </si>
  <si>
    <r>
      <rPr>
        <sz val="10"/>
        <color theme="1"/>
        <rFont val="仿宋"/>
        <charset val="134"/>
      </rPr>
      <t>东临溪镇人民政府</t>
    </r>
  </si>
  <si>
    <r>
      <rPr>
        <sz val="10"/>
        <color theme="1"/>
        <rFont val="仿宋"/>
        <charset val="134"/>
      </rPr>
      <t>新建污水管网延伸段</t>
    </r>
    <r>
      <rPr>
        <sz val="10"/>
        <color theme="1"/>
        <rFont val="Times New Roman"/>
        <charset val="134"/>
      </rPr>
      <t>16422</t>
    </r>
    <r>
      <rPr>
        <sz val="10"/>
        <color theme="1"/>
        <rFont val="仿宋"/>
        <charset val="134"/>
      </rPr>
      <t>米，其中主管道铺设</t>
    </r>
    <r>
      <rPr>
        <sz val="10"/>
        <color theme="1"/>
        <rFont val="Times New Roman"/>
        <charset val="134"/>
      </rPr>
      <t>DN600</t>
    </r>
    <r>
      <rPr>
        <sz val="10"/>
        <color theme="1"/>
        <rFont val="仿宋"/>
        <charset val="134"/>
      </rPr>
      <t>毫米</t>
    </r>
    <r>
      <rPr>
        <sz val="10"/>
        <color theme="1"/>
        <rFont val="Times New Roman"/>
        <charset val="134"/>
      </rPr>
      <t>Ⅱ</t>
    </r>
    <r>
      <rPr>
        <sz val="10"/>
        <color theme="1"/>
        <rFont val="仿宋"/>
        <charset val="134"/>
      </rPr>
      <t>级钢筋混凝土管</t>
    </r>
    <r>
      <rPr>
        <sz val="10"/>
        <color theme="1"/>
        <rFont val="Times New Roman"/>
        <charset val="134"/>
      </rPr>
      <t>398</t>
    </r>
    <r>
      <rPr>
        <sz val="10"/>
        <color theme="1"/>
        <rFont val="仿宋"/>
        <charset val="134"/>
      </rPr>
      <t>米、</t>
    </r>
    <r>
      <rPr>
        <sz val="10"/>
        <color theme="1"/>
        <rFont val="Times New Roman"/>
        <charset val="134"/>
      </rPr>
      <t>DN500</t>
    </r>
    <r>
      <rPr>
        <sz val="10"/>
        <color theme="1"/>
        <rFont val="仿宋"/>
        <charset val="134"/>
      </rPr>
      <t>毫米</t>
    </r>
    <r>
      <rPr>
        <sz val="10"/>
        <color theme="1"/>
        <rFont val="Times New Roman"/>
        <charset val="134"/>
      </rPr>
      <t>Ⅱ</t>
    </r>
    <r>
      <rPr>
        <sz val="10"/>
        <color theme="1"/>
        <rFont val="仿宋"/>
        <charset val="134"/>
      </rPr>
      <t>级钢筋混凝土管</t>
    </r>
    <r>
      <rPr>
        <sz val="10"/>
        <color theme="1"/>
        <rFont val="Times New Roman"/>
        <charset val="134"/>
      </rPr>
      <t>3289</t>
    </r>
    <r>
      <rPr>
        <sz val="10"/>
        <color theme="1"/>
        <rFont val="仿宋"/>
        <charset val="134"/>
      </rPr>
      <t>米、</t>
    </r>
    <r>
      <rPr>
        <sz val="10"/>
        <color theme="1"/>
        <rFont val="Times New Roman"/>
        <charset val="134"/>
      </rPr>
      <t>DN400</t>
    </r>
    <r>
      <rPr>
        <sz val="10"/>
        <color theme="1"/>
        <rFont val="仿宋"/>
        <charset val="134"/>
      </rPr>
      <t>毫米</t>
    </r>
    <r>
      <rPr>
        <sz val="10"/>
        <color theme="1"/>
        <rFont val="Times New Roman"/>
        <charset val="134"/>
      </rPr>
      <t>Ⅱ</t>
    </r>
    <r>
      <rPr>
        <sz val="10"/>
        <color theme="1"/>
        <rFont val="仿宋"/>
        <charset val="134"/>
      </rPr>
      <t>级钢筋混凝土管</t>
    </r>
    <r>
      <rPr>
        <sz val="10"/>
        <color theme="1"/>
        <rFont val="Times New Roman"/>
        <charset val="134"/>
      </rPr>
      <t>2721</t>
    </r>
    <r>
      <rPr>
        <sz val="10"/>
        <color theme="1"/>
        <rFont val="仿宋"/>
        <charset val="134"/>
      </rPr>
      <t>米、</t>
    </r>
    <r>
      <rPr>
        <sz val="10"/>
        <color theme="1"/>
        <rFont val="Times New Roman"/>
        <charset val="134"/>
      </rPr>
      <t>DN300</t>
    </r>
    <r>
      <rPr>
        <sz val="10"/>
        <color theme="1"/>
        <rFont val="仿宋"/>
        <charset val="134"/>
      </rPr>
      <t>毫米</t>
    </r>
    <r>
      <rPr>
        <sz val="10"/>
        <color theme="1"/>
        <rFont val="Times New Roman"/>
        <charset val="134"/>
      </rPr>
      <t>HDPE</t>
    </r>
    <r>
      <rPr>
        <sz val="10"/>
        <color theme="1"/>
        <rFont val="仿宋"/>
        <charset val="134"/>
      </rPr>
      <t>塑钢缠绕管</t>
    </r>
    <r>
      <rPr>
        <sz val="10"/>
        <color theme="1"/>
        <rFont val="Times New Roman"/>
        <charset val="134"/>
      </rPr>
      <t>3042</t>
    </r>
    <r>
      <rPr>
        <sz val="10"/>
        <color theme="1"/>
        <rFont val="仿宋"/>
        <charset val="134"/>
      </rPr>
      <t>米、新建入户管网</t>
    </r>
    <r>
      <rPr>
        <sz val="10"/>
        <color theme="1"/>
        <rFont val="Times New Roman"/>
        <charset val="134"/>
      </rPr>
      <t>DN110</t>
    </r>
    <r>
      <rPr>
        <sz val="10"/>
        <color theme="1"/>
        <rFont val="仿宋"/>
        <charset val="134"/>
      </rPr>
      <t>毫米</t>
    </r>
    <r>
      <rPr>
        <sz val="10"/>
        <color theme="1"/>
        <rFont val="Times New Roman"/>
        <charset val="134"/>
      </rPr>
      <t>6768</t>
    </r>
    <r>
      <rPr>
        <sz val="10"/>
        <color theme="1"/>
        <rFont val="仿宋"/>
        <charset val="134"/>
      </rPr>
      <t>米、下穿水渠球磨铸铁管</t>
    </r>
    <r>
      <rPr>
        <sz val="10"/>
        <color theme="1"/>
        <rFont val="Times New Roman"/>
        <charset val="134"/>
      </rPr>
      <t>150</t>
    </r>
    <r>
      <rPr>
        <sz val="10"/>
        <color theme="1"/>
        <rFont val="仿宋"/>
        <charset val="134"/>
      </rPr>
      <t>米、地埋式提升泵站一座、新建化粪池</t>
    </r>
    <r>
      <rPr>
        <sz val="10"/>
        <color theme="1"/>
        <rFont val="Times New Roman"/>
        <charset val="134"/>
      </rPr>
      <t>500</t>
    </r>
    <r>
      <rPr>
        <sz val="10"/>
        <color theme="1"/>
        <rFont val="仿宋"/>
        <charset val="134"/>
      </rPr>
      <t>只、路面恢复</t>
    </r>
    <r>
      <rPr>
        <sz val="10"/>
        <color theme="1"/>
        <rFont val="Times New Roman"/>
        <charset val="134"/>
      </rPr>
      <t>20654</t>
    </r>
    <r>
      <rPr>
        <sz val="10"/>
        <color theme="1"/>
        <rFont val="仿宋"/>
        <charset val="134"/>
      </rPr>
      <t>平方米、给水管网恢复</t>
    </r>
    <r>
      <rPr>
        <sz val="10"/>
        <color theme="1"/>
        <rFont val="Times New Roman"/>
        <charset val="134"/>
      </rPr>
      <t>9478</t>
    </r>
    <r>
      <rPr>
        <sz val="10"/>
        <color theme="1"/>
        <rFont val="仿宋"/>
        <charset val="134"/>
      </rPr>
      <t>米；村庄支管道铺设</t>
    </r>
    <r>
      <rPr>
        <sz val="10"/>
        <color theme="1"/>
        <rFont val="Times New Roman"/>
        <charset val="134"/>
      </rPr>
      <t>DN300</t>
    </r>
    <r>
      <rPr>
        <sz val="10"/>
        <color theme="1"/>
        <rFont val="仿宋"/>
        <charset val="134"/>
      </rPr>
      <t>毫米</t>
    </r>
    <r>
      <rPr>
        <sz val="10"/>
        <color theme="1"/>
        <rFont val="Times New Roman"/>
        <charset val="134"/>
      </rPr>
      <t>-DN400</t>
    </r>
    <r>
      <rPr>
        <sz val="10"/>
        <color theme="1"/>
        <rFont val="仿宋"/>
        <charset val="134"/>
      </rPr>
      <t>毫米</t>
    </r>
    <r>
      <rPr>
        <sz val="10"/>
        <color theme="1"/>
        <rFont val="Times New Roman"/>
        <charset val="134"/>
      </rPr>
      <t>Ⅱ</t>
    </r>
    <r>
      <rPr>
        <sz val="10"/>
        <color theme="1"/>
        <rFont val="仿宋"/>
        <charset val="134"/>
      </rPr>
      <t>级钢筋混凝土管</t>
    </r>
    <r>
      <rPr>
        <sz val="10"/>
        <color theme="1"/>
        <rFont val="Times New Roman"/>
        <charset val="134"/>
      </rPr>
      <t>6972</t>
    </r>
    <r>
      <rPr>
        <sz val="10"/>
        <color theme="1"/>
        <rFont val="仿宋"/>
        <charset val="134"/>
      </rPr>
      <t>米、路面恢复</t>
    </r>
    <r>
      <rPr>
        <sz val="10"/>
        <color theme="1"/>
        <rFont val="Times New Roman"/>
        <charset val="134"/>
      </rPr>
      <t>15411</t>
    </r>
    <r>
      <rPr>
        <sz val="10"/>
        <color theme="1"/>
        <rFont val="仿宋"/>
        <charset val="134"/>
      </rPr>
      <t>平方米。</t>
    </r>
  </si>
  <si>
    <r>
      <rPr>
        <sz val="10"/>
        <color theme="1"/>
        <rFont val="Times New Roman"/>
        <charset val="0"/>
      </rPr>
      <t>2024</t>
    </r>
    <r>
      <rPr>
        <sz val="10"/>
        <color theme="1"/>
        <rFont val="仿宋"/>
        <charset val="134"/>
      </rPr>
      <t>年</t>
    </r>
    <r>
      <rPr>
        <sz val="10"/>
        <color theme="1"/>
        <rFont val="Times New Roman"/>
        <charset val="0"/>
      </rPr>
      <t>4</t>
    </r>
    <r>
      <rPr>
        <sz val="10"/>
        <color theme="1"/>
        <rFont val="仿宋"/>
        <charset val="134"/>
      </rPr>
      <t>月</t>
    </r>
    <r>
      <rPr>
        <sz val="10"/>
        <color theme="1"/>
        <rFont val="Times New Roman"/>
        <charset val="0"/>
      </rPr>
      <t>-2025</t>
    </r>
    <r>
      <rPr>
        <sz val="10"/>
        <color theme="1"/>
        <rFont val="仿宋"/>
        <charset val="134"/>
      </rPr>
      <t>年</t>
    </r>
    <r>
      <rPr>
        <sz val="10"/>
        <color theme="1"/>
        <rFont val="Times New Roman"/>
        <charset val="0"/>
      </rPr>
      <t>6</t>
    </r>
    <r>
      <rPr>
        <sz val="10"/>
        <color theme="1"/>
        <rFont val="仿宋"/>
        <charset val="134"/>
      </rPr>
      <t>月</t>
    </r>
  </si>
  <si>
    <r>
      <rPr>
        <sz val="10"/>
        <color theme="1"/>
        <rFont val="仿宋"/>
        <charset val="134"/>
      </rPr>
      <t>已落实</t>
    </r>
  </si>
  <si>
    <r>
      <t>截至</t>
    </r>
    <r>
      <rPr>
        <sz val="10"/>
        <rFont val="Times New Roman"/>
        <charset val="134"/>
      </rPr>
      <t>2025</t>
    </r>
    <r>
      <rPr>
        <sz val="10"/>
        <rFont val="仿宋"/>
        <charset val="134"/>
      </rPr>
      <t>年</t>
    </r>
    <r>
      <rPr>
        <sz val="10"/>
        <rFont val="Times New Roman"/>
        <charset val="134"/>
      </rPr>
      <t>7</t>
    </r>
    <r>
      <rPr>
        <sz val="10"/>
        <rFont val="仿宋"/>
        <charset val="134"/>
      </rPr>
      <t>月底目前已完成</t>
    </r>
    <r>
      <rPr>
        <sz val="10"/>
        <rFont val="Times New Roman"/>
        <charset val="134"/>
      </rPr>
      <t>DN200</t>
    </r>
    <r>
      <rPr>
        <sz val="10"/>
        <rFont val="仿宋"/>
        <charset val="134"/>
      </rPr>
      <t>塑钢缠绕管</t>
    </r>
    <r>
      <rPr>
        <sz val="10"/>
        <rFont val="Times New Roman"/>
        <charset val="134"/>
      </rPr>
      <t>8539</t>
    </r>
    <r>
      <rPr>
        <sz val="10"/>
        <rFont val="仿宋"/>
        <charset val="134"/>
      </rPr>
      <t>米，</t>
    </r>
    <r>
      <rPr>
        <sz val="10"/>
        <rFont val="Times New Roman"/>
        <charset val="134"/>
      </rPr>
      <t>DN300</t>
    </r>
    <r>
      <rPr>
        <sz val="10"/>
        <rFont val="仿宋"/>
        <charset val="134"/>
      </rPr>
      <t>塑钢缠绕管</t>
    </r>
    <r>
      <rPr>
        <sz val="10"/>
        <rFont val="Times New Roman"/>
        <charset val="134"/>
      </rPr>
      <t>1448</t>
    </r>
    <r>
      <rPr>
        <sz val="10"/>
        <rFont val="仿宋"/>
        <charset val="134"/>
      </rPr>
      <t>米，</t>
    </r>
    <r>
      <rPr>
        <sz val="10"/>
        <rFont val="Times New Roman"/>
        <charset val="134"/>
      </rPr>
      <t>DN300</t>
    </r>
    <r>
      <rPr>
        <sz val="10"/>
        <rFont val="仿宋"/>
        <charset val="134"/>
      </rPr>
      <t>钢筋混凝土管</t>
    </r>
    <r>
      <rPr>
        <sz val="10"/>
        <rFont val="Times New Roman"/>
        <charset val="134"/>
      </rPr>
      <t>2855</t>
    </r>
    <r>
      <rPr>
        <sz val="10"/>
        <rFont val="仿宋"/>
        <charset val="134"/>
      </rPr>
      <t>米，</t>
    </r>
    <r>
      <rPr>
        <sz val="10"/>
        <rFont val="Times New Roman"/>
        <charset val="134"/>
      </rPr>
      <t>DN400</t>
    </r>
    <r>
      <rPr>
        <sz val="10"/>
        <rFont val="仿宋"/>
        <charset val="134"/>
      </rPr>
      <t>钢筋混凝土管</t>
    </r>
    <r>
      <rPr>
        <sz val="10"/>
        <rFont val="Times New Roman"/>
        <charset val="134"/>
      </rPr>
      <t>1724</t>
    </r>
    <r>
      <rPr>
        <sz val="10"/>
        <rFont val="仿宋"/>
        <charset val="134"/>
      </rPr>
      <t>米；</t>
    </r>
    <r>
      <rPr>
        <sz val="10"/>
        <rFont val="Times New Roman"/>
        <charset val="134"/>
      </rPr>
      <t>Φ315</t>
    </r>
    <r>
      <rPr>
        <sz val="10"/>
        <rFont val="仿宋"/>
        <charset val="134"/>
      </rPr>
      <t>污水检查井</t>
    </r>
    <r>
      <rPr>
        <sz val="10"/>
        <rFont val="Times New Roman"/>
        <charset val="134"/>
      </rPr>
      <t>591</t>
    </r>
    <r>
      <rPr>
        <sz val="10"/>
        <rFont val="仿宋"/>
        <charset val="134"/>
      </rPr>
      <t>座，</t>
    </r>
    <r>
      <rPr>
        <sz val="10"/>
        <rFont val="Times New Roman"/>
        <charset val="134"/>
      </rPr>
      <t>Φ450</t>
    </r>
    <r>
      <rPr>
        <sz val="10"/>
        <rFont val="仿宋"/>
        <charset val="134"/>
      </rPr>
      <t>污水检查井</t>
    </r>
    <r>
      <rPr>
        <sz val="10"/>
        <rFont val="Times New Roman"/>
        <charset val="134"/>
      </rPr>
      <t>87</t>
    </r>
    <r>
      <rPr>
        <sz val="10"/>
        <rFont val="仿宋"/>
        <charset val="134"/>
      </rPr>
      <t>座，</t>
    </r>
    <r>
      <rPr>
        <sz val="10"/>
        <rFont val="Times New Roman"/>
        <charset val="134"/>
      </rPr>
      <t>Φ700</t>
    </r>
    <r>
      <rPr>
        <sz val="10"/>
        <rFont val="仿宋"/>
        <charset val="134"/>
      </rPr>
      <t>污水检查井</t>
    </r>
    <r>
      <rPr>
        <sz val="10"/>
        <rFont val="Times New Roman"/>
        <charset val="134"/>
      </rPr>
      <t>113</t>
    </r>
    <r>
      <rPr>
        <sz val="10"/>
        <rFont val="仿宋"/>
        <charset val="134"/>
      </rPr>
      <t>座，</t>
    </r>
    <r>
      <rPr>
        <sz val="10"/>
        <rFont val="Times New Roman"/>
        <charset val="134"/>
      </rPr>
      <t>Φ1000</t>
    </r>
    <r>
      <rPr>
        <sz val="10"/>
        <rFont val="仿宋"/>
        <charset val="134"/>
      </rPr>
      <t>污水检查井</t>
    </r>
    <r>
      <rPr>
        <sz val="10"/>
        <rFont val="Times New Roman"/>
        <charset val="134"/>
      </rPr>
      <t>97</t>
    </r>
    <r>
      <rPr>
        <sz val="10"/>
        <rFont val="仿宋"/>
        <charset val="134"/>
      </rPr>
      <t>座，成品化粪池</t>
    </r>
    <r>
      <rPr>
        <sz val="10"/>
        <rFont val="Times New Roman"/>
        <charset val="134"/>
      </rPr>
      <t>704</t>
    </r>
    <r>
      <rPr>
        <sz val="10"/>
        <rFont val="仿宋"/>
        <charset val="134"/>
      </rPr>
      <t>座、隔油池</t>
    </r>
    <r>
      <rPr>
        <sz val="10"/>
        <rFont val="Times New Roman"/>
        <charset val="134"/>
      </rPr>
      <t>732</t>
    </r>
    <r>
      <rPr>
        <sz val="10"/>
        <rFont val="仿宋"/>
        <charset val="134"/>
      </rPr>
      <t>座；污水支管</t>
    </r>
    <r>
      <rPr>
        <sz val="10"/>
        <rFont val="Times New Roman"/>
        <charset val="134"/>
      </rPr>
      <t>23120</t>
    </r>
    <r>
      <rPr>
        <sz val="10"/>
        <rFont val="仿宋"/>
        <charset val="134"/>
      </rPr>
      <t>米；路面修复</t>
    </r>
    <r>
      <rPr>
        <sz val="10"/>
        <rFont val="Times New Roman"/>
        <charset val="134"/>
      </rPr>
      <t>44800</t>
    </r>
    <r>
      <rPr>
        <sz val="10"/>
        <rFont val="仿宋"/>
        <charset val="134"/>
      </rPr>
      <t>平方米；沥青路面摊铺</t>
    </r>
    <r>
      <rPr>
        <sz val="10"/>
        <rFont val="Times New Roman"/>
        <charset val="134"/>
      </rPr>
      <t>3766</t>
    </r>
    <r>
      <rPr>
        <sz val="10"/>
        <rFont val="仿宋"/>
        <charset val="134"/>
      </rPr>
      <t>平方米；自来水管道</t>
    </r>
    <r>
      <rPr>
        <sz val="10"/>
        <rFont val="Times New Roman"/>
        <charset val="134"/>
      </rPr>
      <t>Pe</t>
    </r>
    <r>
      <rPr>
        <sz val="10"/>
        <rFont val="仿宋"/>
        <charset val="134"/>
      </rPr>
      <t>给水管</t>
    </r>
    <r>
      <rPr>
        <sz val="10"/>
        <rFont val="Times New Roman"/>
        <charset val="134"/>
      </rPr>
      <t>18800</t>
    </r>
    <r>
      <rPr>
        <sz val="10"/>
        <rFont val="仿宋"/>
        <charset val="134"/>
      </rPr>
      <t>米；雨水边沟</t>
    </r>
    <r>
      <rPr>
        <sz val="10"/>
        <rFont val="Times New Roman"/>
        <charset val="134"/>
      </rPr>
      <t>4050</t>
    </r>
    <r>
      <rPr>
        <sz val="10"/>
        <rFont val="仿宋"/>
        <charset val="134"/>
      </rPr>
      <t>米，排水沟恢复</t>
    </r>
    <r>
      <rPr>
        <sz val="10"/>
        <rFont val="Times New Roman"/>
        <charset val="134"/>
      </rPr>
      <t>665</t>
    </r>
    <r>
      <rPr>
        <sz val="10"/>
        <rFont val="仿宋"/>
        <charset val="134"/>
      </rPr>
      <t>米。本月完成投资</t>
    </r>
    <r>
      <rPr>
        <sz val="10"/>
        <rFont val="Times New Roman"/>
        <charset val="134"/>
      </rPr>
      <t>190</t>
    </r>
    <r>
      <rPr>
        <sz val="10"/>
        <rFont val="仿宋"/>
        <charset val="134"/>
      </rPr>
      <t>万元。截至目前完成投资约为</t>
    </r>
    <r>
      <rPr>
        <sz val="10"/>
        <rFont val="Times New Roman"/>
        <charset val="134"/>
      </rPr>
      <t>2381</t>
    </r>
    <r>
      <rPr>
        <sz val="10"/>
        <rFont val="仿宋"/>
        <charset val="134"/>
      </rPr>
      <t>万元，占合同总价的</t>
    </r>
    <r>
      <rPr>
        <sz val="10"/>
        <rFont val="Times New Roman"/>
        <charset val="134"/>
      </rPr>
      <t>92%</t>
    </r>
    <r>
      <rPr>
        <sz val="10"/>
        <rFont val="仿宋"/>
        <charset val="134"/>
      </rPr>
      <t>。</t>
    </r>
  </si>
  <si>
    <r>
      <rPr>
        <sz val="10"/>
        <color theme="1"/>
        <rFont val="仿宋"/>
        <charset val="134"/>
      </rPr>
      <t>发改委</t>
    </r>
  </si>
  <si>
    <r>
      <rPr>
        <sz val="10"/>
        <color theme="1"/>
        <rFont val="仿宋"/>
        <charset val="134"/>
      </rPr>
      <t>休宁县经济开发区雨污管网修复改造工程项目</t>
    </r>
    <r>
      <rPr>
        <sz val="10"/>
        <color theme="1"/>
        <rFont val="Times New Roman"/>
        <charset val="134"/>
      </rPr>
      <t>(</t>
    </r>
    <r>
      <rPr>
        <sz val="10"/>
        <color theme="1"/>
        <rFont val="仿宋"/>
        <charset val="134"/>
      </rPr>
      <t>二期</t>
    </r>
    <r>
      <rPr>
        <sz val="10"/>
        <color theme="1"/>
        <rFont val="Times New Roman"/>
        <charset val="134"/>
      </rPr>
      <t>)</t>
    </r>
  </si>
  <si>
    <r>
      <rPr>
        <sz val="10"/>
        <color theme="1"/>
        <rFont val="仿宋"/>
        <charset val="134"/>
      </rPr>
      <t>本次改造工程包括蓝田北路、</t>
    </r>
    <r>
      <rPr>
        <sz val="10"/>
        <color theme="1"/>
        <rFont val="Times New Roman"/>
        <charset val="134"/>
      </rPr>
      <t xml:space="preserve"> </t>
    </r>
    <r>
      <rPr>
        <sz val="10"/>
        <color theme="1"/>
        <rFont val="仿宋"/>
        <charset val="134"/>
      </rPr>
      <t>廖山路、智谷路、碧丛路、芯屏园区</t>
    </r>
    <r>
      <rPr>
        <sz val="10"/>
        <color theme="1"/>
        <rFont val="Times New Roman"/>
        <charset val="134"/>
      </rPr>
      <t>A</t>
    </r>
    <r>
      <rPr>
        <sz val="10"/>
        <color theme="1"/>
        <rFont val="仿宋"/>
        <charset val="134"/>
      </rPr>
      <t>区共</t>
    </r>
    <r>
      <rPr>
        <sz val="10"/>
        <color theme="1"/>
        <rFont val="Times New Roman"/>
        <charset val="134"/>
      </rPr>
      <t>5</t>
    </r>
    <r>
      <rPr>
        <sz val="10"/>
        <color theme="1"/>
        <rFont val="仿宋"/>
        <charset val="134"/>
      </rPr>
      <t>个部分，改造内容包括道路工程、排水工程、给水工程、弱电工程和路灯工程等，道路改造全长约</t>
    </r>
    <r>
      <rPr>
        <sz val="10"/>
        <color theme="1"/>
        <rFont val="Times New Roman"/>
        <charset val="134"/>
      </rPr>
      <t>2.52</t>
    </r>
    <r>
      <rPr>
        <sz val="10"/>
        <color theme="1"/>
        <rFont val="仿宋"/>
        <charset val="134"/>
      </rPr>
      <t>千米</t>
    </r>
    <r>
      <rPr>
        <sz val="10"/>
        <color theme="1"/>
        <rFont val="Times New Roman"/>
        <charset val="134"/>
      </rPr>
      <t xml:space="preserve">, </t>
    </r>
    <r>
      <rPr>
        <sz val="10"/>
        <color theme="1"/>
        <rFont val="仿宋"/>
        <charset val="134"/>
      </rPr>
      <t>新建排水管道约</t>
    </r>
    <r>
      <rPr>
        <sz val="10"/>
        <color theme="1"/>
        <rFont val="Times New Roman"/>
        <charset val="134"/>
      </rPr>
      <t>6.029</t>
    </r>
    <r>
      <rPr>
        <sz val="10"/>
        <color theme="1"/>
        <rFont val="仿宋"/>
        <charset val="134"/>
      </rPr>
      <t>千米</t>
    </r>
    <r>
      <rPr>
        <sz val="10"/>
        <color theme="1"/>
        <rFont val="Times New Roman"/>
        <charset val="134"/>
      </rPr>
      <t>,</t>
    </r>
    <r>
      <rPr>
        <sz val="10"/>
        <color theme="1"/>
        <rFont val="仿宋"/>
        <charset val="134"/>
      </rPr>
      <t>其中污水管道约</t>
    </r>
    <r>
      <rPr>
        <sz val="10"/>
        <color theme="1"/>
        <rFont val="Times New Roman"/>
        <charset val="134"/>
      </rPr>
      <t>3.752</t>
    </r>
    <r>
      <rPr>
        <sz val="10"/>
        <color theme="1"/>
        <rFont val="仿宋"/>
        <charset val="134"/>
      </rPr>
      <t>千米</t>
    </r>
    <r>
      <rPr>
        <sz val="10"/>
        <color theme="1"/>
        <rFont val="Times New Roman"/>
        <charset val="134"/>
      </rPr>
      <t xml:space="preserve">, </t>
    </r>
    <r>
      <rPr>
        <sz val="10"/>
        <color theme="1"/>
        <rFont val="仿宋"/>
        <charset val="134"/>
      </rPr>
      <t>雨水管道</t>
    </r>
    <r>
      <rPr>
        <sz val="10"/>
        <color theme="1"/>
        <rFont val="Times New Roman"/>
        <charset val="134"/>
      </rPr>
      <t>2.277</t>
    </r>
    <r>
      <rPr>
        <sz val="10"/>
        <color theme="1"/>
        <rFont val="仿宋"/>
        <charset val="134"/>
      </rPr>
      <t>千米。</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</si>
  <si>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</si>
  <si>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市亚行贷款资金已申报，暂未落实</t>
    </r>
  </si>
  <si>
    <r>
      <rPr>
        <sz val="10"/>
        <rFont val="仿宋"/>
        <charset val="134"/>
      </rPr>
      <t>目前正在开展初步设计工作，于</t>
    </r>
    <r>
      <rPr>
        <sz val="10"/>
        <rFont val="Times New Roman"/>
        <charset val="134"/>
      </rPr>
      <t>7</t>
    </r>
    <r>
      <rPr>
        <sz val="10"/>
        <rFont val="仿宋"/>
        <charset val="134"/>
      </rPr>
      <t>月</t>
    </r>
    <r>
      <rPr>
        <sz val="10"/>
        <rFont val="Times New Roman"/>
        <charset val="134"/>
      </rPr>
      <t>29</t>
    </r>
    <r>
      <rPr>
        <sz val="10"/>
        <rFont val="仿宋"/>
        <charset val="134"/>
      </rPr>
      <t>日上午召开初步设计评审会。</t>
    </r>
  </si>
  <si>
    <r>
      <rPr>
        <sz val="10"/>
        <color theme="1"/>
        <rFont val="仿宋"/>
        <charset val="134"/>
      </rPr>
      <t>东临溪镇新安养生谷雨污管网整治工程</t>
    </r>
  </si>
  <si>
    <r>
      <rPr>
        <sz val="10"/>
        <color theme="1"/>
        <rFont val="仿宋"/>
        <charset val="134"/>
      </rPr>
      <t>本次主要对恒大林溪郡北区、新安大道主干管、新安养生谷西苑进行雨污管道改造</t>
    </r>
    <r>
      <rPr>
        <sz val="10"/>
        <color theme="1"/>
        <rFont val="Times New Roman"/>
        <charset val="134"/>
      </rPr>
      <t>.</t>
    </r>
    <r>
      <rPr>
        <sz val="10"/>
        <color theme="1"/>
        <rFont val="仿宋"/>
        <charset val="134"/>
      </rPr>
      <t>主要建设内容为</t>
    </r>
    <r>
      <rPr>
        <sz val="10"/>
        <color theme="1"/>
        <rFont val="Times New Roman"/>
        <charset val="134"/>
      </rPr>
      <t>:</t>
    </r>
    <r>
      <rPr>
        <sz val="10"/>
        <color theme="1"/>
        <rFont val="仿宋"/>
        <charset val="134"/>
      </rPr>
      <t>污水管更新改造</t>
    </r>
    <r>
      <rPr>
        <sz val="10"/>
        <color theme="1"/>
        <rFont val="Times New Roman"/>
        <charset val="134"/>
      </rPr>
      <t>9. 311</t>
    </r>
    <r>
      <rPr>
        <sz val="10"/>
        <color theme="1"/>
        <rFont val="仿宋"/>
        <charset val="134"/>
      </rPr>
      <t>千米、雨水管更新改造</t>
    </r>
    <r>
      <rPr>
        <sz val="10"/>
        <color theme="1"/>
        <rFont val="Times New Roman"/>
        <charset val="134"/>
      </rPr>
      <t>6.576</t>
    </r>
    <r>
      <rPr>
        <sz val="10"/>
        <color theme="1"/>
        <rFont val="仿宋"/>
        <charset val="134"/>
      </rPr>
      <t>千米、阳台立管改造</t>
    </r>
    <r>
      <rPr>
        <sz val="10"/>
        <color theme="1"/>
        <rFont val="Times New Roman"/>
        <charset val="134"/>
      </rPr>
      <t>16.8</t>
    </r>
    <r>
      <rPr>
        <sz val="10"/>
        <color theme="1"/>
        <rFont val="仿宋"/>
        <charset val="134"/>
      </rPr>
      <t>千米、污水检查井改造</t>
    </r>
    <r>
      <rPr>
        <sz val="10"/>
        <color theme="1"/>
        <rFont val="Times New Roman"/>
        <charset val="134"/>
      </rPr>
      <t>2</t>
    </r>
    <r>
      <rPr>
        <sz val="10"/>
        <color theme="1"/>
        <rFont val="仿宋"/>
        <charset val="134"/>
      </rPr>
      <t>座、倒虹井改造</t>
    </r>
    <r>
      <rPr>
        <sz val="10"/>
        <color theme="1"/>
        <rFont val="Times New Roman"/>
        <charset val="134"/>
      </rPr>
      <t>2</t>
    </r>
    <r>
      <rPr>
        <sz val="10"/>
        <color theme="1"/>
        <rFont val="仿宋"/>
        <charset val="134"/>
      </rPr>
      <t>座、倒虹吸事故排放口增加</t>
    </r>
    <r>
      <rPr>
        <sz val="10"/>
        <color theme="1"/>
        <rFont val="Times New Roman"/>
        <charset val="134"/>
      </rPr>
      <t>1</t>
    </r>
    <r>
      <rPr>
        <sz val="10"/>
        <color theme="1"/>
        <rFont val="仿宋"/>
        <charset val="134"/>
      </rPr>
      <t>座用阅井、路面开挖修复</t>
    </r>
    <r>
      <rPr>
        <sz val="10"/>
        <color theme="1"/>
        <rFont val="Times New Roman"/>
        <charset val="134"/>
      </rPr>
      <t>220</t>
    </r>
    <r>
      <rPr>
        <sz val="10"/>
        <color theme="1"/>
        <rFont val="仿宋"/>
        <charset val="134"/>
      </rPr>
      <t>米</t>
    </r>
    <r>
      <rPr>
        <sz val="10"/>
        <color theme="1"/>
        <rFont val="Times New Roman"/>
        <charset val="134"/>
      </rPr>
      <t>,</t>
    </r>
    <r>
      <rPr>
        <sz val="10"/>
        <color theme="1"/>
        <rFont val="仿宋"/>
        <charset val="134"/>
      </rPr>
      <t>沟槽开挖修复</t>
    </r>
    <r>
      <rPr>
        <sz val="10"/>
        <color theme="1"/>
        <rFont val="Times New Roman"/>
        <charset val="134"/>
      </rPr>
      <t>125207.94</t>
    </r>
    <r>
      <rPr>
        <sz val="10"/>
        <color theme="1"/>
        <rFont val="仿宋"/>
        <charset val="134"/>
      </rPr>
      <t>米水智意检测设备、</t>
    </r>
    <r>
      <rPr>
        <sz val="10"/>
        <color theme="1"/>
        <rFont val="Times New Roman"/>
        <charset val="134"/>
      </rPr>
      <t>1</t>
    </r>
    <r>
      <rPr>
        <sz val="10"/>
        <color theme="1"/>
        <rFont val="仿宋"/>
        <charset val="134"/>
      </rPr>
      <t>套智意闸门、</t>
    </r>
    <r>
      <rPr>
        <sz val="10"/>
        <color theme="1"/>
        <rFont val="Times New Roman"/>
        <charset val="134"/>
      </rPr>
      <t>1</t>
    </r>
    <r>
      <rPr>
        <sz val="10"/>
        <color theme="1"/>
        <rFont val="仿宋"/>
        <charset val="134"/>
      </rPr>
      <t>套东临溪镇智意管网系统反管道检测等。</t>
    </r>
  </si>
  <si>
    <r>
      <rPr>
        <sz val="10"/>
        <color theme="1"/>
        <rFont val="Times New Roman"/>
        <charset val="134"/>
      </rPr>
      <t>2025</t>
    </r>
    <r>
      <rPr>
        <sz val="10"/>
        <color theme="1"/>
        <rFont val="仿宋"/>
        <charset val="134"/>
      </rPr>
      <t>年大中型水库移民后期扶持项目</t>
    </r>
  </si>
  <si>
    <r>
      <rPr>
        <sz val="10"/>
        <color theme="1"/>
        <rFont val="仿宋"/>
        <charset val="134"/>
      </rPr>
      <t>新建厂房</t>
    </r>
    <r>
      <rPr>
        <sz val="10"/>
        <color theme="1"/>
        <rFont val="Times New Roman"/>
        <charset val="134"/>
      </rPr>
      <t>2000</t>
    </r>
    <r>
      <rPr>
        <sz val="10"/>
        <color theme="1"/>
        <rFont val="仿宋"/>
        <charset val="134"/>
      </rPr>
      <t>平方米，整修灌溉渠长约</t>
    </r>
    <r>
      <rPr>
        <sz val="10"/>
        <color theme="1"/>
        <rFont val="Times New Roman"/>
        <charset val="134"/>
      </rPr>
      <t>1500</t>
    </r>
    <r>
      <rPr>
        <sz val="10"/>
        <color theme="1"/>
        <rFont val="仿宋"/>
        <charset val="134"/>
      </rPr>
      <t>米，新建人饮设施</t>
    </r>
    <r>
      <rPr>
        <sz val="10"/>
        <color theme="1"/>
        <rFont val="Times New Roman"/>
        <charset val="134"/>
      </rPr>
      <t>2</t>
    </r>
    <r>
      <rPr>
        <sz val="10"/>
        <color theme="1"/>
        <rFont val="仿宋"/>
        <charset val="134"/>
      </rPr>
      <t>处，污水管网</t>
    </r>
    <r>
      <rPr>
        <sz val="10"/>
        <color theme="1"/>
        <rFont val="Times New Roman"/>
        <charset val="134"/>
      </rPr>
      <t>2000</t>
    </r>
    <r>
      <rPr>
        <sz val="10"/>
        <color theme="1"/>
        <rFont val="仿宋"/>
        <charset val="134"/>
      </rPr>
      <t>米，沥青混凝土面层摊铺约</t>
    </r>
    <r>
      <rPr>
        <sz val="10"/>
        <color theme="1"/>
        <rFont val="Times New Roman"/>
        <charset val="134"/>
      </rPr>
      <t>35200</t>
    </r>
    <r>
      <rPr>
        <sz val="10"/>
        <color theme="1"/>
        <rFont val="仿宋"/>
        <charset val="134"/>
      </rPr>
      <t>平方米等。</t>
    </r>
  </si>
  <si>
    <r>
      <rPr>
        <sz val="10"/>
        <color theme="1"/>
        <rFont val="仿宋"/>
        <charset val="134"/>
      </rPr>
      <t>项目资金全部由中央参照直达资金统筹，目前该项目经专题会议研究后已申报省发改委，预计第一批下达</t>
    </r>
    <r>
      <rPr>
        <sz val="10"/>
        <color theme="1"/>
        <rFont val="Times New Roman"/>
        <charset val="134"/>
      </rPr>
      <t>900</t>
    </r>
    <r>
      <rPr>
        <sz val="10"/>
        <color theme="1"/>
        <rFont val="仿宋"/>
        <charset val="134"/>
      </rPr>
      <t>余万元。</t>
    </r>
  </si>
  <si>
    <r>
      <rPr>
        <sz val="10"/>
        <rFont val="仿宋"/>
        <charset val="134"/>
      </rPr>
      <t>第一批共</t>
    </r>
    <r>
      <rPr>
        <sz val="10"/>
        <rFont val="Times New Roman"/>
        <charset val="134"/>
      </rPr>
      <t>13</t>
    </r>
    <r>
      <rPr>
        <sz val="10"/>
        <rFont val="仿宋"/>
        <charset val="134"/>
      </rPr>
      <t>个项目，目前已开工项目</t>
    </r>
    <r>
      <rPr>
        <sz val="10"/>
        <rFont val="Times New Roman"/>
        <charset val="134"/>
      </rPr>
      <t>12</t>
    </r>
    <r>
      <rPr>
        <sz val="10"/>
        <rFont val="仿宋"/>
        <charset val="134"/>
      </rPr>
      <t>个，已完工项目</t>
    </r>
    <r>
      <rPr>
        <sz val="10"/>
        <rFont val="Times New Roman"/>
        <charset val="134"/>
      </rPr>
      <t>5</t>
    </r>
    <r>
      <rPr>
        <sz val="10"/>
        <rFont val="仿宋"/>
        <charset val="134"/>
      </rPr>
      <t>个，已验收项目</t>
    </r>
    <r>
      <rPr>
        <sz val="10"/>
        <rFont val="Times New Roman"/>
        <charset val="134"/>
      </rPr>
      <t>5</t>
    </r>
    <r>
      <rPr>
        <sz val="10"/>
        <rFont val="仿宋"/>
        <charset val="134"/>
      </rPr>
      <t>个。</t>
    </r>
  </si>
  <si>
    <t>33-1</t>
  </si>
  <si>
    <r>
      <rPr>
        <sz val="10"/>
        <color theme="1"/>
        <rFont val="仿宋"/>
        <charset val="134"/>
      </rPr>
      <t>月潭湖镇集体厂房屋顶光伏项目</t>
    </r>
  </si>
  <si>
    <r>
      <rPr>
        <sz val="10"/>
        <color theme="1"/>
        <rFont val="仿宋"/>
        <charset val="134"/>
      </rPr>
      <t>月潭湖镇人民政府</t>
    </r>
  </si>
  <si>
    <r>
      <rPr>
        <sz val="10"/>
        <color theme="1"/>
        <rFont val="仿宋"/>
        <charset val="134"/>
      </rPr>
      <t>利用陈霞集镇生产安置区小珰生产安置区共</t>
    </r>
    <r>
      <rPr>
        <sz val="10"/>
        <color theme="1"/>
        <rFont val="Times New Roman"/>
        <charset val="134"/>
      </rPr>
      <t>4</t>
    </r>
    <r>
      <rPr>
        <sz val="10"/>
        <color theme="1"/>
        <rFont val="仿宋"/>
        <charset val="134"/>
      </rPr>
      <t>幢集体厂房屋顶安装</t>
    </r>
    <r>
      <rPr>
        <sz val="10"/>
        <color theme="1"/>
        <rFont val="Times New Roman"/>
        <charset val="134"/>
      </rPr>
      <t>6500</t>
    </r>
    <r>
      <rPr>
        <sz val="10"/>
        <color theme="1"/>
        <rFont val="仿宋"/>
        <charset val="134"/>
      </rPr>
      <t>平方米的光伏发电面板和设备等配套设施等。</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</si>
  <si>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</si>
  <si>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Times New Roman"/>
        <charset val="134"/>
      </rPr>
      <t>2025</t>
    </r>
    <r>
      <rPr>
        <sz val="10"/>
        <color theme="1"/>
        <rFont val="仿宋"/>
        <charset val="134"/>
      </rPr>
      <t>年度大中型水库移民后期扶持资目安排</t>
    </r>
    <r>
      <rPr>
        <sz val="10"/>
        <color theme="1"/>
        <rFont val="Times New Roman"/>
        <charset val="134"/>
      </rPr>
      <t>240</t>
    </r>
    <r>
      <rPr>
        <sz val="10"/>
        <color theme="1"/>
        <rFont val="仿宋"/>
        <charset val="134"/>
      </rPr>
      <t>万元，镇政府自筹</t>
    </r>
    <r>
      <rPr>
        <sz val="10"/>
        <color theme="1"/>
        <rFont val="Times New Roman"/>
        <charset val="134"/>
      </rPr>
      <t>20</t>
    </r>
    <r>
      <rPr>
        <sz val="10"/>
        <color theme="1"/>
        <rFont val="仿宋"/>
        <charset val="134"/>
      </rPr>
      <t>万元。</t>
    </r>
  </si>
  <si>
    <r>
      <rPr>
        <sz val="10"/>
        <color theme="1"/>
        <rFont val="仿宋"/>
        <charset val="134"/>
      </rPr>
      <t>光伏发电后需要并入国家电网。</t>
    </r>
  </si>
  <si>
    <r>
      <rPr>
        <sz val="10"/>
        <color theme="1"/>
        <rFont val="仿宋"/>
        <charset val="134"/>
      </rPr>
      <t>立项需要县发改委批复，需协调县国家电网同意入网方可申报项目实施。</t>
    </r>
  </si>
  <si>
    <r>
      <rPr>
        <sz val="10"/>
        <rFont val="仿宋"/>
        <charset val="134"/>
      </rPr>
      <t>前期资料已完成，仍在设计阶段，项目现场未实质性施工。</t>
    </r>
  </si>
  <si>
    <r>
      <rPr>
        <sz val="10"/>
        <color theme="1"/>
        <rFont val="仿宋"/>
        <charset val="134"/>
      </rPr>
      <t>月潭湖镇</t>
    </r>
  </si>
  <si>
    <r>
      <rPr>
        <b/>
        <sz val="10"/>
        <color theme="1"/>
        <rFont val="仿宋"/>
        <charset val="134"/>
      </rPr>
      <t>齐云山管委会</t>
    </r>
  </si>
  <si>
    <r>
      <rPr>
        <sz val="10"/>
        <color theme="1"/>
        <rFont val="仿宋"/>
        <charset val="134"/>
      </rPr>
      <t>齐云山生态文化旅游度假区祥源齐云公寓改造提升工程</t>
    </r>
  </si>
  <si>
    <r>
      <rPr>
        <sz val="10"/>
        <color theme="1"/>
        <rFont val="仿宋"/>
        <charset val="134"/>
      </rPr>
      <t>齐云山管委会</t>
    </r>
  </si>
  <si>
    <r>
      <rPr>
        <sz val="10"/>
        <color theme="1"/>
        <rFont val="仿宋"/>
        <charset val="134"/>
      </rPr>
      <t>黄山市祥源齐云山酒店管理</t>
    </r>
    <r>
      <rPr>
        <sz val="10"/>
        <color theme="1"/>
        <rFont val="Times New Roman"/>
        <charset val="134"/>
      </rPr>
      <t xml:space="preserve">
</t>
    </r>
    <r>
      <rPr>
        <sz val="10"/>
        <color theme="1"/>
        <rFont val="仿宋"/>
        <charset val="134"/>
      </rPr>
      <t>有限公司</t>
    </r>
  </si>
  <si>
    <r>
      <rPr>
        <sz val="10"/>
        <color theme="1"/>
        <rFont val="仿宋"/>
        <charset val="134"/>
      </rPr>
      <t>酒店大堂、餐厅、公区、客房、消防工程、智能化系统改造等，计划</t>
    </r>
    <r>
      <rPr>
        <sz val="10"/>
        <color theme="1"/>
        <rFont val="Times New Roman"/>
        <charset val="134"/>
      </rPr>
      <t>2025</t>
    </r>
    <r>
      <rPr>
        <sz val="10"/>
        <color theme="1"/>
        <rFont val="仿宋"/>
        <charset val="134"/>
      </rPr>
      <t>年完成东公寓楼剩余</t>
    </r>
    <r>
      <rPr>
        <sz val="10"/>
        <color theme="1"/>
        <rFont val="Times New Roman"/>
        <charset val="134"/>
      </rPr>
      <t>162</t>
    </r>
    <r>
      <rPr>
        <sz val="10"/>
        <color theme="1"/>
        <rFont val="仿宋"/>
        <charset val="134"/>
      </rPr>
      <t>间客房装修工程。</t>
    </r>
  </si>
  <si>
    <r>
      <rPr>
        <sz val="10"/>
        <color theme="1"/>
        <rFont val="Times New Roman"/>
        <charset val="134"/>
      </rPr>
      <t>2024</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</si>
  <si>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文化旅游类</t>
    </r>
  </si>
  <si>
    <r>
      <rPr>
        <sz val="10"/>
        <rFont val="仿宋"/>
        <charset val="134"/>
      </rPr>
      <t>目前，因公司总部对方案进行调整，酒店室内改造已暂停施工。</t>
    </r>
  </si>
  <si>
    <r>
      <rPr>
        <sz val="10"/>
        <color theme="1"/>
        <rFont val="仿宋"/>
        <charset val="134"/>
      </rPr>
      <t>休宁县齐云山生态整治及配套基础设施</t>
    </r>
  </si>
  <si>
    <r>
      <rPr>
        <sz val="10"/>
        <color theme="1"/>
        <rFont val="仿宋"/>
        <charset val="134"/>
      </rPr>
      <t>休宁县齐云山生态整治及配套基础设施项目</t>
    </r>
  </si>
  <si>
    <r>
      <rPr>
        <sz val="10"/>
        <color theme="1"/>
        <rFont val="仿宋"/>
        <charset val="134"/>
      </rPr>
      <t>胡</t>
    </r>
    <r>
      <rPr>
        <sz val="10"/>
        <color theme="1"/>
        <rFont val="Times New Roman"/>
        <charset val="134"/>
      </rPr>
      <t xml:space="preserve"> </t>
    </r>
    <r>
      <rPr>
        <sz val="10"/>
        <color theme="1"/>
        <rFont val="仿宋"/>
        <charset val="134"/>
      </rPr>
      <t>芬</t>
    </r>
  </si>
  <si>
    <r>
      <rPr>
        <sz val="10"/>
        <rFont val="仿宋"/>
        <charset val="134"/>
      </rPr>
      <t>齐云山月华街景区旅游环境微提升项目、齐云山天街照明工程项目、休宁齐云山月华街电力提升工程</t>
    </r>
    <r>
      <rPr>
        <sz val="10"/>
        <rFont val="Times New Roman"/>
        <charset val="134"/>
      </rPr>
      <t>EPC</t>
    </r>
    <r>
      <rPr>
        <sz val="10"/>
        <rFont val="仿宋"/>
        <charset val="134"/>
      </rPr>
      <t>总承包项目均已完工。休宁县齐云山生态整治及配套基础设施项目</t>
    </r>
    <r>
      <rPr>
        <sz val="10"/>
        <rFont val="Times New Roman"/>
        <charset val="134"/>
      </rPr>
      <t>--</t>
    </r>
    <r>
      <rPr>
        <sz val="10"/>
        <rFont val="仿宋"/>
        <charset val="134"/>
      </rPr>
      <t>典口至岩脚旅游观光线及漫水桥修复工程（一期）项目：完成</t>
    </r>
    <r>
      <rPr>
        <sz val="10"/>
        <rFont val="Times New Roman"/>
        <charset val="134"/>
      </rPr>
      <t>95%</t>
    </r>
    <r>
      <rPr>
        <sz val="10"/>
        <rFont val="仿宋"/>
        <charset val="134"/>
      </rPr>
      <t>，大地艺术之路完成了路边绿化以及部分景观节点打造。鸟世界因夏季高温天气原因原本设计中的苗木移栽经开会研究延后。</t>
    </r>
  </si>
  <si>
    <t>35-1</t>
  </si>
  <si>
    <r>
      <rPr>
        <sz val="10"/>
        <color theme="1"/>
        <rFont val="仿宋"/>
        <charset val="134"/>
      </rPr>
      <t>休宁县齐云山生态整治及配套基础设施项目</t>
    </r>
    <r>
      <rPr>
        <sz val="10"/>
        <color theme="1"/>
        <rFont val="Times New Roman"/>
        <charset val="134"/>
      </rPr>
      <t>——</t>
    </r>
    <r>
      <rPr>
        <sz val="10"/>
        <color theme="1"/>
        <rFont val="仿宋"/>
        <charset val="134"/>
      </rPr>
      <t>齐云山月华街景区旅游环境微提升项目、齐云山天街照明工程项目、休宁齐云山月华街电力提升工程</t>
    </r>
    <r>
      <rPr>
        <sz val="10"/>
        <color theme="1"/>
        <rFont val="Times New Roman"/>
        <charset val="134"/>
      </rPr>
      <t>EPC</t>
    </r>
    <r>
      <rPr>
        <sz val="10"/>
        <color theme="1"/>
        <rFont val="仿宋"/>
        <charset val="134"/>
      </rPr>
      <t>总承包项目</t>
    </r>
  </si>
  <si>
    <r>
      <rPr>
        <sz val="10"/>
        <color theme="1"/>
        <rFont val="仿宋"/>
        <charset val="134"/>
      </rPr>
      <t>休宁县齐云山旅游开发有限公司</t>
    </r>
  </si>
  <si>
    <r>
      <rPr>
        <sz val="10"/>
        <color theme="1"/>
        <rFont val="Times New Roman"/>
        <charset val="134"/>
      </rPr>
      <t>1.</t>
    </r>
    <r>
      <rPr>
        <sz val="10"/>
        <color theme="1"/>
        <rFont val="仿宋"/>
        <charset val="134"/>
      </rPr>
      <t>齐云山月华街景区旅游环境微提升：渠口古道、塔源修整、游步道修缮；隧道南天门、真仙洞府平台、二天门集散、三天门平台、道院节点整治等；污水主管网清淤等、支管网升级、末端改造。</t>
    </r>
    <r>
      <rPr>
        <sz val="10"/>
        <color theme="1"/>
        <rFont val="Times New Roman"/>
        <charset val="134"/>
      </rPr>
      <t>2.</t>
    </r>
    <r>
      <rPr>
        <sz val="10"/>
        <color theme="1"/>
        <rFont val="仿宋"/>
        <charset val="134"/>
      </rPr>
      <t>月华街照明路灯修缮、天街照明及景观打造。</t>
    </r>
    <r>
      <rPr>
        <sz val="10"/>
        <color theme="1"/>
        <rFont val="Times New Roman"/>
        <charset val="134"/>
      </rPr>
      <t>3.</t>
    </r>
    <r>
      <rPr>
        <sz val="10"/>
        <color theme="1"/>
        <rFont val="仿宋"/>
        <charset val="134"/>
      </rPr>
      <t>月华街电力提升工程。</t>
    </r>
  </si>
  <si>
    <r>
      <rPr>
        <sz val="10"/>
        <color theme="1"/>
        <rFont val="Times New Roman"/>
        <charset val="134"/>
      </rPr>
      <t>2023</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</si>
  <si>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t>35-2</t>
  </si>
  <si>
    <r>
      <rPr>
        <sz val="10"/>
        <color theme="1"/>
        <rFont val="仿宋"/>
        <charset val="134"/>
      </rPr>
      <t>休宁县齐云山生态整治及配套基础设施项目</t>
    </r>
    <r>
      <rPr>
        <sz val="10"/>
        <color theme="1"/>
        <rFont val="Times New Roman"/>
        <charset val="134"/>
      </rPr>
      <t>--</t>
    </r>
    <r>
      <rPr>
        <sz val="10"/>
        <color theme="1"/>
        <rFont val="仿宋"/>
        <charset val="134"/>
      </rPr>
      <t>齐云山月华街人居环境提升工程</t>
    </r>
  </si>
  <si>
    <r>
      <rPr>
        <sz val="10"/>
        <color theme="1"/>
        <rFont val="仿宋"/>
        <charset val="134"/>
      </rPr>
      <t>基础设施升级、绿化景观增强、公共服务设施完善、住宅环境整治、安全隐患除险加固等。包括民宅的复建与更新、柴火堆放的规范化处理、店招广告设计的统一标准、围墙挡墙的美化装饰、党建宣传内容的更新、户外家具配置的升级以及游园走廊等。</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</si>
  <si>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</si>
  <si>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Times New Roman"/>
        <charset val="134"/>
      </rPr>
      <t>1</t>
    </r>
    <r>
      <rPr>
        <sz val="10"/>
        <color theme="1"/>
        <rFont val="仿宋"/>
        <charset val="134"/>
      </rPr>
      <t>、设计方案须进一步优化完善，争取得到省林业局的支持和批复</t>
    </r>
    <r>
      <rPr>
        <sz val="10"/>
        <color theme="1"/>
        <rFont val="Times New Roman"/>
        <charset val="134"/>
      </rPr>
      <t xml:space="preserve">
2</t>
    </r>
    <r>
      <rPr>
        <sz val="10"/>
        <color theme="1"/>
        <rFont val="仿宋"/>
        <charset val="134"/>
      </rPr>
      <t>、项目资金需落实在齐云山生态整治及配套基础设施项目专项债中列支。</t>
    </r>
  </si>
  <si>
    <r>
      <rPr>
        <sz val="10"/>
        <rFont val="仿宋"/>
        <charset val="134"/>
      </rPr>
      <t>已做完初稿方案设计，正在完善。</t>
    </r>
  </si>
  <si>
    <r>
      <rPr>
        <sz val="10"/>
        <color theme="1"/>
        <rFont val="仿宋"/>
        <charset val="134"/>
      </rPr>
      <t>缺口，非专项债建设内容。</t>
    </r>
  </si>
  <si>
    <t>35-3</t>
  </si>
  <si>
    <r>
      <rPr>
        <sz val="10"/>
        <color theme="1"/>
        <rFont val="仿宋"/>
        <charset val="134"/>
      </rPr>
      <t>休宁县齐云山生态整治及配套基础设施项目</t>
    </r>
    <r>
      <rPr>
        <sz val="10"/>
        <color theme="1"/>
        <rFont val="Times New Roman"/>
        <charset val="134"/>
      </rPr>
      <t>--</t>
    </r>
    <r>
      <rPr>
        <sz val="10"/>
        <color theme="1"/>
        <rFont val="仿宋"/>
        <charset val="134"/>
      </rPr>
      <t>典口至岩脚旅游观光线及漫水桥修复工程（一期）项目</t>
    </r>
  </si>
  <si>
    <r>
      <rPr>
        <sz val="10"/>
        <color theme="1"/>
        <rFont val="仿宋"/>
        <charset val="134"/>
      </rPr>
      <t>休宁城乡建设投资集团有限公司</t>
    </r>
  </si>
  <si>
    <r>
      <rPr>
        <sz val="10"/>
        <color theme="1"/>
        <rFont val="仿宋"/>
        <charset val="134"/>
      </rPr>
      <t>推进基础设施建设，完善旅游服务链条，切实推动典口至岩脚旅游观光线打造，一期主要打造岩前张村至岩脚旅游线路，主要建设内容为：新建生态湿地观鸟站</t>
    </r>
    <r>
      <rPr>
        <sz val="10"/>
        <color theme="1"/>
        <rFont val="Times New Roman"/>
        <charset val="134"/>
      </rPr>
      <t>2814</t>
    </r>
    <r>
      <rPr>
        <sz val="10"/>
        <color theme="1"/>
        <rFont val="仿宋"/>
        <charset val="134"/>
      </rPr>
      <t>平方米，其中挡墙长约</t>
    </r>
    <r>
      <rPr>
        <sz val="10"/>
        <color theme="1"/>
        <rFont val="Times New Roman"/>
        <charset val="134"/>
      </rPr>
      <t>173</t>
    </r>
    <r>
      <rPr>
        <sz val="10"/>
        <color theme="1"/>
        <rFont val="仿宋"/>
        <charset val="134"/>
      </rPr>
      <t>米、道路长约</t>
    </r>
    <r>
      <rPr>
        <sz val="10"/>
        <color theme="1"/>
        <rFont val="Times New Roman"/>
        <charset val="134"/>
      </rPr>
      <t>573</t>
    </r>
    <r>
      <rPr>
        <sz val="10"/>
        <color theme="1"/>
        <rFont val="仿宋"/>
        <charset val="134"/>
      </rPr>
      <t>米、排水渠长约</t>
    </r>
    <r>
      <rPr>
        <sz val="10"/>
        <color theme="1"/>
        <rFont val="Times New Roman"/>
        <charset val="134"/>
      </rPr>
      <t>100</t>
    </r>
    <r>
      <rPr>
        <sz val="10"/>
        <color theme="1"/>
        <rFont val="仿宋"/>
        <charset val="134"/>
      </rPr>
      <t>米。打造</t>
    </r>
    <r>
      <rPr>
        <sz val="10"/>
        <color theme="1"/>
        <rFont val="Times New Roman"/>
        <charset val="134"/>
      </rPr>
      <t>740</t>
    </r>
    <r>
      <rPr>
        <sz val="10"/>
        <color theme="1"/>
        <rFont val="仿宋"/>
        <charset val="134"/>
      </rPr>
      <t>米旅游观光线艺术之道、开展艺术道路周边风貌整治、清理周边垃圾、打造微景观节点</t>
    </r>
    <r>
      <rPr>
        <sz val="10"/>
        <color theme="1"/>
        <rFont val="Times New Roman"/>
        <charset val="134"/>
      </rPr>
      <t>12</t>
    </r>
    <r>
      <rPr>
        <sz val="10"/>
        <color theme="1"/>
        <rFont val="仿宋"/>
        <charset val="134"/>
      </rPr>
      <t>个（</t>
    </r>
    <r>
      <rPr>
        <sz val="10"/>
        <color theme="1"/>
        <rFont val="Times New Roman"/>
        <charset val="134"/>
      </rPr>
      <t>1.</t>
    </r>
    <r>
      <rPr>
        <sz val="10"/>
        <color theme="1"/>
        <rFont val="仿宋"/>
        <charset val="134"/>
      </rPr>
      <t>入口构筑物及地面彩绘节点、</t>
    </r>
    <r>
      <rPr>
        <sz val="10"/>
        <color theme="1"/>
        <rFont val="Times New Roman"/>
        <charset val="134"/>
      </rPr>
      <t>2.</t>
    </r>
    <r>
      <rPr>
        <sz val="10"/>
        <color theme="1"/>
        <rFont val="仿宋"/>
        <charset val="134"/>
      </rPr>
      <t>出口地面彩绘节点、</t>
    </r>
    <r>
      <rPr>
        <sz val="10"/>
        <color theme="1"/>
        <rFont val="Times New Roman"/>
        <charset val="134"/>
      </rPr>
      <t>3.</t>
    </r>
    <r>
      <rPr>
        <sz val="10"/>
        <color theme="1"/>
        <rFont val="仿宋"/>
        <charset val="134"/>
      </rPr>
      <t>创意麻绳葫芦挂件节点、</t>
    </r>
    <r>
      <rPr>
        <sz val="10"/>
        <color theme="1"/>
        <rFont val="Times New Roman"/>
        <charset val="134"/>
      </rPr>
      <t>4.</t>
    </r>
    <r>
      <rPr>
        <sz val="10"/>
        <color theme="1"/>
        <rFont val="仿宋"/>
        <charset val="134"/>
      </rPr>
      <t>恐龙乐园节点、</t>
    </r>
    <r>
      <rPr>
        <sz val="10"/>
        <color theme="1"/>
        <rFont val="Times New Roman"/>
        <charset val="134"/>
      </rPr>
      <t>5.</t>
    </r>
    <r>
      <rPr>
        <sz val="10"/>
        <color theme="1"/>
        <rFont val="仿宋"/>
        <charset val="134"/>
      </rPr>
      <t>时空隧道构筑物节点、</t>
    </r>
    <r>
      <rPr>
        <sz val="10"/>
        <color theme="1"/>
        <rFont val="Times New Roman"/>
        <charset val="134"/>
      </rPr>
      <t>6.</t>
    </r>
    <r>
      <rPr>
        <sz val="10"/>
        <color theme="1"/>
        <rFont val="仿宋"/>
        <charset val="134"/>
      </rPr>
      <t>颜料桶构筑物节点、</t>
    </r>
    <r>
      <rPr>
        <sz val="10"/>
        <color theme="1"/>
        <rFont val="Times New Roman"/>
        <charset val="134"/>
      </rPr>
      <t>7.</t>
    </r>
    <r>
      <rPr>
        <sz val="10"/>
        <color theme="1"/>
        <rFont val="仿宋"/>
        <charset val="134"/>
      </rPr>
      <t>葫芦架构筑物节点、</t>
    </r>
    <r>
      <rPr>
        <sz val="10"/>
        <color theme="1"/>
        <rFont val="Times New Roman"/>
        <charset val="134"/>
      </rPr>
      <t>8.</t>
    </r>
    <r>
      <rPr>
        <sz val="10"/>
        <color theme="1"/>
        <rFont val="仿宋"/>
        <charset val="134"/>
      </rPr>
      <t>恐龙骨架构筑物节点、</t>
    </r>
    <r>
      <rPr>
        <sz val="10"/>
        <color theme="1"/>
        <rFont val="Times New Roman"/>
        <charset val="134"/>
      </rPr>
      <t>9.</t>
    </r>
    <r>
      <rPr>
        <sz val="10"/>
        <color theme="1"/>
        <rFont val="仿宋"/>
        <charset val="134"/>
      </rPr>
      <t>亭廊出新节点、</t>
    </r>
    <r>
      <rPr>
        <sz val="10"/>
        <color theme="1"/>
        <rFont val="Times New Roman"/>
        <charset val="134"/>
      </rPr>
      <t>10.</t>
    </r>
    <r>
      <rPr>
        <sz val="10"/>
        <color theme="1"/>
        <rFont val="仿宋"/>
        <charset val="134"/>
      </rPr>
      <t>打卡点一节点、</t>
    </r>
    <r>
      <rPr>
        <sz val="10"/>
        <color theme="1"/>
        <rFont val="Times New Roman"/>
        <charset val="134"/>
      </rPr>
      <t>11.</t>
    </r>
    <r>
      <rPr>
        <sz val="10"/>
        <color theme="1"/>
        <rFont val="仿宋"/>
        <charset val="134"/>
      </rPr>
      <t>打卡点二节点、</t>
    </r>
    <r>
      <rPr>
        <sz val="10"/>
        <color theme="1"/>
        <rFont val="Times New Roman"/>
        <charset val="134"/>
      </rPr>
      <t>12.</t>
    </r>
    <r>
      <rPr>
        <sz val="10"/>
        <color theme="1"/>
        <rFont val="仿宋"/>
        <charset val="134"/>
      </rPr>
      <t>创意斑马线节点）、地面拓宽</t>
    </r>
    <r>
      <rPr>
        <sz val="10"/>
        <color theme="1"/>
        <rFont val="Times New Roman"/>
        <charset val="134"/>
      </rPr>
      <t>709</t>
    </r>
    <r>
      <rPr>
        <sz val="10"/>
        <color theme="1"/>
        <rFont val="仿宋"/>
        <charset val="134"/>
      </rPr>
      <t>米；护栏长</t>
    </r>
    <r>
      <rPr>
        <sz val="10"/>
        <color theme="1"/>
        <rFont val="Times New Roman"/>
        <charset val="134"/>
      </rPr>
      <t>1321</t>
    </r>
    <r>
      <rPr>
        <sz val="10"/>
        <color theme="1"/>
        <rFont val="仿宋"/>
        <charset val="134"/>
      </rPr>
      <t>米、彩色停车位</t>
    </r>
    <r>
      <rPr>
        <sz val="10"/>
        <color theme="1"/>
        <rFont val="Times New Roman"/>
        <charset val="134"/>
      </rPr>
      <t>965</t>
    </r>
    <r>
      <rPr>
        <sz val="10"/>
        <color theme="1"/>
        <rFont val="仿宋"/>
        <charset val="134"/>
      </rPr>
      <t>平方米、彩色漫步道长</t>
    </r>
    <r>
      <rPr>
        <sz val="10"/>
        <color theme="1"/>
        <rFont val="Times New Roman"/>
        <charset val="134"/>
      </rPr>
      <t>740</t>
    </r>
    <r>
      <rPr>
        <sz val="10"/>
        <color theme="1"/>
        <rFont val="仿宋"/>
        <charset val="134"/>
      </rPr>
      <t>米、绿化面积</t>
    </r>
    <r>
      <rPr>
        <sz val="10"/>
        <color theme="1"/>
        <rFont val="Times New Roman"/>
        <charset val="134"/>
      </rPr>
      <t>6365</t>
    </r>
    <r>
      <rPr>
        <sz val="10"/>
        <color theme="1"/>
        <rFont val="仿宋"/>
        <charset val="134"/>
      </rPr>
      <t>平方米等。对横江张村长</t>
    </r>
    <r>
      <rPr>
        <sz val="10"/>
        <color theme="1"/>
        <rFont val="Times New Roman"/>
        <charset val="134"/>
      </rPr>
      <t>250</t>
    </r>
    <r>
      <rPr>
        <sz val="10"/>
        <color theme="1"/>
        <rFont val="仿宋"/>
        <charset val="134"/>
      </rPr>
      <t>米，宽</t>
    </r>
    <r>
      <rPr>
        <sz val="10"/>
        <color theme="1"/>
        <rFont val="Times New Roman"/>
        <charset val="134"/>
      </rPr>
      <t>8.6</t>
    </r>
    <r>
      <rPr>
        <sz val="10"/>
        <color theme="1"/>
        <rFont val="仿宋"/>
        <charset val="134"/>
      </rPr>
      <t>米原破损拦水坝进行修复。</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</si>
  <si>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</si>
  <si>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950</t>
    </r>
    <r>
      <rPr>
        <sz val="10"/>
        <color theme="1"/>
        <rFont val="仿宋"/>
        <charset val="134"/>
      </rPr>
      <t>万元</t>
    </r>
  </si>
  <si>
    <r>
      <rPr>
        <sz val="10"/>
        <color theme="1"/>
        <rFont val="仿宋"/>
        <charset val="134"/>
      </rPr>
      <t>林地</t>
    </r>
    <r>
      <rPr>
        <sz val="10"/>
        <color theme="1"/>
        <rFont val="Times New Roman"/>
        <charset val="134"/>
      </rPr>
      <t>3</t>
    </r>
    <r>
      <rPr>
        <sz val="10"/>
        <color theme="1"/>
        <rFont val="仿宋"/>
        <charset val="134"/>
      </rPr>
      <t>亩无土地指标</t>
    </r>
  </si>
  <si>
    <t>完成95%，大地艺术之路完成了路边绿化以及部分景观节点打造。鸟世界因夏季高温天气原因原本设计中的苗木移栽经开会研究延后。</t>
  </si>
  <si>
    <r>
      <rPr>
        <sz val="10"/>
        <color theme="1"/>
        <rFont val="仿宋"/>
        <charset val="134"/>
      </rPr>
      <t>休宁城投集团</t>
    </r>
  </si>
  <si>
    <r>
      <rPr>
        <sz val="10"/>
        <color theme="1"/>
        <rFont val="仿宋"/>
        <charset val="134"/>
      </rPr>
      <t>玄天太素宫修复工程</t>
    </r>
  </si>
  <si>
    <r>
      <rPr>
        <sz val="10"/>
        <color theme="1"/>
        <rFont val="仿宋"/>
        <charset val="134"/>
      </rPr>
      <t>齐云山道教协会</t>
    </r>
  </si>
  <si>
    <r>
      <rPr>
        <sz val="10"/>
        <color theme="1"/>
        <rFont val="仿宋"/>
        <charset val="134"/>
      </rPr>
      <t>恢复齐云山玄天太素宫历史上</t>
    </r>
    <r>
      <rPr>
        <sz val="10"/>
        <color theme="1"/>
        <rFont val="Times New Roman"/>
        <charset val="134"/>
      </rPr>
      <t>“</t>
    </r>
    <r>
      <rPr>
        <sz val="10"/>
        <color theme="1"/>
        <rFont val="仿宋"/>
        <charset val="134"/>
      </rPr>
      <t>三清四御</t>
    </r>
    <r>
      <rPr>
        <sz val="10"/>
        <color theme="1"/>
        <rFont val="Times New Roman"/>
        <charset val="134"/>
      </rPr>
      <t>”</t>
    </r>
    <r>
      <rPr>
        <sz val="10"/>
        <color theme="1"/>
        <rFont val="仿宋"/>
        <charset val="134"/>
      </rPr>
      <t>的建筑风貌，修复三清殿（供奉的三清即玉清元始天尊、上清灵宝天尊、太清道德天尊）、四御殿（供奉的四御及北极紫微大帝、南极长生大帝、勾陈上宫天皇大帝、承天效法后土皇地祇），修建殿堂、塑造神像等。</t>
    </r>
  </si>
  <si>
    <r>
      <rPr>
        <sz val="10"/>
        <color theme="1"/>
        <rFont val="仿宋"/>
        <charset val="134"/>
      </rPr>
      <t>道协投资</t>
    </r>
  </si>
  <si>
    <r>
      <rPr>
        <sz val="10"/>
        <rFont val="仿宋"/>
        <charset val="134"/>
      </rPr>
      <t>原方案已于</t>
    </r>
    <r>
      <rPr>
        <sz val="10"/>
        <rFont val="Times New Roman"/>
        <charset val="134"/>
      </rPr>
      <t>2012</t>
    </r>
    <r>
      <rPr>
        <sz val="10"/>
        <rFont val="仿宋"/>
        <charset val="134"/>
      </rPr>
      <t>年报送安徽省住房和城乡建设厅审批通过，现方案正在完善。</t>
    </r>
  </si>
  <si>
    <r>
      <rPr>
        <sz val="10"/>
        <color theme="1"/>
        <rFont val="仿宋"/>
        <charset val="134"/>
      </rPr>
      <t>文化保护传承利用工程</t>
    </r>
    <r>
      <rPr>
        <sz val="10"/>
        <color theme="1"/>
        <rFont val="Times New Roman"/>
        <charset val="134"/>
      </rPr>
      <t>-</t>
    </r>
    <r>
      <rPr>
        <sz val="10"/>
        <color theme="1"/>
        <rFont val="仿宋"/>
        <charset val="134"/>
      </rPr>
      <t>齐云山风景名胜区旅游基础设施提升项目</t>
    </r>
  </si>
  <si>
    <r>
      <rPr>
        <sz val="10"/>
        <color theme="1"/>
        <rFont val="仿宋"/>
        <charset val="134"/>
      </rPr>
      <t>景区游步道改造提升工程、景区精细化治理与旅游环境提升工程、智慧文旅平台建设（景区综合指挥调度管理中心、访客中心、旅游度假区智慧服务体系建设）、停车场升级改造工程、景区旅游交通环线提升等。进一步完善齐云山片区旅游公共服务设施供给，全面提升齐云山景区重要文化遗产展示水平。该项目的实施将全面加快齐云山国家级旅游度假区创建步伐，对景区配套服务设施建设、服务品质提升等方面起到极大促进作用。</t>
    </r>
  </si>
  <si>
    <r>
      <rPr>
        <sz val="10"/>
        <rFont val="仿宋"/>
        <charset val="134"/>
      </rPr>
      <t>方案正在完善。</t>
    </r>
  </si>
  <si>
    <r>
      <rPr>
        <sz val="10"/>
        <color theme="1"/>
        <rFont val="仿宋"/>
        <charset val="134"/>
      </rPr>
      <t>该项目目前正在谋划编报，后期将通过争取中央预算内资金来建设</t>
    </r>
  </si>
  <si>
    <r>
      <rPr>
        <b/>
        <sz val="10"/>
        <color theme="1"/>
        <rFont val="仿宋"/>
        <charset val="134"/>
      </rPr>
      <t>农业农村局</t>
    </r>
  </si>
  <si>
    <r>
      <rPr>
        <b/>
        <sz val="10"/>
        <color theme="1"/>
        <rFont val="仿宋"/>
        <charset val="134"/>
      </rPr>
      <t>汪景峰</t>
    </r>
  </si>
  <si>
    <r>
      <rPr>
        <sz val="10"/>
        <color theme="1"/>
        <rFont val="仿宋"/>
        <charset val="134"/>
      </rPr>
      <t>休宁县水利基础设施提升改造工程项目</t>
    </r>
  </si>
  <si>
    <r>
      <rPr>
        <sz val="10"/>
        <color theme="1"/>
        <rFont val="仿宋"/>
        <charset val="134"/>
      </rPr>
      <t>休宁县水利基础设施提升改造工程</t>
    </r>
  </si>
  <si>
    <r>
      <rPr>
        <sz val="10"/>
        <color theme="1"/>
        <rFont val="仿宋"/>
        <charset val="134"/>
      </rPr>
      <t>汪景峰</t>
    </r>
  </si>
  <si>
    <r>
      <rPr>
        <sz val="10"/>
        <color theme="1"/>
        <rFont val="仿宋"/>
        <charset val="134"/>
      </rPr>
      <t>县农业农村局</t>
    </r>
  </si>
  <si>
    <r>
      <rPr>
        <sz val="10"/>
        <color theme="1"/>
        <rFont val="仿宋"/>
        <charset val="134"/>
      </rPr>
      <t>横江自钟塘桥下游两岸堤岸挡墙加固</t>
    </r>
    <r>
      <rPr>
        <sz val="10"/>
        <color theme="1"/>
        <rFont val="Times New Roman"/>
        <charset val="134"/>
      </rPr>
      <t xml:space="preserve">                                                                                                                                                                                                                                                                                                                                                         4.378</t>
    </r>
    <r>
      <rPr>
        <sz val="10"/>
        <color theme="1"/>
        <rFont val="仿宋"/>
        <charset val="134"/>
      </rPr>
      <t>千米，率水右岸自率水河大桥往上游河段护岸挡</t>
    </r>
    <r>
      <rPr>
        <sz val="10"/>
        <color theme="1"/>
        <rFont val="Times New Roman"/>
        <charset val="134"/>
      </rPr>
      <t>3.617</t>
    </r>
    <r>
      <rPr>
        <sz val="10"/>
        <color theme="1"/>
        <rFont val="仿宋"/>
        <charset val="134"/>
      </rPr>
      <t>千米，万安坝修复工程，建成后拟为休宁县</t>
    </r>
    <r>
      <rPr>
        <sz val="10"/>
        <color theme="1"/>
        <rFont val="Times New Roman"/>
        <charset val="134"/>
      </rPr>
      <t>4</t>
    </r>
    <r>
      <rPr>
        <sz val="10"/>
        <color theme="1"/>
        <rFont val="仿宋"/>
        <charset val="134"/>
      </rPr>
      <t>个水厂的水源地，为自来水厂供水，涉及农田灌溉面积达</t>
    </r>
    <r>
      <rPr>
        <sz val="10"/>
        <color theme="1"/>
        <rFont val="Times New Roman"/>
        <charset val="134"/>
      </rPr>
      <t>20</t>
    </r>
    <r>
      <rPr>
        <sz val="10"/>
        <color theme="1"/>
        <rFont val="仿宋"/>
        <charset val="134"/>
      </rPr>
      <t>万亩；区域水环境综合治理，包括新建护岸</t>
    </r>
    <r>
      <rPr>
        <sz val="10"/>
        <color theme="1"/>
        <rFont val="Times New Roman"/>
        <charset val="134"/>
      </rPr>
      <t>29.4</t>
    </r>
    <r>
      <rPr>
        <sz val="10"/>
        <color theme="1"/>
        <rFont val="仿宋"/>
        <charset val="134"/>
      </rPr>
      <t>千米，清淤疏浚河道</t>
    </r>
    <r>
      <rPr>
        <sz val="10"/>
        <color theme="1"/>
        <rFont val="Times New Roman"/>
        <charset val="134"/>
      </rPr>
      <t>32.14</t>
    </r>
    <r>
      <rPr>
        <sz val="10"/>
        <color theme="1"/>
        <rFont val="仿宋"/>
        <charset val="134"/>
      </rPr>
      <t>公里；项目区水土流失综合治理；包括封禁治理工程</t>
    </r>
    <r>
      <rPr>
        <sz val="10"/>
        <color theme="1"/>
        <rFont val="Times New Roman"/>
        <charset val="134"/>
      </rPr>
      <t>1328.40</t>
    </r>
    <r>
      <rPr>
        <sz val="10"/>
        <color theme="1"/>
        <rFont val="仿宋"/>
        <charset val="134"/>
      </rPr>
      <t>公顷，其中疏林补植</t>
    </r>
    <r>
      <rPr>
        <sz val="10"/>
        <color theme="1"/>
        <rFont val="Times New Roman"/>
        <charset val="134"/>
      </rPr>
      <t>587.49</t>
    </r>
    <r>
      <rPr>
        <sz val="10"/>
        <color theme="1"/>
        <rFont val="仿宋"/>
        <charset val="134"/>
      </rPr>
      <t>公顷，封育管护</t>
    </r>
    <r>
      <rPr>
        <sz val="10"/>
        <color theme="1"/>
        <rFont val="Times New Roman"/>
        <charset val="134"/>
      </rPr>
      <t>700.91</t>
    </r>
    <r>
      <rPr>
        <sz val="10"/>
        <color theme="1"/>
        <rFont val="仿宋"/>
        <charset val="134"/>
      </rPr>
      <t>公顷；水蚀坡林地治理工程</t>
    </r>
    <r>
      <rPr>
        <sz val="10"/>
        <color theme="1"/>
        <rFont val="Times New Roman"/>
        <charset val="134"/>
      </rPr>
      <t>403.05</t>
    </r>
    <r>
      <rPr>
        <sz val="10"/>
        <color theme="1"/>
        <rFont val="仿宋"/>
        <charset val="134"/>
      </rPr>
      <t>公顷；配套周边污水工程、道路工程、水生态环境治理工程、护岸工程等。</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</si>
  <si>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</si>
  <si>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已完成万安坝全部建设工程内容，并于</t>
    </r>
    <r>
      <rPr>
        <sz val="10"/>
        <rFont val="Times New Roman"/>
        <charset val="134"/>
      </rPr>
      <t>2025</t>
    </r>
    <r>
      <rPr>
        <sz val="10"/>
        <rFont val="仿宋"/>
        <charset val="134"/>
      </rPr>
      <t>年</t>
    </r>
    <r>
      <rPr>
        <sz val="10"/>
        <rFont val="Times New Roman"/>
        <charset val="134"/>
      </rPr>
      <t>2</t>
    </r>
    <r>
      <rPr>
        <sz val="10"/>
        <rFont val="仿宋"/>
        <charset val="134"/>
      </rPr>
      <t>月</t>
    </r>
    <r>
      <rPr>
        <sz val="10"/>
        <rFont val="Times New Roman"/>
        <charset val="134"/>
      </rPr>
      <t>21</t>
    </r>
    <r>
      <rPr>
        <sz val="10"/>
        <rFont val="仿宋"/>
        <charset val="134"/>
      </rPr>
      <t>日进行投入使用验收，完成横江部分完成所有重力式挡墙砌筑和下河埠头施工，完成率水部分完成重力式浆砌块石挡墙砌筑共计</t>
    </r>
    <r>
      <rPr>
        <sz val="10"/>
        <rFont val="Times New Roman"/>
        <charset val="134"/>
      </rPr>
      <t>900</t>
    </r>
    <r>
      <rPr>
        <sz val="10"/>
        <rFont val="仿宋"/>
        <charset val="134"/>
      </rPr>
      <t>米和衡重式混凝土挡墙</t>
    </r>
    <r>
      <rPr>
        <sz val="10"/>
        <rFont val="Times New Roman"/>
        <charset val="134"/>
      </rPr>
      <t>2300</t>
    </r>
    <r>
      <rPr>
        <sz val="10"/>
        <rFont val="仿宋"/>
        <charset val="134"/>
      </rPr>
      <t>米。</t>
    </r>
  </si>
  <si>
    <r>
      <rPr>
        <sz val="10"/>
        <color theme="1"/>
        <rFont val="仿宋"/>
        <charset val="134"/>
      </rPr>
      <t>农业农村局</t>
    </r>
  </si>
  <si>
    <t>38-1</t>
  </si>
  <si>
    <r>
      <rPr>
        <sz val="10"/>
        <color theme="1"/>
        <rFont val="仿宋"/>
        <charset val="134"/>
      </rPr>
      <t>安徽新安江流域防洪治理工程（休宁段）</t>
    </r>
  </si>
  <si>
    <r>
      <rPr>
        <sz val="10"/>
        <color theme="1"/>
        <rFont val="Times New Roman"/>
        <charset val="134"/>
      </rPr>
      <t>1.</t>
    </r>
    <r>
      <rPr>
        <sz val="10"/>
        <color theme="1"/>
        <rFont val="仿宋"/>
        <charset val="134"/>
      </rPr>
      <t>横江左岸自钟塘桥下游</t>
    </r>
    <r>
      <rPr>
        <sz val="10"/>
        <color theme="1"/>
        <rFont val="Times New Roman"/>
        <charset val="134"/>
      </rPr>
      <t>2.42</t>
    </r>
    <r>
      <rPr>
        <sz val="10"/>
        <color theme="1"/>
        <rFont val="仿宋"/>
        <charset val="134"/>
      </rPr>
      <t>千米的河段堤岸浆砌石挡墙加固，右岸自钟塘桥下游</t>
    </r>
    <r>
      <rPr>
        <sz val="10"/>
        <color theme="1"/>
        <rFont val="Times New Roman"/>
        <charset val="134"/>
      </rPr>
      <t>2.08</t>
    </r>
    <r>
      <rPr>
        <sz val="10"/>
        <color theme="1"/>
        <rFont val="仿宋"/>
        <charset val="134"/>
      </rPr>
      <t>千米的河段堤岸浆砌石挡墙加固，总的堤岸挡墙加固长度</t>
    </r>
    <r>
      <rPr>
        <sz val="10"/>
        <color theme="1"/>
        <rFont val="Times New Roman"/>
        <charset val="134"/>
      </rPr>
      <t>4.5</t>
    </r>
    <r>
      <rPr>
        <sz val="10"/>
        <color theme="1"/>
        <rFont val="仿宋"/>
        <charset val="134"/>
      </rPr>
      <t>千米；</t>
    </r>
    <r>
      <rPr>
        <sz val="10"/>
        <color theme="1"/>
        <rFont val="Times New Roman"/>
        <charset val="134"/>
      </rPr>
      <t>2.</t>
    </r>
    <r>
      <rPr>
        <sz val="10"/>
        <color theme="1"/>
        <rFont val="仿宋"/>
        <charset val="134"/>
      </rPr>
      <t>率水右岸自率水河大桥往上游</t>
    </r>
    <r>
      <rPr>
        <sz val="10"/>
        <color theme="1"/>
        <rFont val="Times New Roman"/>
        <charset val="134"/>
      </rPr>
      <t>3.617</t>
    </r>
    <r>
      <rPr>
        <sz val="10"/>
        <color theme="1"/>
        <rFont val="仿宋"/>
        <charset val="134"/>
      </rPr>
      <t>千米的河段，由新建护岸挡墙与二级生态护岸组成，长度分别为</t>
    </r>
    <r>
      <rPr>
        <sz val="10"/>
        <color theme="1"/>
        <rFont val="Times New Roman"/>
        <charset val="134"/>
      </rPr>
      <t>2.017</t>
    </r>
    <r>
      <rPr>
        <sz val="10"/>
        <color theme="1"/>
        <rFont val="仿宋"/>
        <charset val="134"/>
      </rPr>
      <t>千米、</t>
    </r>
    <r>
      <rPr>
        <sz val="10"/>
        <color theme="1"/>
        <rFont val="Times New Roman"/>
        <charset val="134"/>
      </rPr>
      <t>1.6</t>
    </r>
    <r>
      <rPr>
        <sz val="10"/>
        <color theme="1"/>
        <rFont val="仿宋"/>
        <charset val="134"/>
      </rPr>
      <t>千米；</t>
    </r>
    <r>
      <rPr>
        <sz val="10"/>
        <color theme="1"/>
        <rFont val="Times New Roman"/>
        <charset val="134"/>
      </rPr>
      <t>3.</t>
    </r>
    <r>
      <rPr>
        <sz val="10"/>
        <color theme="1"/>
        <rFont val="仿宋"/>
        <charset val="134"/>
      </rPr>
      <t>万安坝修复。</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</si>
  <si>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</si>
  <si>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目前已发行国债</t>
    </r>
    <r>
      <rPr>
        <sz val="10"/>
        <color theme="1"/>
        <rFont val="Times New Roman"/>
        <charset val="134"/>
      </rPr>
      <t>4112</t>
    </r>
    <r>
      <rPr>
        <sz val="10"/>
        <color theme="1"/>
        <rFont val="仿宋"/>
        <charset val="134"/>
      </rPr>
      <t>万元，已落实专项债</t>
    </r>
    <r>
      <rPr>
        <sz val="10"/>
        <color theme="1"/>
        <rFont val="Times New Roman"/>
        <charset val="134"/>
      </rPr>
      <t>2000</t>
    </r>
    <r>
      <rPr>
        <sz val="10"/>
        <color theme="1"/>
        <rFont val="仿宋"/>
        <charset val="134"/>
      </rPr>
      <t>万元</t>
    </r>
  </si>
  <si>
    <t>7月底完工。</t>
  </si>
  <si>
    <r>
      <rPr>
        <sz val="10"/>
        <color theme="1"/>
        <rFont val="Times New Roman"/>
        <charset val="134"/>
      </rPr>
      <t>2024</t>
    </r>
    <r>
      <rPr>
        <sz val="10"/>
        <color theme="1"/>
        <rFont val="仿宋"/>
        <charset val="134"/>
      </rPr>
      <t>年休宁县溪口镇高标准农田建设项目</t>
    </r>
  </si>
  <si>
    <r>
      <rPr>
        <sz val="10"/>
        <color theme="1"/>
        <rFont val="仿宋"/>
        <charset val="134"/>
      </rPr>
      <t>改造提升高标准农田</t>
    </r>
    <r>
      <rPr>
        <sz val="10"/>
        <color theme="1"/>
        <rFont val="Times New Roman"/>
        <charset val="134"/>
      </rPr>
      <t>1</t>
    </r>
    <r>
      <rPr>
        <sz val="10"/>
        <color theme="1"/>
        <rFont val="仿宋"/>
        <charset val="134"/>
      </rPr>
      <t>万亩。</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</si>
  <si>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</si>
  <si>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中央资金</t>
    </r>
    <r>
      <rPr>
        <sz val="10"/>
        <color theme="1"/>
        <rFont val="Times New Roman"/>
        <charset val="134"/>
      </rPr>
      <t>1779</t>
    </r>
    <r>
      <rPr>
        <sz val="10"/>
        <color theme="1"/>
        <rFont val="仿宋"/>
        <charset val="134"/>
      </rPr>
      <t>万元、省级资金</t>
    </r>
    <r>
      <rPr>
        <sz val="10"/>
        <color theme="1"/>
        <rFont val="Times New Roman"/>
        <charset val="134"/>
      </rPr>
      <t>293</t>
    </r>
    <r>
      <rPr>
        <sz val="10"/>
        <color theme="1"/>
        <rFont val="仿宋"/>
        <charset val="134"/>
      </rPr>
      <t>万元已下达</t>
    </r>
  </si>
  <si>
    <r>
      <rPr>
        <sz val="10"/>
        <color rgb="FF000000"/>
        <rFont val="仿宋"/>
        <charset val="134"/>
      </rPr>
      <t>排水沟：总共</t>
    </r>
    <r>
      <rPr>
        <sz val="10"/>
        <color rgb="FF000000"/>
        <rFont val="Times New Roman"/>
        <charset val="134"/>
      </rPr>
      <t>34</t>
    </r>
    <r>
      <rPr>
        <sz val="10"/>
        <color rgb="FF000000"/>
        <rFont val="仿宋"/>
        <charset val="134"/>
      </rPr>
      <t>条，</t>
    </r>
    <r>
      <rPr>
        <sz val="10"/>
        <color rgb="FF000000"/>
        <rFont val="Times New Roman"/>
        <charset val="134"/>
      </rPr>
      <t>21</t>
    </r>
    <r>
      <rPr>
        <sz val="10"/>
        <color rgb="FF000000"/>
        <rFont val="仿宋"/>
        <charset val="134"/>
      </rPr>
      <t>条排水沟完成。</t>
    </r>
    <r>
      <rPr>
        <sz val="10"/>
        <color rgb="FF000000"/>
        <rFont val="Times New Roman"/>
        <charset val="134"/>
      </rPr>
      <t xml:space="preserve">                                                                  </t>
    </r>
    <r>
      <rPr>
        <sz val="10"/>
        <color rgb="FF000000"/>
        <rFont val="仿宋"/>
        <charset val="134"/>
      </rPr>
      <t>渠道：总共</t>
    </r>
    <r>
      <rPr>
        <sz val="10"/>
        <color rgb="FF000000"/>
        <rFont val="Times New Roman"/>
        <charset val="134"/>
      </rPr>
      <t>163</t>
    </r>
    <r>
      <rPr>
        <sz val="10"/>
        <color rgb="FF000000"/>
        <rFont val="仿宋"/>
        <charset val="134"/>
      </rPr>
      <t>条，</t>
    </r>
    <r>
      <rPr>
        <sz val="10"/>
        <color rgb="FF000000"/>
        <rFont val="Times New Roman"/>
        <charset val="134"/>
      </rPr>
      <t>126</t>
    </r>
    <r>
      <rPr>
        <sz val="10"/>
        <color rgb="FF000000"/>
        <rFont val="仿宋"/>
        <charset val="134"/>
      </rPr>
      <t>条渠道完成</t>
    </r>
    <r>
      <rPr>
        <sz val="10"/>
        <color rgb="FF000000"/>
        <rFont val="Times New Roman"/>
        <charset val="134"/>
      </rPr>
      <t xml:space="preserve">
</t>
    </r>
    <r>
      <rPr>
        <sz val="10"/>
        <color rgb="FF000000"/>
        <rFont val="仿宋"/>
        <charset val="134"/>
      </rPr>
      <t>塘：总共</t>
    </r>
    <r>
      <rPr>
        <sz val="10"/>
        <color rgb="FF000000"/>
        <rFont val="Times New Roman"/>
        <charset val="134"/>
      </rPr>
      <t>6</t>
    </r>
    <r>
      <rPr>
        <sz val="10"/>
        <color rgb="FF000000"/>
        <rFont val="仿宋"/>
        <charset val="134"/>
      </rPr>
      <t>座，完成</t>
    </r>
    <r>
      <rPr>
        <sz val="10"/>
        <color rgb="FF000000"/>
        <rFont val="Times New Roman"/>
        <charset val="134"/>
      </rPr>
      <t>2</t>
    </r>
    <r>
      <rPr>
        <sz val="10"/>
        <color rgb="FF000000"/>
        <rFont val="仿宋"/>
        <charset val="134"/>
      </rPr>
      <t>座</t>
    </r>
    <r>
      <rPr>
        <sz val="10"/>
        <color rgb="FF000000"/>
        <rFont val="Times New Roman"/>
        <charset val="134"/>
      </rPr>
      <t xml:space="preserve">
</t>
    </r>
    <r>
      <rPr>
        <sz val="10"/>
        <color rgb="FF000000"/>
        <rFont val="仿宋"/>
        <charset val="134"/>
      </rPr>
      <t>堰：总共</t>
    </r>
    <r>
      <rPr>
        <sz val="10"/>
        <color rgb="FF000000"/>
        <rFont val="Times New Roman"/>
        <charset val="134"/>
      </rPr>
      <t>15</t>
    </r>
    <r>
      <rPr>
        <sz val="10"/>
        <color rgb="FF000000"/>
        <rFont val="仿宋"/>
        <charset val="134"/>
      </rPr>
      <t>座，完成</t>
    </r>
    <r>
      <rPr>
        <sz val="10"/>
        <color rgb="FF000000"/>
        <rFont val="Times New Roman"/>
        <charset val="134"/>
      </rPr>
      <t>9</t>
    </r>
    <r>
      <rPr>
        <sz val="10"/>
        <color rgb="FF000000"/>
        <rFont val="仿宋"/>
        <charset val="134"/>
      </rPr>
      <t>座堰坝</t>
    </r>
    <r>
      <rPr>
        <sz val="10"/>
        <color rgb="FF000000"/>
        <rFont val="Times New Roman"/>
        <charset val="134"/>
      </rPr>
      <t xml:space="preserve">
</t>
    </r>
    <r>
      <rPr>
        <sz val="10"/>
        <color rgb="FF000000"/>
        <rFont val="仿宋"/>
        <charset val="134"/>
      </rPr>
      <t>道路：总共</t>
    </r>
    <r>
      <rPr>
        <sz val="10"/>
        <color rgb="FF000000"/>
        <rFont val="Times New Roman"/>
        <charset val="134"/>
      </rPr>
      <t>46</t>
    </r>
    <r>
      <rPr>
        <sz val="10"/>
        <color rgb="FF000000"/>
        <rFont val="仿宋"/>
        <charset val="134"/>
      </rPr>
      <t>条，完成</t>
    </r>
    <r>
      <rPr>
        <sz val="10"/>
        <color rgb="FF000000"/>
        <rFont val="Times New Roman"/>
        <charset val="134"/>
      </rPr>
      <t>26</t>
    </r>
    <r>
      <rPr>
        <sz val="10"/>
        <color rgb="FF000000"/>
        <rFont val="仿宋"/>
        <charset val="134"/>
      </rPr>
      <t>条路。</t>
    </r>
    <r>
      <rPr>
        <sz val="10"/>
        <color rgb="FF000000"/>
        <rFont val="Times New Roman"/>
        <charset val="134"/>
      </rPr>
      <t xml:space="preserve">
</t>
    </r>
    <r>
      <rPr>
        <sz val="10"/>
        <color rgb="FF000000"/>
        <rFont val="仿宋"/>
        <charset val="134"/>
      </rPr>
      <t>桥：总共</t>
    </r>
    <r>
      <rPr>
        <sz val="10"/>
        <color rgb="FF000000"/>
        <rFont val="Times New Roman"/>
        <charset val="134"/>
      </rPr>
      <t>7</t>
    </r>
    <r>
      <rPr>
        <sz val="10"/>
        <color rgb="FF000000"/>
        <rFont val="仿宋"/>
        <charset val="134"/>
      </rPr>
      <t>座，完成</t>
    </r>
    <r>
      <rPr>
        <sz val="10"/>
        <color rgb="FF000000"/>
        <rFont val="Times New Roman"/>
        <charset val="134"/>
      </rPr>
      <t>3</t>
    </r>
    <r>
      <rPr>
        <sz val="10"/>
        <color rgb="FF000000"/>
        <rFont val="仿宋"/>
        <charset val="134"/>
      </rPr>
      <t>座桥</t>
    </r>
    <r>
      <rPr>
        <sz val="10"/>
        <color rgb="FF000000"/>
        <rFont val="Times New Roman"/>
        <charset val="134"/>
      </rPr>
      <t xml:space="preserve">
</t>
    </r>
    <r>
      <rPr>
        <sz val="10"/>
        <color rgb="FF000000"/>
        <rFont val="仿宋"/>
        <charset val="134"/>
      </rPr>
      <t>过路涵：总共</t>
    </r>
    <r>
      <rPr>
        <sz val="10"/>
        <color rgb="FF000000"/>
        <rFont val="Times New Roman"/>
        <charset val="134"/>
      </rPr>
      <t>69</t>
    </r>
    <r>
      <rPr>
        <sz val="10"/>
        <color rgb="FF000000"/>
        <rFont val="仿宋"/>
        <charset val="134"/>
      </rPr>
      <t>座，完成</t>
    </r>
    <r>
      <rPr>
        <sz val="10"/>
        <color rgb="FF000000"/>
        <rFont val="Times New Roman"/>
        <charset val="134"/>
      </rPr>
      <t>20</t>
    </r>
    <r>
      <rPr>
        <sz val="10"/>
        <color rgb="FF000000"/>
        <rFont val="仿宋"/>
        <charset val="134"/>
      </rPr>
      <t>座</t>
    </r>
    <r>
      <rPr>
        <sz val="10"/>
        <color rgb="FF000000"/>
        <rFont val="Times New Roman"/>
        <charset val="134"/>
      </rPr>
      <t xml:space="preserve">
</t>
    </r>
    <r>
      <rPr>
        <sz val="10"/>
        <color rgb="FF000000"/>
        <rFont val="仿宋"/>
        <charset val="134"/>
      </rPr>
      <t>农田防护</t>
    </r>
    <r>
      <rPr>
        <sz val="10"/>
        <color rgb="FF000000"/>
        <rFont val="Times New Roman"/>
        <charset val="134"/>
      </rPr>
      <t>:</t>
    </r>
    <r>
      <rPr>
        <sz val="10"/>
        <color rgb="FF000000"/>
        <rFont val="仿宋"/>
        <charset val="134"/>
      </rPr>
      <t>总共</t>
    </r>
    <r>
      <rPr>
        <sz val="10"/>
        <color rgb="FF000000"/>
        <rFont val="Times New Roman"/>
        <charset val="134"/>
      </rPr>
      <t>10</t>
    </r>
    <r>
      <rPr>
        <sz val="10"/>
        <color rgb="FF000000"/>
        <rFont val="仿宋"/>
        <charset val="134"/>
      </rPr>
      <t>处，</t>
    </r>
    <r>
      <rPr>
        <sz val="10"/>
        <color rgb="FF000000"/>
        <rFont val="Times New Roman"/>
        <charset val="134"/>
      </rPr>
      <t>6</t>
    </r>
    <r>
      <rPr>
        <sz val="10"/>
        <color rgb="FF000000"/>
        <rFont val="仿宋"/>
        <charset val="134"/>
      </rPr>
      <t>处浆砌石挡墙完成</t>
    </r>
  </si>
  <si>
    <r>
      <rPr>
        <sz val="10"/>
        <color theme="1"/>
        <rFont val="仿宋"/>
        <charset val="134"/>
      </rPr>
      <t>和美乡村精品示范村建设项目</t>
    </r>
  </si>
  <si>
    <r>
      <rPr>
        <sz val="10"/>
        <color theme="1"/>
        <rFont val="仿宋"/>
        <charset val="134"/>
      </rPr>
      <t>共实施</t>
    </r>
    <r>
      <rPr>
        <sz val="10"/>
        <color theme="1"/>
        <rFont val="Times New Roman"/>
        <charset val="134"/>
      </rPr>
      <t>8</t>
    </r>
    <r>
      <rPr>
        <sz val="10"/>
        <color theme="1"/>
        <rFont val="仿宋"/>
        <charset val="134"/>
      </rPr>
      <t>个精品示范村，在海阳镇盐铺村、齐云山镇岩脚村片区、溪口镇祖源村片区、商山镇黄村、海阳镇瑯斯状元村、蓝田镇儒村、商山镇阜田村、五城镇星洲村，围绕产业提质增效、人才培育支撑、文化传承保护、生态绿色发展、治理活力有序</t>
    </r>
    <r>
      <rPr>
        <sz val="10"/>
        <color theme="1"/>
        <rFont val="Times New Roman"/>
        <charset val="134"/>
      </rPr>
      <t>5</t>
    </r>
    <r>
      <rPr>
        <sz val="10"/>
        <color theme="1"/>
        <rFont val="仿宋"/>
        <charset val="134"/>
      </rPr>
      <t>个方面，实施和美乡村精品示范村项目。</t>
    </r>
  </si>
  <si>
    <r>
      <rPr>
        <sz val="10"/>
        <color theme="1"/>
        <rFont val="Times New Roman"/>
        <charset val="134"/>
      </rPr>
      <t>2023</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</si>
  <si>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农林类</t>
    </r>
  </si>
  <si>
    <r>
      <rPr>
        <sz val="10"/>
        <color theme="1"/>
        <rFont val="仿宋"/>
        <charset val="134"/>
      </rPr>
      <t>齐云山镇岩脚村片收储茶园边房屋</t>
    </r>
    <r>
      <rPr>
        <sz val="10"/>
        <color theme="1"/>
        <rFont val="Times New Roman"/>
        <charset val="134"/>
      </rPr>
      <t>1</t>
    </r>
    <r>
      <rPr>
        <sz val="10"/>
        <color theme="1"/>
        <rFont val="仿宋"/>
        <charset val="134"/>
      </rPr>
      <t>栋、商山镇阜田村收储约</t>
    </r>
    <r>
      <rPr>
        <sz val="10"/>
        <color theme="1"/>
        <rFont val="Times New Roman"/>
        <charset val="134"/>
      </rPr>
      <t xml:space="preserve"> 10 </t>
    </r>
    <r>
      <rPr>
        <sz val="10"/>
        <color theme="1"/>
        <rFont val="仿宋"/>
        <charset val="134"/>
      </rPr>
      <t>套闲置房屋、五城镇星洲村征地</t>
    </r>
    <r>
      <rPr>
        <sz val="10"/>
        <color theme="1"/>
        <rFont val="Times New Roman"/>
        <charset val="134"/>
      </rPr>
      <t>30</t>
    </r>
    <r>
      <rPr>
        <sz val="10"/>
        <color theme="1"/>
        <rFont val="仿宋"/>
        <charset val="134"/>
      </rPr>
      <t>亩</t>
    </r>
  </si>
  <si>
    <r>
      <rPr>
        <sz val="10"/>
        <color rgb="FF000000"/>
        <rFont val="Times New Roman"/>
        <charset val="134"/>
      </rPr>
      <t>2023/2024</t>
    </r>
    <r>
      <rPr>
        <sz val="10"/>
        <color rgb="FF000000"/>
        <rFont val="仿宋"/>
        <charset val="134"/>
      </rPr>
      <t>年度</t>
    </r>
    <r>
      <rPr>
        <sz val="10"/>
        <color rgb="FF000000"/>
        <rFont val="Times New Roman"/>
        <charset val="134"/>
      </rPr>
      <t>8</t>
    </r>
    <r>
      <rPr>
        <sz val="10"/>
        <color rgb="FF000000"/>
        <rFont val="仿宋"/>
        <charset val="134"/>
      </rPr>
      <t>个省级精品示范村均按省级一般债项目表开展建设。目前</t>
    </r>
    <r>
      <rPr>
        <sz val="10"/>
        <color rgb="FF000000"/>
        <rFont val="Times New Roman"/>
        <charset val="134"/>
      </rPr>
      <t>2023</t>
    </r>
    <r>
      <rPr>
        <sz val="10"/>
        <color rgb="FF000000"/>
        <rFont val="仿宋"/>
        <charset val="134"/>
      </rPr>
      <t>年度岩脚村片区已通过市级复验，待省级核验，盐铺村、祖源村片区、黄村为第二批次省级验收村。</t>
    </r>
  </si>
  <si>
    <t>40-1</t>
  </si>
  <si>
    <r>
      <rPr>
        <sz val="10"/>
        <color theme="1"/>
        <rFont val="仿宋"/>
        <charset val="134"/>
      </rPr>
      <t>瑯斯状元村和美乡村精品示范村项目</t>
    </r>
  </si>
  <si>
    <r>
      <rPr>
        <sz val="10"/>
        <color theme="1"/>
        <rFont val="仿宋"/>
        <charset val="134"/>
      </rPr>
      <t>海阳镇人民政府</t>
    </r>
  </si>
  <si>
    <r>
      <rPr>
        <sz val="10"/>
        <color theme="1"/>
        <rFont val="Times New Roman"/>
        <charset val="134"/>
      </rPr>
      <t>1.</t>
    </r>
    <r>
      <rPr>
        <sz val="10"/>
        <color theme="1"/>
        <rFont val="仿宋"/>
        <charset val="134"/>
      </rPr>
      <t>对瑯斯状元村内福才组、瑯斯组等</t>
    </r>
    <r>
      <rPr>
        <sz val="10"/>
        <color theme="1"/>
        <rFont val="Times New Roman"/>
        <charset val="134"/>
      </rPr>
      <t>5</t>
    </r>
    <r>
      <rPr>
        <sz val="10"/>
        <color theme="1"/>
        <rFont val="仿宋"/>
        <charset val="134"/>
      </rPr>
      <t>个村民组开展人居环境整治，包括</t>
    </r>
    <r>
      <rPr>
        <sz val="10"/>
        <color theme="1"/>
        <rFont val="Times New Roman"/>
        <charset val="134"/>
      </rPr>
      <t>“</t>
    </r>
    <r>
      <rPr>
        <sz val="10"/>
        <color theme="1"/>
        <rFont val="仿宋"/>
        <charset val="134"/>
      </rPr>
      <t>五清一改</t>
    </r>
    <r>
      <rPr>
        <sz val="10"/>
        <color theme="1"/>
        <rFont val="Times New Roman"/>
        <charset val="134"/>
      </rPr>
      <t>”</t>
    </r>
    <r>
      <rPr>
        <sz val="10"/>
        <color theme="1"/>
        <rFont val="仿宋"/>
        <charset val="134"/>
      </rPr>
      <t>、风貌提升等，增加状元文化因素。</t>
    </r>
    <r>
      <rPr>
        <sz val="10"/>
        <color theme="1"/>
        <rFont val="Times New Roman"/>
        <charset val="134"/>
      </rPr>
      <t>2.</t>
    </r>
    <r>
      <rPr>
        <sz val="10"/>
        <color theme="1"/>
        <rFont val="仿宋"/>
        <charset val="134"/>
      </rPr>
      <t>对瑯斯状元村内村主干道错车台建设、生产通道修建及部分道路修缮项目、村内停车场建设。</t>
    </r>
    <r>
      <rPr>
        <sz val="10"/>
        <color theme="1"/>
        <rFont val="Times New Roman"/>
        <charset val="134"/>
      </rPr>
      <t>3.</t>
    </r>
    <r>
      <rPr>
        <sz val="10"/>
        <color theme="1"/>
        <rFont val="仿宋"/>
        <charset val="134"/>
      </rPr>
      <t>从</t>
    </r>
    <r>
      <rPr>
        <sz val="10"/>
        <color theme="1"/>
        <rFont val="Times New Roman"/>
        <charset val="134"/>
      </rPr>
      <t>205</t>
    </r>
    <r>
      <rPr>
        <sz val="10"/>
        <color theme="1"/>
        <rFont val="仿宋"/>
        <charset val="134"/>
      </rPr>
      <t>国道与环城北路交点到福才组沿线进行环境整治提升、节点打造，增加状元文化因素。</t>
    </r>
    <r>
      <rPr>
        <sz val="10"/>
        <color theme="1"/>
        <rFont val="Times New Roman"/>
        <charset val="134"/>
      </rPr>
      <t>4.</t>
    </r>
    <r>
      <rPr>
        <sz val="10"/>
        <color theme="1"/>
        <rFont val="仿宋"/>
        <charset val="134"/>
      </rPr>
      <t>将原小学改建为村民活动中心，打造村史馆，阅览室和村民议事场所。</t>
    </r>
  </si>
  <si>
    <r>
      <rPr>
        <sz val="10"/>
        <color theme="1"/>
        <rFont val="Times New Roman"/>
        <charset val="0"/>
      </rPr>
      <t>2024</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</si>
  <si>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已落实上级补助资金</t>
    </r>
    <r>
      <rPr>
        <sz val="10"/>
        <color theme="1"/>
        <rFont val="Times New Roman"/>
        <charset val="134"/>
      </rPr>
      <t>300</t>
    </r>
    <r>
      <rPr>
        <sz val="10"/>
        <color theme="1"/>
        <rFont val="仿宋"/>
        <charset val="134"/>
      </rPr>
      <t>万元</t>
    </r>
  </si>
  <si>
    <r>
      <rPr>
        <sz val="10"/>
        <color theme="1"/>
        <rFont val="Times New Roman"/>
        <charset val="134"/>
      </rPr>
      <t>1.</t>
    </r>
    <r>
      <rPr>
        <sz val="10"/>
        <color theme="1"/>
        <rFont val="仿宋"/>
        <charset val="134"/>
      </rPr>
      <t>目前苍坞、福财、元溪四个组已完成人居环境整治，已完成报账</t>
    </r>
    <r>
      <rPr>
        <sz val="10"/>
        <color theme="1"/>
        <rFont val="Times New Roman"/>
        <charset val="134"/>
      </rPr>
      <t xml:space="preserve">
2.</t>
    </r>
    <r>
      <rPr>
        <sz val="10"/>
        <color theme="1"/>
        <rFont val="仿宋"/>
        <charset val="134"/>
      </rPr>
      <t>路灯建设已完成</t>
    </r>
    <r>
      <rPr>
        <sz val="10"/>
        <color theme="1"/>
        <rFont val="Times New Roman"/>
        <charset val="134"/>
      </rPr>
      <t xml:space="preserve">
3.</t>
    </r>
    <r>
      <rPr>
        <sz val="10"/>
        <color theme="1"/>
        <rFont val="仿宋"/>
        <charset val="134"/>
      </rPr>
      <t>瑯斯基础设施提升项目</t>
    </r>
    <r>
      <rPr>
        <sz val="10"/>
        <color theme="1"/>
        <rFont val="Times New Roman"/>
        <charset val="134"/>
      </rPr>
      <t>A</t>
    </r>
    <r>
      <rPr>
        <sz val="10"/>
        <color theme="1"/>
        <rFont val="仿宋"/>
        <charset val="134"/>
      </rPr>
      <t>、</t>
    </r>
    <r>
      <rPr>
        <sz val="10"/>
        <color theme="1"/>
        <rFont val="Times New Roman"/>
        <charset val="134"/>
      </rPr>
      <t>B</t>
    </r>
    <r>
      <rPr>
        <sz val="10"/>
        <color theme="1"/>
        <rFont val="仿宋"/>
        <charset val="134"/>
      </rPr>
      <t>已完成二层楼框架建设，</t>
    </r>
    <r>
      <rPr>
        <sz val="10"/>
        <color theme="1"/>
        <rFont val="Times New Roman"/>
        <charset val="134"/>
      </rPr>
      <t>C</t>
    </r>
    <r>
      <rPr>
        <sz val="10"/>
        <color theme="1"/>
        <rFont val="仿宋"/>
        <charset val="134"/>
      </rPr>
      <t>区基坑已回填</t>
    </r>
    <r>
      <rPr>
        <sz val="10"/>
        <color theme="1"/>
        <rFont val="Times New Roman"/>
        <charset val="134"/>
      </rPr>
      <t xml:space="preserve">
4.</t>
    </r>
    <r>
      <rPr>
        <sz val="10"/>
        <color theme="1"/>
        <rFont val="仿宋"/>
        <charset val="134"/>
      </rPr>
      <t>瑯斯状元村状元文化观光道路修缮工程采购项目已完成招投标</t>
    </r>
  </si>
  <si>
    <r>
      <rPr>
        <sz val="10"/>
        <color theme="1"/>
        <rFont val="仿宋"/>
        <charset val="134"/>
      </rPr>
      <t>海阳镇</t>
    </r>
  </si>
  <si>
    <t>40-2</t>
  </si>
  <si>
    <r>
      <rPr>
        <sz val="10"/>
        <color theme="1"/>
        <rFont val="仿宋"/>
        <charset val="134"/>
      </rPr>
      <t>海阳镇盐铺村</t>
    </r>
  </si>
  <si>
    <r>
      <rPr>
        <sz val="10"/>
        <color theme="1"/>
        <rFont val="仿宋"/>
        <charset val="134"/>
      </rPr>
      <t>已完工</t>
    </r>
  </si>
  <si>
    <t>40-3</t>
  </si>
  <si>
    <r>
      <rPr>
        <sz val="10"/>
        <color theme="1"/>
        <rFont val="仿宋"/>
        <charset val="134"/>
      </rPr>
      <t>齐云山镇岩脚村片区</t>
    </r>
  </si>
  <si>
    <t>40-4</t>
  </si>
  <si>
    <r>
      <rPr>
        <sz val="10"/>
        <color theme="1"/>
        <rFont val="仿宋"/>
        <charset val="134"/>
      </rPr>
      <t>溪口镇祖源村片区</t>
    </r>
  </si>
  <si>
    <t>40-5</t>
  </si>
  <si>
    <r>
      <rPr>
        <sz val="10"/>
        <color theme="1"/>
        <rFont val="仿宋"/>
        <charset val="134"/>
      </rPr>
      <t>五城镇星洲村</t>
    </r>
  </si>
  <si>
    <t>40-6</t>
  </si>
  <si>
    <r>
      <rPr>
        <sz val="10"/>
        <color theme="1"/>
        <rFont val="仿宋"/>
        <charset val="134"/>
      </rPr>
      <t>蓝田镇儒村</t>
    </r>
  </si>
  <si>
    <t>40-7</t>
  </si>
  <si>
    <r>
      <rPr>
        <sz val="10"/>
        <color theme="1"/>
        <rFont val="仿宋"/>
        <charset val="134"/>
      </rPr>
      <t>商山镇黄村</t>
    </r>
  </si>
  <si>
    <t>40-8</t>
  </si>
  <si>
    <r>
      <rPr>
        <sz val="10"/>
        <color theme="1"/>
        <rFont val="仿宋"/>
        <charset val="134"/>
      </rPr>
      <t>商山镇阜田村</t>
    </r>
  </si>
  <si>
    <r>
      <rPr>
        <sz val="10"/>
        <color theme="1"/>
        <rFont val="Times New Roman"/>
        <charset val="134"/>
      </rPr>
      <t>2024</t>
    </r>
    <r>
      <rPr>
        <sz val="10"/>
        <color theme="1"/>
        <rFont val="仿宋"/>
        <charset val="134"/>
      </rPr>
      <t>年度和美乡村省级中心村建设项目</t>
    </r>
  </si>
  <si>
    <r>
      <rPr>
        <sz val="10"/>
        <color theme="1"/>
        <rFont val="Times New Roman"/>
        <charset val="0"/>
      </rPr>
      <t>2024</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</si>
  <si>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rFont val="仿宋"/>
        <charset val="134"/>
      </rPr>
      <t>全县</t>
    </r>
    <r>
      <rPr>
        <sz val="10"/>
        <rFont val="Times New Roman"/>
        <charset val="134"/>
      </rPr>
      <t>12</t>
    </r>
    <r>
      <rPr>
        <sz val="10"/>
        <rFont val="仿宋"/>
        <charset val="134"/>
      </rPr>
      <t>个省级中心村已有</t>
    </r>
    <r>
      <rPr>
        <sz val="10"/>
        <rFont val="Times New Roman"/>
        <charset val="134"/>
      </rPr>
      <t>5</t>
    </r>
    <r>
      <rPr>
        <sz val="10"/>
        <rFont val="仿宋"/>
        <charset val="134"/>
      </rPr>
      <t>个中心村完成污水处理建设任务，污水建设进度</t>
    </r>
    <r>
      <rPr>
        <sz val="10"/>
        <rFont val="Times New Roman"/>
        <charset val="134"/>
      </rPr>
      <t>93%</t>
    </r>
    <r>
      <rPr>
        <sz val="10"/>
        <rFont val="仿宋"/>
        <charset val="134"/>
      </rPr>
      <t>，总体建设进度达</t>
    </r>
    <r>
      <rPr>
        <sz val="10"/>
        <rFont val="Times New Roman"/>
        <charset val="134"/>
      </rPr>
      <t>90%</t>
    </r>
    <r>
      <rPr>
        <sz val="10"/>
        <rFont val="仿宋"/>
        <charset val="134"/>
      </rPr>
      <t>，目前正在开展五小园整治与节点打造等工作。</t>
    </r>
  </si>
  <si>
    <t>41-1</t>
  </si>
  <si>
    <r>
      <rPr>
        <sz val="10"/>
        <color theme="1"/>
        <rFont val="仿宋"/>
        <charset val="134"/>
      </rPr>
      <t>岭南乡和美乡村精品示范村</t>
    </r>
  </si>
  <si>
    <r>
      <rPr>
        <sz val="10"/>
        <color theme="1"/>
        <rFont val="仿宋"/>
        <charset val="134"/>
      </rPr>
      <t>岭南乡人民政府</t>
    </r>
  </si>
  <si>
    <r>
      <rPr>
        <sz val="10"/>
        <color theme="1"/>
        <rFont val="仿宋"/>
        <charset val="134"/>
      </rPr>
      <t>建设精品示范村，主要包括三线整治、卫生改厕、公共环境整治提升、道路提升、河沟渠塘疏浚清淤、污水治理、亮化美化、休闲活动场所打造、人饮工程、特色节点打造。</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</si>
  <si>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</si>
  <si>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80</t>
    </r>
    <r>
      <rPr>
        <sz val="10"/>
        <color theme="1"/>
        <rFont val="仿宋"/>
        <charset val="134"/>
      </rPr>
      <t>万元</t>
    </r>
  </si>
  <si>
    <r>
      <rPr>
        <sz val="10"/>
        <color theme="1"/>
        <rFont val="仿宋"/>
        <charset val="134"/>
      </rPr>
      <t>已完成改厕</t>
    </r>
    <r>
      <rPr>
        <sz val="10"/>
        <color theme="1"/>
        <rFont val="Times New Roman"/>
        <charset val="134"/>
      </rPr>
      <t>25</t>
    </r>
    <r>
      <rPr>
        <sz val="10"/>
        <color theme="1"/>
        <rFont val="仿宋"/>
        <charset val="134"/>
      </rPr>
      <t>个，东流组污水设施提升已完成</t>
    </r>
    <r>
      <rPr>
        <sz val="10"/>
        <color theme="1"/>
        <rFont val="Times New Roman"/>
        <charset val="134"/>
      </rPr>
      <t>95%</t>
    </r>
    <r>
      <rPr>
        <sz val="10"/>
        <color theme="1"/>
        <rFont val="仿宋"/>
        <charset val="134"/>
      </rPr>
      <t>。饮水工程已完成</t>
    </r>
    <r>
      <rPr>
        <sz val="10"/>
        <color theme="1"/>
        <rFont val="Times New Roman"/>
        <charset val="134"/>
      </rPr>
      <t>8.5km</t>
    </r>
    <r>
      <rPr>
        <sz val="10"/>
        <color theme="1"/>
        <rFont val="仿宋"/>
        <charset val="134"/>
      </rPr>
      <t>水管铺设，</t>
    </r>
    <r>
      <rPr>
        <sz val="10"/>
        <color theme="1"/>
        <rFont val="Times New Roman"/>
        <charset val="134"/>
      </rPr>
      <t>3</t>
    </r>
    <r>
      <rPr>
        <sz val="10"/>
        <color theme="1"/>
        <rFont val="仿宋"/>
        <charset val="134"/>
      </rPr>
      <t>个蓄水池及</t>
    </r>
    <r>
      <rPr>
        <sz val="10"/>
        <color theme="1"/>
        <rFont val="Times New Roman"/>
        <charset val="134"/>
      </rPr>
      <t>3</t>
    </r>
    <r>
      <rPr>
        <sz val="10"/>
        <color theme="1"/>
        <rFont val="仿宋"/>
        <charset val="134"/>
      </rPr>
      <t>个沉淀池已完成。外东流组生产便道修复</t>
    </r>
    <r>
      <rPr>
        <sz val="10"/>
        <color theme="1"/>
        <rFont val="Times New Roman"/>
        <charset val="134"/>
      </rPr>
      <t>500m</t>
    </r>
    <r>
      <rPr>
        <sz val="10"/>
        <color theme="1"/>
        <rFont val="仿宋"/>
        <charset val="134"/>
      </rPr>
      <t>。环境整治</t>
    </r>
    <r>
      <rPr>
        <sz val="10"/>
        <color theme="1"/>
        <rFont val="Times New Roman"/>
        <charset val="134"/>
      </rPr>
      <t>40</t>
    </r>
    <r>
      <rPr>
        <sz val="10"/>
        <color theme="1"/>
        <rFont val="仿宋"/>
        <charset val="134"/>
      </rPr>
      <t>处，河沟渠塘清淤</t>
    </r>
    <r>
      <rPr>
        <sz val="10"/>
        <color theme="1"/>
        <rFont val="Times New Roman"/>
        <charset val="134"/>
      </rPr>
      <t>600m</t>
    </r>
    <r>
      <rPr>
        <sz val="10"/>
        <color theme="1"/>
        <rFont val="仿宋"/>
        <charset val="134"/>
      </rPr>
      <t>。</t>
    </r>
    <r>
      <rPr>
        <sz val="10"/>
        <color theme="1"/>
        <rFont val="Times New Roman"/>
        <charset val="134"/>
      </rPr>
      <t xml:space="preserve">
</t>
    </r>
    <r>
      <rPr>
        <sz val="10"/>
        <color theme="1"/>
        <rFont val="仿宋"/>
        <charset val="134"/>
      </rPr>
      <t>里东流道路提升刚开工。</t>
    </r>
  </si>
  <si>
    <r>
      <rPr>
        <sz val="10"/>
        <color theme="1"/>
        <rFont val="仿宋"/>
        <charset val="134"/>
      </rPr>
      <t>中心村省市补助</t>
    </r>
    <r>
      <rPr>
        <sz val="10"/>
        <color theme="1"/>
        <rFont val="Times New Roman"/>
        <charset val="134"/>
      </rPr>
      <t>150</t>
    </r>
    <r>
      <rPr>
        <sz val="10"/>
        <color theme="1"/>
        <rFont val="仿宋"/>
        <charset val="134"/>
      </rPr>
      <t>万元</t>
    </r>
    <r>
      <rPr>
        <sz val="10"/>
        <color theme="1"/>
        <rFont val="Times New Roman"/>
        <charset val="134"/>
      </rPr>
      <t>/</t>
    </r>
    <r>
      <rPr>
        <sz val="10"/>
        <color theme="1"/>
        <rFont val="仿宋"/>
        <charset val="134"/>
      </rPr>
      <t>村，缺口</t>
    </r>
    <r>
      <rPr>
        <sz val="10"/>
        <color theme="1"/>
        <rFont val="Times New Roman"/>
        <charset val="134"/>
      </rPr>
      <t>970</t>
    </r>
    <r>
      <rPr>
        <sz val="10"/>
        <color theme="1"/>
        <rFont val="仿宋"/>
        <charset val="134"/>
      </rPr>
      <t>万元</t>
    </r>
  </si>
  <si>
    <r>
      <rPr>
        <sz val="10"/>
        <color theme="1"/>
        <rFont val="仿宋"/>
        <charset val="134"/>
      </rPr>
      <t>岭南乡</t>
    </r>
  </si>
  <si>
    <t>41-2</t>
  </si>
  <si>
    <r>
      <rPr>
        <sz val="10"/>
        <color theme="1"/>
        <rFont val="仿宋"/>
        <charset val="134"/>
      </rPr>
      <t>渭桥乡和美乡村及环境整治项目</t>
    </r>
  </si>
  <si>
    <r>
      <rPr>
        <sz val="10"/>
        <color theme="1"/>
        <rFont val="仿宋"/>
        <charset val="134"/>
      </rPr>
      <t>渭桥乡人民政府</t>
    </r>
  </si>
  <si>
    <r>
      <rPr>
        <sz val="10"/>
        <color theme="1"/>
        <rFont val="仿宋"/>
        <charset val="134"/>
      </rPr>
      <t>和美乡村、环境整治建设。</t>
    </r>
  </si>
  <si>
    <r>
      <rPr>
        <sz val="10"/>
        <color theme="1"/>
        <rFont val="仿宋"/>
        <charset val="134"/>
      </rPr>
      <t>和美乡村建设涉及污水建设部分资金需于乡村振兴衔接资金落实</t>
    </r>
  </si>
  <si>
    <r>
      <rPr>
        <sz val="10"/>
        <rFont val="仿宋"/>
        <charset val="134"/>
      </rPr>
      <t>改厕完成</t>
    </r>
    <r>
      <rPr>
        <sz val="10"/>
        <rFont val="Times New Roman"/>
        <charset val="134"/>
      </rPr>
      <t>20</t>
    </r>
    <r>
      <rPr>
        <sz val="10"/>
        <rFont val="仿宋"/>
        <charset val="134"/>
      </rPr>
      <t>户</t>
    </r>
    <r>
      <rPr>
        <sz val="10"/>
        <rFont val="Times New Roman"/>
        <charset val="134"/>
      </rPr>
      <t xml:space="preserve"> </t>
    </r>
    <r>
      <rPr>
        <sz val="10"/>
        <rFont val="仿宋"/>
        <charset val="134"/>
      </rPr>
      <t>剩余</t>
    </r>
    <r>
      <rPr>
        <sz val="10"/>
        <rFont val="Times New Roman"/>
        <charset val="134"/>
      </rPr>
      <t>3-4</t>
    </r>
    <r>
      <rPr>
        <sz val="10"/>
        <rFont val="仿宋"/>
        <charset val="134"/>
      </rPr>
      <t>户四池二地模式建设中环境整治完成</t>
    </r>
    <r>
      <rPr>
        <sz val="10"/>
        <rFont val="Times New Roman"/>
        <charset val="134"/>
      </rPr>
      <t>60%</t>
    </r>
    <r>
      <rPr>
        <sz val="10"/>
        <rFont val="仿宋"/>
        <charset val="134"/>
      </rPr>
      <t>，目前正在施工团结片。团结组污水主管网建设中，上三组主管网铺设完毕</t>
    </r>
    <r>
      <rPr>
        <sz val="10"/>
        <rFont val="Times New Roman"/>
        <charset val="134"/>
      </rPr>
      <t xml:space="preserve">
</t>
    </r>
    <r>
      <rPr>
        <sz val="10"/>
        <rFont val="仿宋"/>
        <charset val="134"/>
      </rPr>
      <t>节点打造施工方已进场</t>
    </r>
  </si>
  <si>
    <r>
      <rPr>
        <sz val="10"/>
        <color theme="1"/>
        <rFont val="仿宋"/>
        <charset val="134"/>
      </rPr>
      <t>中心村省市补助</t>
    </r>
    <r>
      <rPr>
        <sz val="10"/>
        <color theme="1"/>
        <rFont val="Times New Roman"/>
        <charset val="134"/>
      </rPr>
      <t>150</t>
    </r>
    <r>
      <rPr>
        <sz val="10"/>
        <color theme="1"/>
        <rFont val="仿宋"/>
        <charset val="134"/>
      </rPr>
      <t>万元</t>
    </r>
    <r>
      <rPr>
        <sz val="10"/>
        <color theme="1"/>
        <rFont val="Times New Roman"/>
        <charset val="134"/>
      </rPr>
      <t>/</t>
    </r>
    <r>
      <rPr>
        <sz val="10"/>
        <color theme="1"/>
        <rFont val="仿宋"/>
        <charset val="134"/>
      </rPr>
      <t>村，缺口</t>
    </r>
    <r>
      <rPr>
        <sz val="10"/>
        <color theme="1"/>
        <rFont val="Times New Roman"/>
        <charset val="134"/>
      </rPr>
      <t>270</t>
    </r>
    <r>
      <rPr>
        <sz val="10"/>
        <color theme="1"/>
        <rFont val="仿宋"/>
        <charset val="134"/>
      </rPr>
      <t>万元</t>
    </r>
  </si>
  <si>
    <r>
      <rPr>
        <sz val="10"/>
        <color theme="1"/>
        <rFont val="仿宋"/>
        <charset val="134"/>
      </rPr>
      <t>渭桥乡</t>
    </r>
  </si>
  <si>
    <t>41-3</t>
  </si>
  <si>
    <r>
      <rPr>
        <sz val="10"/>
        <color theme="1"/>
        <rFont val="Times New Roman"/>
        <charset val="134"/>
      </rPr>
      <t>2024</t>
    </r>
    <r>
      <rPr>
        <sz val="10"/>
        <color theme="1"/>
        <rFont val="仿宋"/>
        <charset val="134"/>
      </rPr>
      <t>年度和美乡村梓坞村省级中心村建设项目</t>
    </r>
  </si>
  <si>
    <r>
      <rPr>
        <sz val="10"/>
        <color theme="1"/>
        <rFont val="仿宋"/>
        <charset val="134"/>
      </rPr>
      <t>板桥乡人民政府</t>
    </r>
  </si>
  <si>
    <r>
      <rPr>
        <sz val="10"/>
        <color theme="1"/>
        <rFont val="Times New Roman"/>
        <charset val="134"/>
      </rPr>
      <t>1</t>
    </r>
    <r>
      <rPr>
        <sz val="10"/>
        <color theme="1"/>
        <rFont val="仿宋"/>
        <charset val="134"/>
      </rPr>
      <t>、新建污水设施及管网</t>
    </r>
    <r>
      <rPr>
        <sz val="10"/>
        <color theme="1"/>
        <rFont val="Times New Roman"/>
        <charset val="134"/>
      </rPr>
      <t>1.3</t>
    </r>
    <r>
      <rPr>
        <sz val="10"/>
        <color theme="1"/>
        <rFont val="仿宋"/>
        <charset val="134"/>
      </rPr>
      <t>千米。</t>
    </r>
    <r>
      <rPr>
        <sz val="10"/>
        <color theme="1"/>
        <rFont val="Times New Roman"/>
        <charset val="134"/>
      </rPr>
      <t>2</t>
    </r>
    <r>
      <rPr>
        <sz val="10"/>
        <color theme="1"/>
        <rFont val="仿宋"/>
        <charset val="134"/>
      </rPr>
      <t>、茶厂北侧新建</t>
    </r>
    <r>
      <rPr>
        <sz val="10"/>
        <color theme="1"/>
        <rFont val="Times New Roman"/>
        <charset val="134"/>
      </rPr>
      <t>1</t>
    </r>
    <r>
      <rPr>
        <sz val="10"/>
        <color theme="1"/>
        <rFont val="仿宋"/>
        <charset val="134"/>
      </rPr>
      <t>处停车场</t>
    </r>
    <r>
      <rPr>
        <sz val="10"/>
        <color theme="1"/>
        <rFont val="Times New Roman"/>
        <charset val="134"/>
      </rPr>
      <t>615</t>
    </r>
    <r>
      <rPr>
        <sz val="10"/>
        <color theme="1"/>
        <rFont val="仿宋"/>
        <charset val="134"/>
      </rPr>
      <t>平方米，新增停车棚长</t>
    </r>
    <r>
      <rPr>
        <sz val="10"/>
        <color theme="1"/>
        <rFont val="Times New Roman"/>
        <charset val="134"/>
      </rPr>
      <t>18</t>
    </r>
    <r>
      <rPr>
        <sz val="10"/>
        <color theme="1"/>
        <rFont val="仿宋"/>
        <charset val="134"/>
      </rPr>
      <t>米，宽</t>
    </r>
    <r>
      <rPr>
        <sz val="10"/>
        <color theme="1"/>
        <rFont val="Times New Roman"/>
        <charset val="134"/>
      </rPr>
      <t>7</t>
    </r>
    <r>
      <rPr>
        <sz val="10"/>
        <color theme="1"/>
        <rFont val="仿宋"/>
        <charset val="134"/>
      </rPr>
      <t>米。结合闲置空地，布置零散车位。</t>
    </r>
    <r>
      <rPr>
        <sz val="10"/>
        <color theme="1"/>
        <rFont val="Times New Roman"/>
        <charset val="134"/>
      </rPr>
      <t>3</t>
    </r>
    <r>
      <rPr>
        <sz val="10"/>
        <color theme="1"/>
        <rFont val="仿宋"/>
        <charset val="134"/>
      </rPr>
      <t>、梓富桥至祠堂路段路面提升，长</t>
    </r>
    <r>
      <rPr>
        <sz val="10"/>
        <color theme="1"/>
        <rFont val="Times New Roman"/>
        <charset val="134"/>
      </rPr>
      <t>82</t>
    </r>
    <r>
      <rPr>
        <sz val="10"/>
        <color theme="1"/>
        <rFont val="仿宋"/>
        <charset val="134"/>
      </rPr>
      <t>米宽</t>
    </r>
    <r>
      <rPr>
        <sz val="10"/>
        <color theme="1"/>
        <rFont val="Times New Roman"/>
        <charset val="134"/>
      </rPr>
      <t>2</t>
    </r>
    <r>
      <rPr>
        <sz val="10"/>
        <color theme="1"/>
        <rFont val="仿宋"/>
        <charset val="134"/>
      </rPr>
      <t>米。茶厂至桥头路面提升，长</t>
    </r>
    <r>
      <rPr>
        <sz val="10"/>
        <color theme="1"/>
        <rFont val="Times New Roman"/>
        <charset val="134"/>
      </rPr>
      <t>168</t>
    </r>
    <r>
      <rPr>
        <sz val="10"/>
        <color theme="1"/>
        <rFont val="仿宋"/>
        <charset val="134"/>
      </rPr>
      <t>米宽</t>
    </r>
    <r>
      <rPr>
        <sz val="10"/>
        <color theme="1"/>
        <rFont val="Times New Roman"/>
        <charset val="134"/>
      </rPr>
      <t>1.5</t>
    </r>
    <r>
      <rPr>
        <sz val="10"/>
        <color theme="1"/>
        <rFont val="仿宋"/>
        <charset val="134"/>
      </rPr>
      <t>米，村庄内部道路路面清理，村庄标识、交通安全标识。</t>
    </r>
    <r>
      <rPr>
        <sz val="10"/>
        <color theme="1"/>
        <rFont val="Times New Roman"/>
        <charset val="134"/>
      </rPr>
      <t>4</t>
    </r>
    <r>
      <rPr>
        <sz val="10"/>
        <color theme="1"/>
        <rFont val="仿宋"/>
        <charset val="134"/>
      </rPr>
      <t>、安装及更换高杆太阳能路灯</t>
    </r>
    <r>
      <rPr>
        <sz val="10"/>
        <color theme="1"/>
        <rFont val="Times New Roman"/>
        <charset val="134"/>
      </rPr>
      <t>20</t>
    </r>
    <r>
      <rPr>
        <sz val="10"/>
        <color theme="1"/>
        <rFont val="仿宋"/>
        <charset val="134"/>
      </rPr>
      <t>盏，内部壁挂路灯</t>
    </r>
    <r>
      <rPr>
        <sz val="10"/>
        <color theme="1"/>
        <rFont val="Times New Roman"/>
        <charset val="134"/>
      </rPr>
      <t>42</t>
    </r>
    <r>
      <rPr>
        <sz val="10"/>
        <color theme="1"/>
        <rFont val="仿宋"/>
        <charset val="134"/>
      </rPr>
      <t>盏。</t>
    </r>
    <r>
      <rPr>
        <sz val="10"/>
        <color theme="1"/>
        <rFont val="Times New Roman"/>
        <charset val="134"/>
      </rPr>
      <t>5</t>
    </r>
    <r>
      <rPr>
        <sz val="10"/>
        <color theme="1"/>
        <rFont val="仿宋"/>
        <charset val="134"/>
      </rPr>
      <t>、新增垃圾桶</t>
    </r>
    <r>
      <rPr>
        <sz val="10"/>
        <color theme="1"/>
        <rFont val="Times New Roman"/>
        <charset val="134"/>
      </rPr>
      <t>16</t>
    </r>
    <r>
      <rPr>
        <sz val="10"/>
        <color theme="1"/>
        <rFont val="仿宋"/>
        <charset val="134"/>
      </rPr>
      <t>个。</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</si>
  <si>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</si>
  <si>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t>1、污水设施及管网已完工，2、停车场已完工，3、路面提升已完工</t>
  </si>
  <si>
    <r>
      <rPr>
        <sz val="10"/>
        <color theme="1"/>
        <rFont val="仿宋"/>
        <charset val="134"/>
      </rPr>
      <t>板桥乡</t>
    </r>
  </si>
  <si>
    <t>41-4</t>
  </si>
  <si>
    <r>
      <rPr>
        <sz val="10"/>
        <color theme="1"/>
        <rFont val="仿宋"/>
        <charset val="134"/>
      </rPr>
      <t>五城镇星洲村西岸和美乡村建设</t>
    </r>
  </si>
  <si>
    <r>
      <rPr>
        <sz val="10"/>
        <color theme="1"/>
        <rFont val="仿宋"/>
        <charset val="134"/>
      </rPr>
      <t>五城镇人民政府</t>
    </r>
  </si>
  <si>
    <r>
      <rPr>
        <sz val="10"/>
        <color theme="1"/>
        <rFont val="仿宋"/>
        <charset val="134"/>
      </rPr>
      <t>星洲村西岸和美乡村建设，包括房前屋后环境整治，卫生改厕，停车场修建，村庄道路硬化，小节点、亮点打造等。</t>
    </r>
  </si>
  <si>
    <r>
      <rPr>
        <sz val="10"/>
        <color theme="1"/>
        <rFont val="仿宋"/>
        <charset val="134"/>
      </rPr>
      <t>落实上级补助资金</t>
    </r>
    <r>
      <rPr>
        <sz val="10"/>
        <color theme="1"/>
        <rFont val="Times New Roman"/>
        <charset val="134"/>
      </rPr>
      <t>500</t>
    </r>
    <r>
      <rPr>
        <sz val="10"/>
        <color theme="1"/>
        <rFont val="仿宋"/>
        <charset val="134"/>
      </rPr>
      <t>万元</t>
    </r>
  </si>
  <si>
    <r>
      <rPr>
        <sz val="10"/>
        <color theme="1"/>
        <rFont val="仿宋"/>
        <charset val="134"/>
      </rPr>
      <t>已打造生态护岸</t>
    </r>
    <r>
      <rPr>
        <sz val="10"/>
        <color theme="1"/>
        <rFont val="Times New Roman"/>
        <charset val="134"/>
      </rPr>
      <t>500m</t>
    </r>
    <r>
      <rPr>
        <sz val="10"/>
        <color theme="1"/>
        <rFont val="仿宋"/>
        <charset val="134"/>
      </rPr>
      <t>；星洲村污水治理项目已完工，周边节点正在施工中，工程已完成</t>
    </r>
    <r>
      <rPr>
        <sz val="10"/>
        <color theme="1"/>
        <rFont val="Times New Roman"/>
        <charset val="134"/>
      </rPr>
      <t>70%</t>
    </r>
    <r>
      <rPr>
        <sz val="10"/>
        <color theme="1"/>
        <rFont val="仿宋"/>
        <charset val="134"/>
      </rPr>
      <t>。</t>
    </r>
  </si>
  <si>
    <r>
      <rPr>
        <sz val="10"/>
        <color theme="1"/>
        <rFont val="仿宋"/>
        <charset val="134"/>
      </rPr>
      <t>精品示范村及和美乡村资金</t>
    </r>
  </si>
  <si>
    <r>
      <rPr>
        <sz val="10"/>
        <color theme="1"/>
        <rFont val="仿宋"/>
        <charset val="134"/>
      </rPr>
      <t>五城镇</t>
    </r>
  </si>
  <si>
    <t>41-5</t>
  </si>
  <si>
    <r>
      <rPr>
        <sz val="10"/>
        <color theme="1"/>
        <rFont val="仿宋"/>
        <charset val="134"/>
      </rPr>
      <t>蓝田镇儒村行政村里仁中心村</t>
    </r>
  </si>
  <si>
    <r>
      <rPr>
        <sz val="10"/>
        <color theme="1"/>
        <rFont val="仿宋"/>
        <charset val="134"/>
      </rPr>
      <t>蓝田镇人民政府</t>
    </r>
  </si>
  <si>
    <r>
      <rPr>
        <sz val="10"/>
        <color theme="1"/>
        <rFont val="仿宋"/>
        <charset val="134"/>
      </rPr>
      <t>新建污水管网</t>
    </r>
    <r>
      <rPr>
        <sz val="10"/>
        <color theme="1"/>
        <rFont val="Times New Roman"/>
        <charset val="134"/>
      </rPr>
      <t>1760</t>
    </r>
    <r>
      <rPr>
        <sz val="10"/>
        <color theme="1"/>
        <rFont val="仿宋"/>
        <charset val="134"/>
      </rPr>
      <t>米，污水处理终端</t>
    </r>
    <r>
      <rPr>
        <sz val="10"/>
        <color theme="1"/>
        <rFont val="Times New Roman"/>
        <charset val="134"/>
      </rPr>
      <t>2</t>
    </r>
    <r>
      <rPr>
        <sz val="10"/>
        <color theme="1"/>
        <rFont val="仿宋"/>
        <charset val="134"/>
      </rPr>
      <t>处及多处分散式处理区域；在房前屋后、庭院、空闲地、五小园内、沟渠、水塘开展村庄环境</t>
    </r>
    <r>
      <rPr>
        <sz val="10"/>
        <color theme="1"/>
        <rFont val="Times New Roman"/>
        <charset val="134"/>
      </rPr>
      <t>“</t>
    </r>
    <r>
      <rPr>
        <sz val="10"/>
        <color theme="1"/>
        <rFont val="仿宋"/>
        <charset val="134"/>
      </rPr>
      <t>五清</t>
    </r>
    <r>
      <rPr>
        <sz val="10"/>
        <color theme="1"/>
        <rFont val="Times New Roman"/>
        <charset val="134"/>
      </rPr>
      <t>”</t>
    </r>
    <r>
      <rPr>
        <sz val="10"/>
        <color theme="1"/>
        <rFont val="仿宋"/>
        <charset val="134"/>
      </rPr>
      <t>整治，拆除旱厕、无功能建筑、乱搭乱建建筑等，因地制宜打造</t>
    </r>
    <r>
      <rPr>
        <sz val="10"/>
        <color theme="1"/>
        <rFont val="Times New Roman"/>
        <charset val="134"/>
      </rPr>
      <t>“</t>
    </r>
    <r>
      <rPr>
        <sz val="10"/>
        <color theme="1"/>
        <rFont val="仿宋"/>
        <charset val="134"/>
      </rPr>
      <t>五小园</t>
    </r>
    <r>
      <rPr>
        <sz val="10"/>
        <color theme="1"/>
        <rFont val="Times New Roman"/>
        <charset val="134"/>
      </rPr>
      <t>”</t>
    </r>
    <r>
      <rPr>
        <sz val="10"/>
        <color theme="1"/>
        <rFont val="仿宋"/>
        <charset val="134"/>
      </rPr>
      <t>；确定</t>
    </r>
    <r>
      <rPr>
        <sz val="10"/>
        <color theme="1"/>
        <rFont val="Times New Roman"/>
        <charset val="134"/>
      </rPr>
      <t>“</t>
    </r>
    <r>
      <rPr>
        <sz val="10"/>
        <color theme="1"/>
        <rFont val="仿宋"/>
        <charset val="134"/>
      </rPr>
      <t>溪畔儒村</t>
    </r>
    <r>
      <rPr>
        <sz val="10"/>
        <color theme="1"/>
        <rFont val="Times New Roman"/>
        <charset val="134"/>
      </rPr>
      <t xml:space="preserve"> </t>
    </r>
    <r>
      <rPr>
        <sz val="10"/>
        <color theme="1"/>
        <rFont val="仿宋"/>
        <charset val="134"/>
      </rPr>
      <t>榧香里仁</t>
    </r>
    <r>
      <rPr>
        <sz val="10"/>
        <color theme="1"/>
        <rFont val="Times New Roman"/>
        <charset val="134"/>
      </rPr>
      <t>”</t>
    </r>
    <r>
      <rPr>
        <sz val="10"/>
        <color theme="1"/>
        <rFont val="仿宋"/>
        <charset val="134"/>
      </rPr>
      <t>打造主题</t>
    </r>
    <r>
      <rPr>
        <sz val="10"/>
        <color theme="1"/>
        <rFont val="Times New Roman"/>
        <charset val="134"/>
      </rPr>
      <t>,</t>
    </r>
    <r>
      <rPr>
        <sz val="10"/>
        <color theme="1"/>
        <rFont val="仿宋"/>
        <charset val="134"/>
      </rPr>
      <t>围绕香榧特色产业打造香榧文化展示观光园，并利用房前屋后空闲地因地制宜打造特色节点若干；新建停车场约</t>
    </r>
    <r>
      <rPr>
        <sz val="10"/>
        <color theme="1"/>
        <rFont val="Times New Roman"/>
        <charset val="134"/>
      </rPr>
      <t>400</t>
    </r>
    <r>
      <rPr>
        <sz val="10"/>
        <color theme="1"/>
        <rFont val="仿宋"/>
        <charset val="134"/>
      </rPr>
      <t>平方米，因地制宜新建停车位若干；利用老小学广场改建村民健身广场村内新建沿河游步道，采用乡土材质，石板和卵石铺设，长</t>
    </r>
    <r>
      <rPr>
        <sz val="10"/>
        <color theme="1"/>
        <rFont val="Times New Roman"/>
        <charset val="134"/>
      </rPr>
      <t>400</t>
    </r>
    <r>
      <rPr>
        <sz val="10"/>
        <color theme="1"/>
        <rFont val="仿宋"/>
        <charset val="134"/>
      </rPr>
      <t>米，宽</t>
    </r>
    <r>
      <rPr>
        <sz val="10"/>
        <color theme="1"/>
        <rFont val="Times New Roman"/>
        <charset val="134"/>
      </rPr>
      <t>1.5</t>
    </r>
    <r>
      <rPr>
        <sz val="10"/>
        <color theme="1"/>
        <rFont val="仿宋"/>
        <charset val="134"/>
      </rPr>
      <t>米。</t>
    </r>
  </si>
  <si>
    <r>
      <rPr>
        <sz val="10"/>
        <color theme="1"/>
        <rFont val="仿宋"/>
        <charset val="134"/>
      </rPr>
      <t>落实上级补助资金</t>
    </r>
    <r>
      <rPr>
        <sz val="10"/>
        <color theme="1"/>
        <rFont val="Times New Roman"/>
        <charset val="134"/>
      </rPr>
      <t>405.5</t>
    </r>
    <r>
      <rPr>
        <sz val="10"/>
        <color theme="1"/>
        <rFont val="仿宋"/>
        <charset val="134"/>
      </rPr>
      <t>万元</t>
    </r>
  </si>
  <si>
    <t>目前工程量已完成75%</t>
  </si>
  <si>
    <r>
      <rPr>
        <sz val="10"/>
        <color theme="1"/>
        <rFont val="仿宋"/>
        <charset val="134"/>
      </rPr>
      <t>蓝田镇</t>
    </r>
  </si>
  <si>
    <t>41-6</t>
  </si>
  <si>
    <r>
      <rPr>
        <sz val="10"/>
        <color theme="1"/>
        <rFont val="仿宋"/>
        <charset val="134"/>
      </rPr>
      <t>源芳乡芳田行政村芳田中心村</t>
    </r>
  </si>
  <si>
    <r>
      <rPr>
        <sz val="10"/>
        <color theme="1"/>
        <rFont val="仿宋"/>
        <charset val="134"/>
      </rPr>
      <t>源芳乡人民政府</t>
    </r>
  </si>
  <si>
    <r>
      <rPr>
        <sz val="10"/>
        <color theme="1"/>
        <rFont val="仿宋"/>
        <charset val="134"/>
      </rPr>
      <t>芳田村村庄环境整治工程：含环境整治提升、道路畅通提升、河沟渠塘疏浚清淤及护岸提升、新建公共服务设施等。</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</si>
  <si>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</si>
  <si>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90</t>
    </r>
    <r>
      <rPr>
        <sz val="10"/>
        <color theme="1"/>
        <rFont val="仿宋"/>
        <charset val="134"/>
      </rPr>
      <t>万元</t>
    </r>
  </si>
  <si>
    <r>
      <rPr>
        <sz val="10"/>
        <color theme="1"/>
        <rFont val="仿宋"/>
        <charset val="134"/>
      </rPr>
      <t>进行初步设计、设计图纸已出</t>
    </r>
  </si>
  <si>
    <r>
      <rPr>
        <sz val="10"/>
        <color theme="1"/>
        <rFont val="仿宋"/>
        <charset val="134"/>
      </rPr>
      <t>中心村</t>
    </r>
  </si>
  <si>
    <r>
      <rPr>
        <sz val="10"/>
        <color theme="1"/>
        <rFont val="仿宋"/>
        <charset val="134"/>
      </rPr>
      <t>源芳乡</t>
    </r>
  </si>
  <si>
    <t>41-7</t>
  </si>
  <si>
    <r>
      <rPr>
        <sz val="10"/>
        <color theme="1"/>
        <rFont val="仿宋"/>
        <charset val="134"/>
      </rPr>
      <t>休宁县鹤城乡新安源村风貌提升工程</t>
    </r>
  </si>
  <si>
    <r>
      <rPr>
        <sz val="10"/>
        <color theme="1"/>
        <rFont val="仿宋"/>
        <charset val="134"/>
      </rPr>
      <t>鹤城乡人民政府</t>
    </r>
  </si>
  <si>
    <r>
      <rPr>
        <sz val="10"/>
        <color theme="1"/>
        <rFont val="Times New Roman"/>
        <charset val="134"/>
      </rPr>
      <t>1.</t>
    </r>
    <r>
      <rPr>
        <sz val="10"/>
        <color theme="1"/>
        <rFont val="仿宋"/>
        <charset val="134"/>
      </rPr>
      <t>李家、茶源山污水节点打造项目：李家、茶源山污水处理设施，新建污水主管</t>
    </r>
    <r>
      <rPr>
        <sz val="10"/>
        <color theme="1"/>
        <rFont val="Times New Roman"/>
        <charset val="134"/>
      </rPr>
      <t>1860</t>
    </r>
    <r>
      <rPr>
        <sz val="10"/>
        <color theme="1"/>
        <rFont val="仿宋"/>
        <charset val="134"/>
      </rPr>
      <t>米，污水支管</t>
    </r>
    <r>
      <rPr>
        <sz val="10"/>
        <color theme="1"/>
        <rFont val="Times New Roman"/>
        <charset val="134"/>
      </rPr>
      <t>2320</t>
    </r>
    <r>
      <rPr>
        <sz val="10"/>
        <color theme="1"/>
        <rFont val="仿宋"/>
        <charset val="134"/>
      </rPr>
      <t>米，建设格栅井</t>
    </r>
    <r>
      <rPr>
        <sz val="10"/>
        <color theme="1"/>
        <rFont val="Times New Roman"/>
        <charset val="134"/>
      </rPr>
      <t>116</t>
    </r>
    <r>
      <rPr>
        <sz val="10"/>
        <color theme="1"/>
        <rFont val="仿宋"/>
        <charset val="134"/>
      </rPr>
      <t>座，建设污水终端</t>
    </r>
    <r>
      <rPr>
        <sz val="10"/>
        <color theme="1"/>
        <rFont val="Times New Roman"/>
        <charset val="134"/>
      </rPr>
      <t>2</t>
    </r>
    <r>
      <rPr>
        <sz val="10"/>
        <color theme="1"/>
        <rFont val="仿宋"/>
        <charset val="134"/>
      </rPr>
      <t>座；</t>
    </r>
    <r>
      <rPr>
        <sz val="10"/>
        <color theme="1"/>
        <rFont val="Times New Roman"/>
        <charset val="134"/>
      </rPr>
      <t xml:space="preserve">
2.</t>
    </r>
    <r>
      <rPr>
        <sz val="10"/>
        <color theme="1"/>
        <rFont val="仿宋"/>
        <charset val="134"/>
      </rPr>
      <t>新安源村民宿改造工程：改造新安源村房屋</t>
    </r>
    <r>
      <rPr>
        <sz val="10"/>
        <color theme="1"/>
        <rFont val="Times New Roman"/>
        <charset val="134"/>
      </rPr>
      <t>1</t>
    </r>
    <r>
      <rPr>
        <sz val="10"/>
        <color theme="1"/>
        <rFont val="仿宋"/>
        <charset val="134"/>
      </rPr>
      <t>座，上下两层总面积</t>
    </r>
    <r>
      <rPr>
        <sz val="10"/>
        <color theme="1"/>
        <rFont val="Times New Roman"/>
        <charset val="134"/>
      </rPr>
      <t>300</t>
    </r>
    <r>
      <rPr>
        <sz val="10"/>
        <color theme="1"/>
        <rFont val="仿宋"/>
        <charset val="134"/>
      </rPr>
      <t>平方米，翻新整体楼房外立面；一楼建设木结构外靠回廊</t>
    </r>
    <r>
      <rPr>
        <sz val="10"/>
        <color theme="1"/>
        <rFont val="Times New Roman"/>
        <charset val="134"/>
      </rPr>
      <t>30</t>
    </r>
    <r>
      <rPr>
        <sz val="10"/>
        <color theme="1"/>
        <rFont val="仿宋"/>
        <charset val="134"/>
      </rPr>
      <t>平方米、改建大厅</t>
    </r>
    <r>
      <rPr>
        <sz val="10"/>
        <color theme="1"/>
        <rFont val="Times New Roman"/>
        <charset val="134"/>
      </rPr>
      <t>40</t>
    </r>
    <r>
      <rPr>
        <sz val="10"/>
        <color theme="1"/>
        <rFont val="仿宋"/>
        <charset val="134"/>
      </rPr>
      <t>平方米、厨房和点菜区</t>
    </r>
    <r>
      <rPr>
        <sz val="10"/>
        <color theme="1"/>
        <rFont val="Times New Roman"/>
        <charset val="134"/>
      </rPr>
      <t>72</t>
    </r>
    <r>
      <rPr>
        <sz val="10"/>
        <color theme="1"/>
        <rFont val="仿宋"/>
        <charset val="134"/>
      </rPr>
      <t>平方米、休息间（杂物间）</t>
    </r>
    <r>
      <rPr>
        <sz val="10"/>
        <color theme="1"/>
        <rFont val="Times New Roman"/>
        <charset val="134"/>
      </rPr>
      <t>24</t>
    </r>
    <r>
      <rPr>
        <sz val="10"/>
        <color theme="1"/>
        <rFont val="仿宋"/>
        <charset val="134"/>
      </rPr>
      <t>平方米及配套设施；二楼改造</t>
    </r>
    <r>
      <rPr>
        <sz val="10"/>
        <color theme="1"/>
        <rFont val="Times New Roman"/>
        <charset val="134"/>
      </rPr>
      <t>5</t>
    </r>
    <r>
      <rPr>
        <sz val="10"/>
        <color theme="1"/>
        <rFont val="仿宋"/>
        <charset val="134"/>
      </rPr>
      <t>个标间</t>
    </r>
    <r>
      <rPr>
        <sz val="10"/>
        <color theme="1"/>
        <rFont val="Times New Roman"/>
        <charset val="134"/>
      </rPr>
      <t>110</t>
    </r>
    <r>
      <rPr>
        <sz val="10"/>
        <color theme="1"/>
        <rFont val="仿宋"/>
        <charset val="134"/>
      </rPr>
      <t>平方米、楼梯间</t>
    </r>
    <r>
      <rPr>
        <sz val="10"/>
        <color theme="1"/>
        <rFont val="Times New Roman"/>
        <charset val="134"/>
      </rPr>
      <t>24</t>
    </r>
    <r>
      <rPr>
        <sz val="10"/>
        <color theme="1"/>
        <rFont val="仿宋"/>
        <charset val="134"/>
      </rPr>
      <t>平方米及配套设施。</t>
    </r>
    <r>
      <rPr>
        <sz val="10"/>
        <color theme="1"/>
        <rFont val="Times New Roman"/>
        <charset val="134"/>
      </rPr>
      <t xml:space="preserve">
3.</t>
    </r>
    <r>
      <rPr>
        <sz val="10"/>
        <color theme="1"/>
        <rFont val="仿宋"/>
        <charset val="134"/>
      </rPr>
      <t>新安源古树保护暨环境提升工程：六角亭修缮，浆砌块石墙</t>
    </r>
    <r>
      <rPr>
        <sz val="10"/>
        <color theme="1"/>
        <rFont val="Times New Roman"/>
        <charset val="134"/>
      </rPr>
      <t>180</t>
    </r>
    <r>
      <rPr>
        <sz val="10"/>
        <color theme="1"/>
        <rFont val="仿宋"/>
        <charset val="134"/>
      </rPr>
      <t>平方米，苗木栽植</t>
    </r>
    <r>
      <rPr>
        <sz val="10"/>
        <color theme="1"/>
        <rFont val="Times New Roman"/>
        <charset val="134"/>
      </rPr>
      <t>20</t>
    </r>
    <r>
      <rPr>
        <sz val="10"/>
        <color theme="1"/>
        <rFont val="仿宋"/>
        <charset val="134"/>
      </rPr>
      <t>株，修复路面</t>
    </r>
    <r>
      <rPr>
        <sz val="10"/>
        <color theme="1"/>
        <rFont val="Times New Roman"/>
        <charset val="134"/>
      </rPr>
      <t>20</t>
    </r>
    <r>
      <rPr>
        <sz val="10"/>
        <color theme="1"/>
        <rFont val="仿宋"/>
        <charset val="134"/>
      </rPr>
      <t>平方米，新建园艺路面</t>
    </r>
    <r>
      <rPr>
        <sz val="10"/>
        <color theme="1"/>
        <rFont val="Times New Roman"/>
        <charset val="134"/>
      </rPr>
      <t>150</t>
    </r>
    <r>
      <rPr>
        <sz val="10"/>
        <color theme="1"/>
        <rFont val="仿宋"/>
        <charset val="134"/>
      </rPr>
      <t>平方米。</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</si>
  <si>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</si>
  <si>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t>
    </r>
  </si>
  <si>
    <r>
      <rPr>
        <sz val="10"/>
        <color theme="1"/>
        <rFont val="仿宋"/>
        <charset val="134"/>
      </rPr>
      <t>李家中心村污水终端新增建设用地面积分别为</t>
    </r>
    <r>
      <rPr>
        <sz val="10"/>
        <color theme="1"/>
        <rFont val="Times New Roman"/>
        <charset val="0"/>
      </rPr>
      <t>0.01875</t>
    </r>
    <r>
      <rPr>
        <sz val="10"/>
        <color theme="1"/>
        <rFont val="仿宋"/>
        <charset val="0"/>
      </rPr>
      <t>（</t>
    </r>
    <r>
      <rPr>
        <sz val="10"/>
        <color theme="1"/>
        <rFont val="Times New Roman"/>
        <charset val="0"/>
      </rPr>
      <t>12.5</t>
    </r>
    <r>
      <rPr>
        <sz val="10"/>
        <color theme="1"/>
        <rFont val="仿宋"/>
        <charset val="0"/>
      </rPr>
      <t>㎡）和</t>
    </r>
    <r>
      <rPr>
        <sz val="10"/>
        <color theme="1"/>
        <rFont val="Times New Roman"/>
        <charset val="0"/>
      </rPr>
      <t>0.1575</t>
    </r>
    <r>
      <rPr>
        <sz val="10"/>
        <color theme="1"/>
        <rFont val="仿宋"/>
        <charset val="0"/>
      </rPr>
      <t>（</t>
    </r>
    <r>
      <rPr>
        <sz val="10"/>
        <color theme="1"/>
        <rFont val="Times New Roman"/>
        <charset val="0"/>
      </rPr>
      <t>105</t>
    </r>
    <r>
      <rPr>
        <sz val="10"/>
        <color theme="1"/>
        <rFont val="仿宋"/>
        <charset val="0"/>
      </rPr>
      <t>㎡）。旅游公厕新增建设用地面积为</t>
    </r>
    <r>
      <rPr>
        <sz val="10"/>
        <color theme="1"/>
        <rFont val="Times New Roman"/>
        <charset val="0"/>
      </rPr>
      <t>0.06</t>
    </r>
    <r>
      <rPr>
        <sz val="10"/>
        <color theme="1"/>
        <rFont val="仿宋"/>
        <charset val="0"/>
      </rPr>
      <t>亩（</t>
    </r>
    <r>
      <rPr>
        <sz val="10"/>
        <color theme="1"/>
        <rFont val="Times New Roman"/>
        <charset val="0"/>
      </rPr>
      <t>40</t>
    </r>
    <r>
      <rPr>
        <sz val="10"/>
        <color theme="1"/>
        <rFont val="仿宋"/>
        <charset val="0"/>
      </rPr>
      <t>㎡）</t>
    </r>
  </si>
  <si>
    <r>
      <rPr>
        <sz val="10"/>
        <rFont val="仿宋"/>
        <charset val="134"/>
      </rPr>
      <t>新安源村李家中心村和美乡村污水处理工程已启动项目建设，包括</t>
    </r>
    <r>
      <rPr>
        <sz val="10"/>
        <rFont val="Times New Roman"/>
        <charset val="134"/>
      </rPr>
      <t>“</t>
    </r>
    <r>
      <rPr>
        <sz val="10"/>
        <rFont val="仿宋"/>
        <charset val="134"/>
      </rPr>
      <t>五小园</t>
    </r>
    <r>
      <rPr>
        <sz val="10"/>
        <rFont val="Times New Roman"/>
        <charset val="134"/>
      </rPr>
      <t>”</t>
    </r>
    <r>
      <rPr>
        <sz val="10"/>
        <rFont val="仿宋"/>
        <charset val="134"/>
      </rPr>
      <t>改造，改厕22户，拆除柴棚</t>
    </r>
    <r>
      <rPr>
        <sz val="10"/>
        <rFont val="Times New Roman"/>
        <charset val="134"/>
      </rPr>
      <t>2</t>
    </r>
    <r>
      <rPr>
        <sz val="10"/>
        <rFont val="仿宋"/>
        <charset val="134"/>
      </rPr>
      <t>处（约</t>
    </r>
    <r>
      <rPr>
        <sz val="10"/>
        <rFont val="Times New Roman"/>
        <charset val="134"/>
      </rPr>
      <t>30</t>
    </r>
    <r>
      <rPr>
        <sz val="10"/>
        <rFont val="仿宋"/>
        <charset val="134"/>
      </rPr>
      <t>平方米），场地清理</t>
    </r>
    <r>
      <rPr>
        <sz val="10"/>
        <rFont val="Times New Roman"/>
        <charset val="134"/>
      </rPr>
      <t>300</t>
    </r>
    <r>
      <rPr>
        <sz val="10"/>
        <rFont val="仿宋"/>
        <charset val="134"/>
      </rPr>
      <t>平方米，道路提升500m，砌筑小矮墙</t>
    </r>
    <r>
      <rPr>
        <sz val="10"/>
        <rFont val="Times New Roman"/>
        <charset val="134"/>
      </rPr>
      <t>200</t>
    </r>
    <r>
      <rPr>
        <sz val="10"/>
        <rFont val="仿宋"/>
        <charset val="134"/>
      </rPr>
      <t>米，开展房前屋后整治</t>
    </r>
    <r>
      <rPr>
        <sz val="10"/>
        <rFont val="Times New Roman"/>
        <charset val="134"/>
      </rPr>
      <t>32</t>
    </r>
    <r>
      <rPr>
        <sz val="10"/>
        <rFont val="仿宋"/>
        <charset val="134"/>
      </rPr>
      <t>处，新安源村李家组污水项目终端已建设完成、管道铺设完成。</t>
    </r>
  </si>
  <si>
    <r>
      <rPr>
        <sz val="10"/>
        <color theme="1"/>
        <rFont val="仿宋"/>
        <charset val="134"/>
      </rPr>
      <t>鹤城乡</t>
    </r>
  </si>
  <si>
    <t>41-8</t>
  </si>
  <si>
    <r>
      <rPr>
        <sz val="10"/>
        <color theme="1"/>
        <rFont val="仿宋"/>
        <charset val="134"/>
      </rPr>
      <t>万安镇</t>
    </r>
    <r>
      <rPr>
        <sz val="10"/>
        <color theme="1"/>
        <rFont val="Times New Roman"/>
        <charset val="134"/>
      </rPr>
      <t>2025</t>
    </r>
    <r>
      <rPr>
        <sz val="10"/>
        <color theme="1"/>
        <rFont val="仿宋"/>
        <charset val="134"/>
      </rPr>
      <t>年镇区基础设施提升工程</t>
    </r>
  </si>
  <si>
    <r>
      <rPr>
        <sz val="10"/>
        <color theme="1"/>
        <rFont val="仿宋"/>
        <charset val="134"/>
      </rPr>
      <t>万安镇人民政府</t>
    </r>
  </si>
  <si>
    <r>
      <rPr>
        <sz val="10"/>
        <color theme="1"/>
        <rFont val="仿宋"/>
        <charset val="134"/>
      </rPr>
      <t>万安镇</t>
    </r>
    <r>
      <rPr>
        <sz val="10"/>
        <color theme="1"/>
        <rFont val="Times New Roman"/>
        <charset val="134"/>
      </rPr>
      <t>2025</t>
    </r>
    <r>
      <rPr>
        <sz val="10"/>
        <color theme="1"/>
        <rFont val="仿宋"/>
        <charset val="134"/>
      </rPr>
      <t>年红心行政村望干中心村建设，及镇域内基础设施建设类、人居环境提升类、村庄产业发展类项目及镇域内各村闲置资产改造改建及周边附属设施建设项目。</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</si>
  <si>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</si>
  <si>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250</t>
    </r>
    <r>
      <rPr>
        <sz val="10"/>
        <color theme="1"/>
        <rFont val="仿宋"/>
        <charset val="134"/>
      </rPr>
      <t>万元</t>
    </r>
  </si>
  <si>
    <r>
      <rPr>
        <sz val="10"/>
        <rFont val="仿宋"/>
        <charset val="134"/>
      </rPr>
      <t>其中红心村望干中心村和美乡村污水处理工程已基本建设完成，望干中心村道路建设已竣工，改厕等和美乡村十大工程内容正在实施中，目前已完成</t>
    </r>
    <r>
      <rPr>
        <sz val="10"/>
        <rFont val="Times New Roman"/>
        <charset val="134"/>
      </rPr>
      <t>50%</t>
    </r>
    <r>
      <rPr>
        <sz val="10"/>
        <rFont val="仿宋"/>
        <charset val="134"/>
      </rPr>
      <t>。</t>
    </r>
  </si>
  <si>
    <r>
      <rPr>
        <sz val="10"/>
        <color theme="1"/>
        <rFont val="仿宋"/>
        <charset val="134"/>
      </rPr>
      <t>万安镇</t>
    </r>
  </si>
  <si>
    <t>41-9</t>
  </si>
  <si>
    <r>
      <rPr>
        <sz val="10"/>
        <color theme="1"/>
        <rFont val="Times New Roman"/>
        <charset val="134"/>
      </rPr>
      <t>2024</t>
    </r>
    <r>
      <rPr>
        <sz val="10"/>
        <color theme="1"/>
        <rFont val="仿宋"/>
        <charset val="134"/>
      </rPr>
      <t>年度和美乡村省级中心村建设项目（源口中心村）</t>
    </r>
  </si>
  <si>
    <r>
      <rPr>
        <sz val="10"/>
        <color theme="1"/>
        <rFont val="Times New Roman"/>
        <charset val="134"/>
      </rPr>
      <t>1.</t>
    </r>
    <r>
      <rPr>
        <sz val="10"/>
        <color theme="1"/>
        <rFont val="仿宋"/>
        <charset val="134"/>
      </rPr>
      <t>三线整治；对通信、有线电视等弱电杆线进行整理。</t>
    </r>
    <r>
      <rPr>
        <sz val="10"/>
        <color theme="1"/>
        <rFont val="Times New Roman"/>
        <charset val="134"/>
      </rPr>
      <t>2.</t>
    </r>
    <r>
      <rPr>
        <sz val="10"/>
        <color theme="1"/>
        <rFont val="仿宋"/>
        <charset val="134"/>
      </rPr>
      <t>污水处理；新建污水处理池</t>
    </r>
    <r>
      <rPr>
        <sz val="10"/>
        <color theme="1"/>
        <rFont val="Times New Roman"/>
        <charset val="134"/>
      </rPr>
      <t>3</t>
    </r>
    <r>
      <rPr>
        <sz val="10"/>
        <color theme="1"/>
        <rFont val="仿宋"/>
        <charset val="134"/>
      </rPr>
      <t>座，铺设污水管网。</t>
    </r>
    <r>
      <rPr>
        <sz val="10"/>
        <color theme="1"/>
        <rFont val="Times New Roman"/>
        <charset val="134"/>
      </rPr>
      <t>3.</t>
    </r>
    <r>
      <rPr>
        <sz val="10"/>
        <color theme="1"/>
        <rFont val="仿宋"/>
        <charset val="134"/>
      </rPr>
      <t>卫生改厕；对中心村</t>
    </r>
    <r>
      <rPr>
        <sz val="10"/>
        <color theme="1"/>
        <rFont val="Times New Roman"/>
        <charset val="134"/>
      </rPr>
      <t>60</t>
    </r>
    <r>
      <rPr>
        <sz val="10"/>
        <color theme="1"/>
        <rFont val="仿宋"/>
        <charset val="134"/>
      </rPr>
      <t>户左右农户进行卫生改厕，中心村卫生厕所普及率达</t>
    </r>
    <r>
      <rPr>
        <sz val="10"/>
        <color theme="1"/>
        <rFont val="Times New Roman"/>
        <charset val="134"/>
      </rPr>
      <t>95%</t>
    </r>
    <r>
      <rPr>
        <sz val="10"/>
        <color theme="1"/>
        <rFont val="仿宋"/>
        <charset val="134"/>
      </rPr>
      <t>以上。</t>
    </r>
    <r>
      <rPr>
        <sz val="10"/>
        <color theme="1"/>
        <rFont val="Times New Roman"/>
        <charset val="134"/>
      </rPr>
      <t>4.</t>
    </r>
    <r>
      <rPr>
        <sz val="10"/>
        <color theme="1"/>
        <rFont val="仿宋"/>
        <charset val="134"/>
      </rPr>
      <t>节点打造；围绕汉水河中心村河道及中心村广场进行节点打造，沿河步道建设及修建护栏。</t>
    </r>
    <r>
      <rPr>
        <sz val="10"/>
        <color theme="1"/>
        <rFont val="Times New Roman"/>
        <charset val="134"/>
      </rPr>
      <t>5.</t>
    </r>
    <r>
      <rPr>
        <sz val="10"/>
        <color theme="1"/>
        <rFont val="仿宋"/>
        <charset val="134"/>
      </rPr>
      <t>环境整治；在房前屋后、空闲地、五小园内、沟渠、水塘开展村庄环境</t>
    </r>
    <r>
      <rPr>
        <sz val="10"/>
        <color theme="1"/>
        <rFont val="Times New Roman"/>
        <charset val="134"/>
      </rPr>
      <t>“</t>
    </r>
    <r>
      <rPr>
        <sz val="10"/>
        <color theme="1"/>
        <rFont val="仿宋"/>
        <charset val="134"/>
      </rPr>
      <t>五清</t>
    </r>
    <r>
      <rPr>
        <sz val="10"/>
        <color theme="1"/>
        <rFont val="Times New Roman"/>
        <charset val="134"/>
      </rPr>
      <t>”</t>
    </r>
    <r>
      <rPr>
        <sz val="10"/>
        <color theme="1"/>
        <rFont val="仿宋"/>
        <charset val="134"/>
      </rPr>
      <t>整治，拆除旱厕、无功能建筑、乱搭乱建建筑等，因地制宜打造</t>
    </r>
    <r>
      <rPr>
        <sz val="10"/>
        <color theme="1"/>
        <rFont val="Times New Roman"/>
        <charset val="134"/>
      </rPr>
      <t>“</t>
    </r>
    <r>
      <rPr>
        <sz val="10"/>
        <color theme="1"/>
        <rFont val="仿宋"/>
        <charset val="134"/>
      </rPr>
      <t>五小园</t>
    </r>
    <r>
      <rPr>
        <sz val="10"/>
        <color theme="1"/>
        <rFont val="Times New Roman"/>
        <charset val="134"/>
      </rPr>
      <t>”</t>
    </r>
    <r>
      <rPr>
        <sz val="10"/>
        <color theme="1"/>
        <rFont val="仿宋"/>
        <charset val="134"/>
      </rPr>
      <t>。</t>
    </r>
    <r>
      <rPr>
        <sz val="10"/>
        <color theme="1"/>
        <rFont val="Times New Roman"/>
        <charset val="134"/>
      </rPr>
      <t>6.</t>
    </r>
    <r>
      <rPr>
        <sz val="10"/>
        <color theme="1"/>
        <rFont val="仿宋"/>
        <charset val="134"/>
      </rPr>
      <t>道路畅通；结合村庄路网功能</t>
    </r>
    <r>
      <rPr>
        <sz val="10"/>
        <color theme="1"/>
        <rFont val="Times New Roman"/>
        <charset val="134"/>
      </rPr>
      <t>,</t>
    </r>
    <r>
      <rPr>
        <sz val="10"/>
        <color theme="1"/>
        <rFont val="仿宋"/>
        <charset val="134"/>
      </rPr>
      <t>采用不同功能材质硬化村庄道路</t>
    </r>
    <r>
      <rPr>
        <sz val="10"/>
        <color theme="1"/>
        <rFont val="Times New Roman"/>
        <charset val="134"/>
      </rPr>
      <t>3500</t>
    </r>
    <r>
      <rPr>
        <sz val="10"/>
        <color theme="1"/>
        <rFont val="仿宋"/>
        <charset val="134"/>
      </rPr>
      <t>米，均宽</t>
    </r>
    <r>
      <rPr>
        <sz val="10"/>
        <color theme="1"/>
        <rFont val="Times New Roman"/>
        <charset val="134"/>
      </rPr>
      <t>2.6</t>
    </r>
    <r>
      <rPr>
        <sz val="10"/>
        <color theme="1"/>
        <rFont val="仿宋"/>
        <charset val="134"/>
      </rPr>
      <t>米。</t>
    </r>
    <r>
      <rPr>
        <sz val="10"/>
        <color theme="1"/>
        <rFont val="Times New Roman"/>
        <charset val="134"/>
      </rPr>
      <t>7.</t>
    </r>
    <r>
      <rPr>
        <sz val="10"/>
        <color theme="1"/>
        <rFont val="仿宋"/>
        <charset val="134"/>
      </rPr>
      <t>村庄绿化；采用乡土树种</t>
    </r>
    <r>
      <rPr>
        <sz val="10"/>
        <color theme="1"/>
        <rFont val="Times New Roman"/>
        <charset val="134"/>
      </rPr>
      <t>,</t>
    </r>
    <r>
      <rPr>
        <sz val="10"/>
        <color theme="1"/>
        <rFont val="仿宋"/>
        <charset val="134"/>
      </rPr>
      <t>因地制宜在村庄道路两旁进行绿化。</t>
    </r>
    <r>
      <rPr>
        <sz val="10"/>
        <color theme="1"/>
        <rFont val="Times New Roman"/>
        <charset val="134"/>
      </rPr>
      <t>8.</t>
    </r>
    <r>
      <rPr>
        <sz val="10"/>
        <color theme="1"/>
        <rFont val="仿宋"/>
        <charset val="134"/>
      </rPr>
      <t>村庄亮化；更换原有路灯，新增路灯</t>
    </r>
    <r>
      <rPr>
        <sz val="10"/>
        <color theme="1"/>
        <rFont val="Times New Roman"/>
        <charset val="134"/>
      </rPr>
      <t>25</t>
    </r>
    <r>
      <rPr>
        <sz val="10"/>
        <color theme="1"/>
        <rFont val="仿宋"/>
        <charset val="134"/>
      </rPr>
      <t>盏</t>
    </r>
    <r>
      <rPr>
        <sz val="10"/>
        <color theme="1"/>
        <rFont val="Times New Roman"/>
        <charset val="134"/>
      </rPr>
      <t>,</t>
    </r>
    <r>
      <rPr>
        <sz val="10"/>
        <color theme="1"/>
        <rFont val="仿宋"/>
        <charset val="134"/>
      </rPr>
      <t>统</t>
    </r>
    <r>
      <rPr>
        <sz val="10"/>
        <color theme="1"/>
        <rFont val="Times New Roman"/>
        <charset val="134"/>
      </rPr>
      <t>-</t>
    </r>
    <r>
      <rPr>
        <sz val="10"/>
        <color theme="1"/>
        <rFont val="仿宋"/>
        <charset val="134"/>
      </rPr>
      <t>使用柱式太阳能灯。</t>
    </r>
    <r>
      <rPr>
        <sz val="10"/>
        <color theme="1"/>
        <rFont val="Times New Roman"/>
        <charset val="134"/>
      </rPr>
      <t>9.</t>
    </r>
    <r>
      <rPr>
        <sz val="10"/>
        <color theme="1"/>
        <rFont val="仿宋"/>
        <charset val="134"/>
      </rPr>
      <t>停车场；修建停车场</t>
    </r>
    <r>
      <rPr>
        <sz val="10"/>
        <color theme="1"/>
        <rFont val="Times New Roman"/>
        <charset val="134"/>
      </rPr>
      <t>2</t>
    </r>
    <r>
      <rPr>
        <sz val="10"/>
        <color theme="1"/>
        <rFont val="仿宋"/>
        <charset val="134"/>
      </rPr>
      <t>处，占地共</t>
    </r>
    <r>
      <rPr>
        <sz val="10"/>
        <color theme="1"/>
        <rFont val="Times New Roman"/>
        <charset val="134"/>
      </rPr>
      <t>400</t>
    </r>
    <r>
      <rPr>
        <sz val="10"/>
        <color theme="1"/>
        <rFont val="仿宋"/>
        <charset val="134"/>
      </rPr>
      <t>平方米</t>
    </r>
    <r>
      <rPr>
        <sz val="10"/>
        <color theme="1"/>
        <rFont val="Times New Roman"/>
        <charset val="134"/>
      </rPr>
      <t>, 20</t>
    </r>
    <r>
      <rPr>
        <sz val="10"/>
        <color theme="1"/>
        <rFont val="仿宋"/>
        <charset val="134"/>
      </rPr>
      <t>个停车位。</t>
    </r>
    <r>
      <rPr>
        <sz val="10"/>
        <color theme="1"/>
        <rFont val="Times New Roman"/>
        <charset val="134"/>
      </rPr>
      <t>10.</t>
    </r>
    <r>
      <rPr>
        <sz val="10"/>
        <color theme="1"/>
        <rFont val="仿宋"/>
        <charset val="134"/>
      </rPr>
      <t>公共厕所；新建公厕</t>
    </r>
    <r>
      <rPr>
        <sz val="10"/>
        <color theme="1"/>
        <rFont val="Times New Roman"/>
        <charset val="134"/>
      </rPr>
      <t>1</t>
    </r>
    <r>
      <rPr>
        <sz val="10"/>
        <color theme="1"/>
        <rFont val="仿宋"/>
        <charset val="134"/>
      </rPr>
      <t>处，占地</t>
    </r>
    <r>
      <rPr>
        <sz val="10"/>
        <color theme="1"/>
        <rFont val="Times New Roman"/>
        <charset val="134"/>
      </rPr>
      <t>60</t>
    </r>
    <r>
      <rPr>
        <sz val="10"/>
        <color theme="1"/>
        <rFont val="仿宋"/>
        <charset val="134"/>
      </rPr>
      <t>平方米。</t>
    </r>
    <r>
      <rPr>
        <sz val="10"/>
        <color theme="1"/>
        <rFont val="Times New Roman"/>
        <charset val="134"/>
      </rPr>
      <t>11.</t>
    </r>
    <r>
      <rPr>
        <sz val="10"/>
        <color theme="1"/>
        <rFont val="仿宋"/>
        <charset val="134"/>
      </rPr>
      <t>河道清理；对中心村河道</t>
    </r>
    <r>
      <rPr>
        <sz val="10"/>
        <color theme="1"/>
        <rFont val="Times New Roman"/>
        <charset val="134"/>
      </rPr>
      <t>1000</t>
    </r>
    <r>
      <rPr>
        <sz val="10"/>
        <color theme="1"/>
        <rFont val="仿宋"/>
        <charset val="134"/>
      </rPr>
      <t>米进行清理整治</t>
    </r>
    <r>
      <rPr>
        <sz val="10"/>
        <color theme="1"/>
        <rFont val="Times New Roman"/>
        <charset val="134"/>
      </rPr>
      <t>,</t>
    </r>
    <r>
      <rPr>
        <sz val="10"/>
        <color theme="1"/>
        <rFont val="仿宋"/>
        <charset val="134"/>
      </rPr>
      <t>修复水埠头等。</t>
    </r>
    <r>
      <rPr>
        <sz val="10"/>
        <color theme="1"/>
        <rFont val="Times New Roman"/>
        <charset val="134"/>
      </rPr>
      <t>12.</t>
    </r>
    <r>
      <rPr>
        <sz val="10"/>
        <color theme="1"/>
        <rFont val="仿宋"/>
        <charset val="134"/>
      </rPr>
      <t>文化健身广场；文化健身广场新建小型活动广场</t>
    </r>
    <r>
      <rPr>
        <sz val="10"/>
        <color theme="1"/>
        <rFont val="Times New Roman"/>
        <charset val="134"/>
      </rPr>
      <t>1</t>
    </r>
    <r>
      <rPr>
        <sz val="10"/>
        <color theme="1"/>
        <rFont val="仿宋"/>
        <charset val="134"/>
      </rPr>
      <t>处</t>
    </r>
    <r>
      <rPr>
        <sz val="10"/>
        <color theme="1"/>
        <rFont val="Times New Roman"/>
        <charset val="134"/>
      </rPr>
      <t>,</t>
    </r>
    <r>
      <rPr>
        <sz val="10"/>
        <color theme="1"/>
        <rFont val="仿宋"/>
        <charset val="134"/>
      </rPr>
      <t>占地</t>
    </r>
    <r>
      <rPr>
        <sz val="10"/>
        <color theme="1"/>
        <rFont val="Times New Roman"/>
        <charset val="134"/>
      </rPr>
      <t>100</t>
    </r>
    <r>
      <rPr>
        <sz val="10"/>
        <color theme="1"/>
        <rFont val="仿宋"/>
        <charset val="134"/>
      </rPr>
      <t>平方米</t>
    </r>
    <r>
      <rPr>
        <sz val="10"/>
        <color theme="1"/>
        <rFont val="Times New Roman"/>
        <charset val="134"/>
      </rPr>
      <t>,</t>
    </r>
    <r>
      <rPr>
        <sz val="10"/>
        <color theme="1"/>
        <rFont val="仿宋"/>
        <charset val="134"/>
      </rPr>
      <t>配备健身器材若干套等。</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</si>
  <si>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221</t>
    </r>
    <r>
      <rPr>
        <sz val="10"/>
        <color theme="1"/>
        <rFont val="仿宋"/>
        <charset val="134"/>
      </rPr>
      <t>万元</t>
    </r>
  </si>
  <si>
    <r>
      <rPr>
        <sz val="10"/>
        <color theme="1"/>
        <rFont val="仿宋"/>
        <charset val="134"/>
      </rPr>
      <t>污水终端</t>
    </r>
    <r>
      <rPr>
        <sz val="10"/>
        <color theme="1"/>
        <rFont val="Times New Roman"/>
        <charset val="134"/>
      </rPr>
      <t xml:space="preserve">
</t>
    </r>
    <r>
      <rPr>
        <sz val="10"/>
        <color theme="1"/>
        <rFont val="仿宋"/>
        <charset val="134"/>
      </rPr>
      <t>新增建设用地</t>
    </r>
    <r>
      <rPr>
        <sz val="10"/>
        <color theme="1"/>
        <rFont val="Times New Roman"/>
        <charset val="134"/>
      </rPr>
      <t>2</t>
    </r>
    <r>
      <rPr>
        <sz val="10"/>
        <color theme="1"/>
        <rFont val="仿宋"/>
        <charset val="134"/>
      </rPr>
      <t>亩（耕地</t>
    </r>
    <r>
      <rPr>
        <sz val="10"/>
        <color theme="1"/>
        <rFont val="Times New Roman"/>
        <charset val="134"/>
      </rPr>
      <t>1</t>
    </r>
    <r>
      <rPr>
        <sz val="10"/>
        <color theme="1"/>
        <rFont val="仿宋"/>
        <charset val="134"/>
      </rPr>
      <t>亩）</t>
    </r>
  </si>
  <si>
    <r>
      <rPr>
        <sz val="10"/>
        <color theme="1"/>
        <rFont val="仿宋"/>
        <charset val="134"/>
      </rPr>
      <t>已开展</t>
    </r>
    <r>
      <rPr>
        <sz val="10"/>
        <color theme="1"/>
        <rFont val="Times New Roman"/>
        <charset val="134"/>
      </rPr>
      <t>1</t>
    </r>
    <r>
      <rPr>
        <sz val="10"/>
        <color theme="1"/>
        <rFont val="仿宋"/>
        <charset val="134"/>
      </rPr>
      <t>轮房前屋后整治；拆除旱厕</t>
    </r>
    <r>
      <rPr>
        <sz val="10"/>
        <color theme="1"/>
        <rFont val="Times New Roman"/>
        <charset val="134"/>
      </rPr>
      <t>10</t>
    </r>
    <r>
      <rPr>
        <sz val="10"/>
        <color theme="1"/>
        <rFont val="仿宋"/>
        <charset val="134"/>
      </rPr>
      <t>处、无功能建筑和乱搭乱建</t>
    </r>
    <r>
      <rPr>
        <sz val="10"/>
        <color theme="1"/>
        <rFont val="Times New Roman"/>
        <charset val="134"/>
      </rPr>
      <t>5</t>
    </r>
    <r>
      <rPr>
        <sz val="10"/>
        <color theme="1"/>
        <rFont val="仿宋"/>
        <charset val="134"/>
      </rPr>
      <t>处，卫生改厕</t>
    </r>
    <r>
      <rPr>
        <sz val="10"/>
        <color theme="1"/>
        <rFont val="Times New Roman"/>
        <charset val="134"/>
      </rPr>
      <t>25</t>
    </r>
    <r>
      <rPr>
        <sz val="10"/>
        <color theme="1"/>
        <rFont val="仿宋"/>
        <charset val="134"/>
      </rPr>
      <t>户，公厕主体工程已完工；完成河道清理</t>
    </r>
    <r>
      <rPr>
        <sz val="10"/>
        <color theme="1"/>
        <rFont val="Times New Roman"/>
        <charset val="134"/>
      </rPr>
      <t>1500</t>
    </r>
    <r>
      <rPr>
        <sz val="10"/>
        <color theme="1"/>
        <rFont val="仿宋"/>
        <charset val="134"/>
      </rPr>
      <t>米，护岸修复</t>
    </r>
    <r>
      <rPr>
        <sz val="10"/>
        <color theme="1"/>
        <rFont val="Times New Roman"/>
        <charset val="134"/>
      </rPr>
      <t>350</t>
    </r>
    <r>
      <rPr>
        <sz val="10"/>
        <color theme="1"/>
        <rFont val="仿宋"/>
        <charset val="134"/>
      </rPr>
      <t>米；步道铺设</t>
    </r>
    <r>
      <rPr>
        <sz val="10"/>
        <color theme="1"/>
        <rFont val="Times New Roman"/>
        <charset val="134"/>
      </rPr>
      <t>1500</t>
    </r>
    <r>
      <rPr>
        <sz val="10"/>
        <color theme="1"/>
        <rFont val="仿宋"/>
        <charset val="134"/>
      </rPr>
      <t>米；打造五小园</t>
    </r>
    <r>
      <rPr>
        <sz val="10"/>
        <color theme="1"/>
        <rFont val="Times New Roman"/>
        <charset val="134"/>
      </rPr>
      <t>20</t>
    </r>
    <r>
      <rPr>
        <sz val="10"/>
        <color theme="1"/>
        <rFont val="仿宋"/>
        <charset val="134"/>
      </rPr>
      <t>处，花海节点路面平整覆土已完工，污水管网建设已完成</t>
    </r>
    <r>
      <rPr>
        <sz val="10"/>
        <color theme="1"/>
        <rFont val="Times New Roman"/>
        <charset val="134"/>
      </rPr>
      <t>90%</t>
    </r>
    <r>
      <rPr>
        <sz val="10"/>
        <color theme="1"/>
        <rFont val="仿宋"/>
        <charset val="134"/>
      </rPr>
      <t>。</t>
    </r>
  </si>
  <si>
    <r>
      <rPr>
        <sz val="10"/>
        <color theme="1"/>
        <rFont val="仿宋"/>
        <charset val="134"/>
      </rPr>
      <t>东临溪镇</t>
    </r>
  </si>
  <si>
    <t>41-10</t>
  </si>
  <si>
    <r>
      <rPr>
        <sz val="10"/>
        <color theme="1"/>
        <rFont val="仿宋"/>
        <charset val="134"/>
      </rPr>
      <t>海阳镇石人行政村石人中心村</t>
    </r>
  </si>
  <si>
    <r>
      <rPr>
        <sz val="10"/>
        <color theme="1"/>
        <rFont val="仿宋"/>
        <charset val="134"/>
      </rPr>
      <t>开展人居环境整治，包括</t>
    </r>
    <r>
      <rPr>
        <sz val="10"/>
        <color theme="1"/>
        <rFont val="Times New Roman"/>
        <charset val="134"/>
      </rPr>
      <t>“</t>
    </r>
    <r>
      <rPr>
        <sz val="10"/>
        <color theme="1"/>
        <rFont val="仿宋"/>
        <charset val="134"/>
      </rPr>
      <t>五清一改</t>
    </r>
    <r>
      <rPr>
        <sz val="10"/>
        <color theme="1"/>
        <rFont val="Times New Roman"/>
        <charset val="134"/>
      </rPr>
      <t>”</t>
    </r>
    <r>
      <rPr>
        <sz val="10"/>
        <color theme="1"/>
        <rFont val="仿宋"/>
        <charset val="134"/>
      </rPr>
      <t>、风貌提升等。</t>
    </r>
  </si>
  <si>
    <r>
      <rPr>
        <sz val="10"/>
        <color theme="1"/>
        <rFont val="Times New Roman"/>
        <charset val="0"/>
      </rP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11</t>
    </r>
    <r>
      <rPr>
        <sz val="10"/>
        <color theme="1"/>
        <rFont val="仿宋"/>
        <charset val="0"/>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</si>
  <si>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50</t>
    </r>
    <r>
      <rPr>
        <sz val="10"/>
        <color theme="1"/>
        <rFont val="仿宋"/>
        <charset val="134"/>
      </rPr>
      <t>万元</t>
    </r>
  </si>
  <si>
    <r>
      <rPr>
        <sz val="10"/>
        <color theme="1"/>
        <rFont val="仿宋"/>
        <charset val="134"/>
      </rPr>
      <t>新增建设用地</t>
    </r>
    <r>
      <rPr>
        <sz val="10"/>
        <color theme="1"/>
        <rFont val="Times New Roman"/>
        <charset val="134"/>
      </rPr>
      <t>1</t>
    </r>
    <r>
      <rPr>
        <sz val="10"/>
        <color theme="1"/>
        <rFont val="仿宋"/>
        <charset val="134"/>
      </rPr>
      <t>亩</t>
    </r>
  </si>
  <si>
    <r>
      <rPr>
        <sz val="10"/>
        <color theme="1"/>
        <rFont val="仿宋"/>
        <charset val="134"/>
      </rPr>
      <t>目前石人村污水</t>
    </r>
    <r>
      <rPr>
        <sz val="10"/>
        <color theme="1"/>
        <rFont val="Times New Roman"/>
        <charset val="134"/>
      </rPr>
      <t>3</t>
    </r>
    <r>
      <rPr>
        <sz val="10"/>
        <color theme="1"/>
        <rFont val="仿宋"/>
        <charset val="134"/>
      </rPr>
      <t>处污水终端建设完成，管道铺设</t>
    </r>
    <r>
      <rPr>
        <sz val="10"/>
        <color theme="1"/>
        <rFont val="Times New Roman"/>
        <charset val="134"/>
      </rPr>
      <t>1800</t>
    </r>
    <r>
      <rPr>
        <sz val="10"/>
        <color theme="1"/>
        <rFont val="仿宋"/>
        <charset val="134"/>
      </rPr>
      <t>米，改厕完成</t>
    </r>
    <r>
      <rPr>
        <sz val="10"/>
        <color theme="1"/>
        <rFont val="Times New Roman"/>
        <charset val="134"/>
      </rPr>
      <t>70%</t>
    </r>
  </si>
  <si>
    <t>41-11</t>
  </si>
  <si>
    <r>
      <rPr>
        <sz val="10"/>
        <color theme="1"/>
        <rFont val="仿宋"/>
        <charset val="134"/>
      </rPr>
      <t>休宁县（商山镇瑶溪村</t>
    </r>
    <r>
      <rPr>
        <sz val="10"/>
        <color theme="1"/>
        <rFont val="Times New Roman"/>
        <charset val="134"/>
      </rPr>
      <t>)</t>
    </r>
    <r>
      <rPr>
        <sz val="10"/>
        <color theme="1"/>
        <rFont val="仿宋"/>
        <charset val="134"/>
      </rPr>
      <t>中心村和美乡村建设</t>
    </r>
  </si>
  <si>
    <r>
      <rPr>
        <sz val="10"/>
        <color theme="1"/>
        <rFont val="仿宋"/>
        <charset val="134"/>
      </rPr>
      <t>商山镇人民政府</t>
    </r>
  </si>
  <si>
    <r>
      <rPr>
        <sz val="10"/>
        <color theme="1"/>
        <rFont val="仿宋"/>
        <charset val="134"/>
      </rPr>
      <t>瑶溪中心村庭院环境整治提升，对中心村部分农户进行卫生改厕（约</t>
    </r>
    <r>
      <rPr>
        <sz val="10"/>
        <color theme="1"/>
        <rFont val="Times New Roman"/>
        <charset val="134"/>
      </rPr>
      <t>40</t>
    </r>
    <r>
      <rPr>
        <sz val="10"/>
        <color theme="1"/>
        <rFont val="仿宋"/>
        <charset val="134"/>
      </rPr>
      <t>户）、</t>
    </r>
    <r>
      <rPr>
        <sz val="10"/>
        <color theme="1"/>
        <rFont val="Times New Roman"/>
        <charset val="134"/>
      </rPr>
      <t>20</t>
    </r>
    <r>
      <rPr>
        <sz val="10"/>
        <color theme="1"/>
        <rFont val="仿宋"/>
        <charset val="134"/>
      </rPr>
      <t>户人工湿地处理模式建设，三线整治</t>
    </r>
    <r>
      <rPr>
        <sz val="10"/>
        <color theme="1"/>
        <rFont val="Times New Roman"/>
        <charset val="134"/>
      </rPr>
      <t>5500</t>
    </r>
    <r>
      <rPr>
        <sz val="10"/>
        <color theme="1"/>
        <rFont val="仿宋"/>
        <charset val="134"/>
      </rPr>
      <t>米，新建</t>
    </r>
    <r>
      <rPr>
        <sz val="10"/>
        <color theme="1"/>
        <rFont val="Times New Roman"/>
        <charset val="134"/>
      </rPr>
      <t>1</t>
    </r>
    <r>
      <rPr>
        <sz val="10"/>
        <color theme="1"/>
        <rFont val="仿宋"/>
        <charset val="134"/>
      </rPr>
      <t>处停车场，提升</t>
    </r>
    <r>
      <rPr>
        <sz val="10"/>
        <color theme="1"/>
        <rFont val="Times New Roman"/>
        <charset val="134"/>
      </rPr>
      <t>2</t>
    </r>
    <r>
      <rPr>
        <sz val="10"/>
        <color theme="1"/>
        <rFont val="仿宋"/>
        <charset val="134"/>
      </rPr>
      <t>处停车场，硬化场地并结合现有停车场，打造村民休闲活动场地，新建休闲长廊</t>
    </r>
    <r>
      <rPr>
        <sz val="10"/>
        <color theme="1"/>
        <rFont val="Times New Roman"/>
        <charset val="134"/>
      </rPr>
      <t>1</t>
    </r>
    <r>
      <rPr>
        <sz val="10"/>
        <color theme="1"/>
        <rFont val="仿宋"/>
        <charset val="134"/>
      </rPr>
      <t>处；利用闲置场地打造状元广场，对村内</t>
    </r>
    <r>
      <rPr>
        <sz val="10"/>
        <color theme="1"/>
        <rFont val="Times New Roman"/>
        <charset val="134"/>
      </rPr>
      <t>2</t>
    </r>
    <r>
      <rPr>
        <sz val="10"/>
        <color theme="1"/>
        <rFont val="仿宋"/>
        <charset val="134"/>
      </rPr>
      <t>处古井进行修复，增设垃圾分类宣传亭３处、新增垃圾桶</t>
    </r>
    <r>
      <rPr>
        <sz val="10"/>
        <color theme="1"/>
        <rFont val="Times New Roman"/>
        <charset val="134"/>
      </rPr>
      <t>45</t>
    </r>
    <r>
      <rPr>
        <sz val="10"/>
        <color theme="1"/>
        <rFont val="仿宋"/>
        <charset val="134"/>
      </rPr>
      <t>对，新增</t>
    </r>
    <r>
      <rPr>
        <sz val="10"/>
        <color theme="1"/>
        <rFont val="Times New Roman"/>
        <charset val="134"/>
      </rPr>
      <t>70</t>
    </r>
    <r>
      <rPr>
        <sz val="10"/>
        <color theme="1"/>
        <rFont val="仿宋"/>
        <charset val="134"/>
      </rPr>
      <t>盏路灯，村庄绿化，节点提升，利用乡土材料设计景观矮墙</t>
    </r>
    <r>
      <rPr>
        <sz val="10"/>
        <color theme="1"/>
        <rFont val="Times New Roman"/>
        <charset val="134"/>
      </rPr>
      <t>2000</t>
    </r>
    <r>
      <rPr>
        <sz val="10"/>
        <color theme="1"/>
        <rFont val="仿宋"/>
        <charset val="134"/>
      </rPr>
      <t>米，建设</t>
    </r>
    <r>
      <rPr>
        <sz val="10"/>
        <color theme="1"/>
        <rFont val="Times New Roman"/>
        <charset val="134"/>
      </rPr>
      <t>250</t>
    </r>
    <r>
      <rPr>
        <sz val="10"/>
        <color theme="1"/>
        <rFont val="仿宋"/>
        <charset val="134"/>
      </rPr>
      <t>米长的生态护岸，村内</t>
    </r>
    <r>
      <rPr>
        <sz val="10"/>
        <color theme="1"/>
        <rFont val="Times New Roman"/>
        <charset val="134"/>
      </rPr>
      <t>2</t>
    </r>
    <r>
      <rPr>
        <sz val="10"/>
        <color theme="1"/>
        <rFont val="仿宋"/>
        <charset val="134"/>
      </rPr>
      <t>口池塘改造提升，上水碓小溪河磅修复</t>
    </r>
    <r>
      <rPr>
        <sz val="10"/>
        <color theme="1"/>
        <rFont val="Times New Roman"/>
        <charset val="134"/>
      </rPr>
      <t>1500</t>
    </r>
    <r>
      <rPr>
        <sz val="10"/>
        <color theme="1"/>
        <rFont val="仿宋"/>
        <charset val="134"/>
      </rPr>
      <t>米，以及村庄闲置场地进行口袋公园建设。</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</si>
  <si>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150</t>
    </r>
    <r>
      <rPr>
        <sz val="10"/>
        <color theme="1"/>
        <rFont val="仿宋"/>
        <charset val="134"/>
      </rPr>
      <t>万元</t>
    </r>
  </si>
  <si>
    <r>
      <rPr>
        <sz val="10"/>
        <rFont val="仿宋"/>
        <charset val="134"/>
      </rPr>
      <t>已开工，完成工程量的</t>
    </r>
    <r>
      <rPr>
        <sz val="10"/>
        <rFont val="Times New Roman"/>
        <charset val="134"/>
      </rPr>
      <t>35%</t>
    </r>
  </si>
  <si>
    <r>
      <rPr>
        <sz val="10"/>
        <color theme="1"/>
        <rFont val="仿宋"/>
        <charset val="134"/>
      </rPr>
      <t>商山镇</t>
    </r>
  </si>
  <si>
    <t>41-12</t>
  </si>
  <si>
    <r>
      <rPr>
        <sz val="10"/>
        <color theme="1"/>
        <rFont val="仿宋"/>
        <charset val="134"/>
      </rPr>
      <t>齐云山镇岩脚行政村中心村</t>
    </r>
  </si>
  <si>
    <r>
      <rPr>
        <sz val="10"/>
        <color theme="1"/>
        <rFont val="仿宋"/>
        <charset val="134"/>
      </rPr>
      <t>休宁县供水一体化改造提升工程</t>
    </r>
  </si>
  <si>
    <r>
      <rPr>
        <sz val="10"/>
        <color theme="1"/>
        <rFont val="仿宋"/>
        <charset val="134"/>
      </rPr>
      <t>休宁县供水一体化提升改造工程</t>
    </r>
  </si>
  <si>
    <r>
      <rPr>
        <sz val="10"/>
        <color theme="1"/>
        <rFont val="仿宋"/>
        <charset val="134"/>
      </rPr>
      <t>项目规划新建源芳水厂、渠口水厂、龙源水厂等</t>
    </r>
    <r>
      <rPr>
        <sz val="10"/>
        <color theme="1"/>
        <rFont val="Times New Roman"/>
        <charset val="134"/>
      </rPr>
      <t>3</t>
    </r>
    <r>
      <rPr>
        <sz val="10"/>
        <color theme="1"/>
        <rFont val="仿宋"/>
        <charset val="134"/>
      </rPr>
      <t>座水厂</t>
    </r>
    <r>
      <rPr>
        <sz val="10"/>
        <color theme="1"/>
        <rFont val="Times New Roman"/>
        <charset val="134"/>
      </rPr>
      <t>;</t>
    </r>
    <r>
      <rPr>
        <sz val="10"/>
        <color theme="1"/>
        <rFont val="仿宋"/>
        <charset val="134"/>
      </rPr>
      <t>市水厂、县水厂、齐云山水厂管网延伸工程</t>
    </r>
    <r>
      <rPr>
        <sz val="10"/>
        <color theme="1"/>
        <rFont val="Times New Roman"/>
        <charset val="134"/>
      </rPr>
      <t>;</t>
    </r>
    <r>
      <rPr>
        <sz val="10"/>
        <color theme="1"/>
        <rFont val="仿宋"/>
        <charset val="134"/>
      </rPr>
      <t>千吨万人水厂五城水厂、汉口水厂及千人以上水厂榆村水厂巩固提升工程</t>
    </r>
    <r>
      <rPr>
        <sz val="10"/>
        <color theme="1"/>
        <rFont val="Times New Roman"/>
        <charset val="134"/>
      </rPr>
      <t>;</t>
    </r>
    <r>
      <rPr>
        <sz val="10"/>
        <color theme="1"/>
        <rFont val="仿宋"/>
        <charset val="134"/>
      </rPr>
      <t>全县</t>
    </r>
    <r>
      <rPr>
        <sz val="10"/>
        <color theme="1"/>
        <rFont val="Times New Roman"/>
        <charset val="134"/>
      </rPr>
      <t>88</t>
    </r>
    <r>
      <rPr>
        <sz val="10"/>
        <color theme="1"/>
        <rFont val="仿宋"/>
        <charset val="134"/>
      </rPr>
      <t>处小型供水工程巩固提升工程。主要包括水源工程、厂区建设、水厂信息化建设、管网延伸等，配套部分管道互通工程</t>
    </r>
    <r>
      <rPr>
        <sz val="10"/>
        <color theme="1"/>
        <rFont val="Times New Roman"/>
        <charset val="134"/>
      </rPr>
      <t>95</t>
    </r>
    <r>
      <rPr>
        <sz val="10"/>
        <color theme="1"/>
        <rFont val="仿宋"/>
        <charset val="134"/>
      </rPr>
      <t>千米、配水管网</t>
    </r>
    <r>
      <rPr>
        <sz val="10"/>
        <color theme="1"/>
        <rFont val="Times New Roman"/>
        <charset val="134"/>
      </rPr>
      <t>392</t>
    </r>
    <r>
      <rPr>
        <sz val="10"/>
        <color theme="1"/>
        <rFont val="仿宋"/>
        <charset val="134"/>
      </rPr>
      <t>千米，同时对区域小型集中供水工程进行更新改造。</t>
    </r>
  </si>
  <si>
    <r>
      <rPr>
        <sz val="10"/>
        <color theme="1"/>
        <rFont val="Times New Roman"/>
        <charset val="134"/>
      </rP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</si>
  <si>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已开工，完成工程量的</t>
    </r>
    <r>
      <rPr>
        <sz val="10"/>
        <color rgb="FF000000"/>
        <rFont val="仿宋"/>
        <charset val="134"/>
      </rPr>
      <t>80%</t>
    </r>
  </si>
  <si>
    <t>42-1</t>
  </si>
  <si>
    <r>
      <rPr>
        <sz val="10"/>
        <color theme="1"/>
        <rFont val="仿宋"/>
        <charset val="134"/>
      </rPr>
      <t>海阳镇供水提升工程</t>
    </r>
  </si>
  <si>
    <r>
      <rPr>
        <sz val="10"/>
        <color theme="1"/>
        <rFont val="仿宋"/>
        <charset val="134"/>
      </rPr>
      <t>本工程供水总规模</t>
    </r>
    <r>
      <rPr>
        <sz val="10"/>
        <color theme="1"/>
        <rFont val="Times New Roman"/>
        <charset val="134"/>
      </rPr>
      <t>550</t>
    </r>
    <r>
      <rPr>
        <sz val="10"/>
        <color theme="1"/>
        <rFont val="仿宋"/>
        <charset val="134"/>
      </rPr>
      <t>方每天，采取分两片区供水，南侧供水范围涵盖秀阳村、钗坑村两个行政村的部分村庄。包含外村，寺干村，联合村，研店村，余家湾村，溪头村，许家村，长塘村，石佛村，钗坑村。西侧供水范围涵盖石人行政村。包含沈村，汪村，碣头村，许村，上屋组，下屋组，源尾村。</t>
    </r>
    <r>
      <rPr>
        <sz val="10"/>
        <color theme="1"/>
        <rFont val="Times New Roman"/>
        <charset val="134"/>
      </rPr>
      <t xml:space="preserve">
</t>
    </r>
    <r>
      <rPr>
        <sz val="10"/>
        <color theme="1"/>
        <rFont val="仿宋"/>
        <charset val="134"/>
      </rPr>
      <t>主要建设内容为：建设智慧一体化泵站，铺设配水管网。主管</t>
    </r>
    <r>
      <rPr>
        <sz val="10"/>
        <color theme="1"/>
        <rFont val="Times New Roman"/>
        <charset val="134"/>
      </rPr>
      <t>13.2</t>
    </r>
    <r>
      <rPr>
        <sz val="10"/>
        <color theme="1"/>
        <rFont val="仿宋"/>
        <charset val="134"/>
      </rPr>
      <t>千米（球墨铸铁管</t>
    </r>
    <r>
      <rPr>
        <sz val="10"/>
        <color theme="1"/>
        <rFont val="Times New Roman"/>
        <charset val="134"/>
      </rPr>
      <t>DN200</t>
    </r>
    <r>
      <rPr>
        <sz val="10"/>
        <color theme="1"/>
        <rFont val="仿宋"/>
        <charset val="134"/>
      </rPr>
      <t>为</t>
    </r>
    <r>
      <rPr>
        <sz val="10"/>
        <color theme="1"/>
        <rFont val="Times New Roman"/>
        <charset val="134"/>
      </rPr>
      <t>320</t>
    </r>
    <r>
      <rPr>
        <sz val="10"/>
        <color theme="1"/>
        <rFont val="仿宋"/>
        <charset val="134"/>
      </rPr>
      <t>米，</t>
    </r>
    <r>
      <rPr>
        <sz val="10"/>
        <color theme="1"/>
        <rFont val="Times New Roman"/>
        <charset val="134"/>
      </rPr>
      <t>DN150</t>
    </r>
    <r>
      <rPr>
        <sz val="10"/>
        <color theme="1"/>
        <rFont val="仿宋"/>
        <charset val="134"/>
      </rPr>
      <t>为</t>
    </r>
    <r>
      <rPr>
        <sz val="10"/>
        <color theme="1"/>
        <rFont val="Times New Roman"/>
        <charset val="134"/>
      </rPr>
      <t>1223</t>
    </r>
    <r>
      <rPr>
        <sz val="10"/>
        <color theme="1"/>
        <rFont val="仿宋"/>
        <charset val="134"/>
      </rPr>
      <t>米，</t>
    </r>
    <r>
      <rPr>
        <sz val="10"/>
        <color theme="1"/>
        <rFont val="Times New Roman"/>
        <charset val="134"/>
      </rPr>
      <t>DN100</t>
    </r>
    <r>
      <rPr>
        <sz val="10"/>
        <color theme="1"/>
        <rFont val="仿宋"/>
        <charset val="134"/>
      </rPr>
      <t>为</t>
    </r>
    <r>
      <rPr>
        <sz val="10"/>
        <color theme="1"/>
        <rFont val="Times New Roman"/>
        <charset val="134"/>
      </rPr>
      <t>11649</t>
    </r>
    <r>
      <rPr>
        <sz val="10"/>
        <color theme="1"/>
        <rFont val="仿宋"/>
        <charset val="134"/>
      </rPr>
      <t>米），支管</t>
    </r>
    <r>
      <rPr>
        <sz val="10"/>
        <color theme="1"/>
        <rFont val="Times New Roman"/>
        <charset val="134"/>
      </rPr>
      <t>22.2</t>
    </r>
    <r>
      <rPr>
        <sz val="10"/>
        <color theme="1"/>
        <rFont val="仿宋"/>
        <charset val="134"/>
      </rPr>
      <t>千米（</t>
    </r>
    <r>
      <rPr>
        <sz val="10"/>
        <color theme="1"/>
        <rFont val="Times New Roman"/>
        <charset val="134"/>
      </rPr>
      <t>PEDN50</t>
    </r>
    <r>
      <rPr>
        <sz val="10"/>
        <color theme="1"/>
        <rFont val="仿宋"/>
        <charset val="134"/>
      </rPr>
      <t>为</t>
    </r>
    <r>
      <rPr>
        <sz val="10"/>
        <color theme="1"/>
        <rFont val="Times New Roman"/>
        <charset val="134"/>
      </rPr>
      <t>7988</t>
    </r>
    <r>
      <rPr>
        <sz val="10"/>
        <color theme="1"/>
        <rFont val="仿宋"/>
        <charset val="134"/>
      </rPr>
      <t>米，</t>
    </r>
    <r>
      <rPr>
        <sz val="10"/>
        <color theme="1"/>
        <rFont val="Times New Roman"/>
        <charset val="134"/>
      </rPr>
      <t>PE40</t>
    </r>
    <r>
      <rPr>
        <sz val="10"/>
        <color theme="1"/>
        <rFont val="仿宋"/>
        <charset val="134"/>
      </rPr>
      <t>为</t>
    </r>
    <r>
      <rPr>
        <sz val="10"/>
        <color theme="1"/>
        <rFont val="Times New Roman"/>
        <charset val="134"/>
      </rPr>
      <t>8297</t>
    </r>
    <r>
      <rPr>
        <sz val="10"/>
        <color theme="1"/>
        <rFont val="仿宋"/>
        <charset val="134"/>
      </rPr>
      <t>米，</t>
    </r>
    <r>
      <rPr>
        <sz val="10"/>
        <color theme="1"/>
        <rFont val="Times New Roman"/>
        <charset val="134"/>
      </rPr>
      <t>DN32</t>
    </r>
    <r>
      <rPr>
        <sz val="10"/>
        <color theme="1"/>
        <rFont val="仿宋"/>
        <charset val="134"/>
      </rPr>
      <t>为</t>
    </r>
    <r>
      <rPr>
        <sz val="10"/>
        <color theme="1"/>
        <rFont val="Times New Roman"/>
        <charset val="134"/>
      </rPr>
      <t>5934</t>
    </r>
    <r>
      <rPr>
        <sz val="10"/>
        <color theme="1"/>
        <rFont val="仿宋"/>
        <charset val="134"/>
      </rPr>
      <t>米），入户管</t>
    </r>
    <r>
      <rPr>
        <sz val="10"/>
        <color theme="1"/>
        <rFont val="Times New Roman"/>
        <charset val="134"/>
      </rPr>
      <t>DN20</t>
    </r>
    <r>
      <rPr>
        <sz val="10"/>
        <color theme="1"/>
        <rFont val="仿宋"/>
        <charset val="134"/>
      </rPr>
      <t>为</t>
    </r>
    <r>
      <rPr>
        <sz val="10"/>
        <color theme="1"/>
        <rFont val="Times New Roman"/>
        <charset val="134"/>
      </rPr>
      <t>19506</t>
    </r>
    <r>
      <rPr>
        <sz val="10"/>
        <color theme="1"/>
        <rFont val="仿宋"/>
        <charset val="134"/>
      </rPr>
      <t>米。入村阀门井</t>
    </r>
    <r>
      <rPr>
        <sz val="10"/>
        <color theme="1"/>
        <rFont val="Times New Roman"/>
        <charset val="134"/>
      </rPr>
      <t>108</t>
    </r>
    <r>
      <rPr>
        <sz val="10"/>
        <color theme="1"/>
        <rFont val="仿宋"/>
        <charset val="134"/>
      </rPr>
      <t>座，入户水表井</t>
    </r>
    <r>
      <rPr>
        <sz val="10"/>
        <color theme="1"/>
        <rFont val="Times New Roman"/>
        <charset val="134"/>
      </rPr>
      <t>935</t>
    </r>
    <r>
      <rPr>
        <sz val="10"/>
        <color theme="1"/>
        <rFont val="仿宋"/>
        <charset val="134"/>
      </rPr>
      <t>座，管道增压泵房</t>
    </r>
    <r>
      <rPr>
        <sz val="10"/>
        <color theme="1"/>
        <rFont val="Times New Roman"/>
        <charset val="134"/>
      </rPr>
      <t>2</t>
    </r>
    <r>
      <rPr>
        <sz val="10"/>
        <color theme="1"/>
        <rFont val="仿宋"/>
        <charset val="134"/>
      </rPr>
      <t>处，箱式无负压泵房</t>
    </r>
    <r>
      <rPr>
        <sz val="10"/>
        <color theme="1"/>
        <rFont val="Times New Roman"/>
        <charset val="134"/>
      </rPr>
      <t>1</t>
    </r>
    <r>
      <rPr>
        <sz val="10"/>
        <color theme="1"/>
        <rFont val="仿宋"/>
        <charset val="134"/>
      </rPr>
      <t>座。</t>
    </r>
  </si>
  <si>
    <r>
      <rPr>
        <sz val="10"/>
        <color theme="1"/>
        <rFont val="Times New Roman"/>
        <charset val="0"/>
      </rPr>
      <t>2024</t>
    </r>
    <r>
      <rPr>
        <sz val="10"/>
        <color theme="1"/>
        <rFont val="仿宋"/>
        <charset val="0"/>
      </rPr>
      <t>年</t>
    </r>
    <r>
      <rPr>
        <sz val="10"/>
        <color theme="1"/>
        <rFont val="Times New Roman"/>
        <charset val="0"/>
      </rPr>
      <t>10</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8</t>
    </r>
    <r>
      <rPr>
        <sz val="10"/>
        <color theme="1"/>
        <rFont val="仿宋"/>
        <charset val="0"/>
      </rPr>
      <t>月</t>
    </r>
  </si>
  <si>
    <r>
      <rPr>
        <sz val="10"/>
        <color theme="1"/>
        <rFont val="仿宋"/>
        <charset val="134"/>
      </rPr>
      <t>已落实专项债资金</t>
    </r>
    <r>
      <rPr>
        <sz val="10"/>
        <color theme="1"/>
        <rFont val="Times New Roman"/>
        <charset val="134"/>
      </rPr>
      <t>800</t>
    </r>
    <r>
      <rPr>
        <sz val="10"/>
        <color theme="1"/>
        <rFont val="仿宋"/>
        <charset val="134"/>
      </rPr>
      <t>万元</t>
    </r>
  </si>
  <si>
    <r>
      <rPr>
        <sz val="10"/>
        <color theme="1"/>
        <rFont val="仿宋"/>
        <charset val="134"/>
      </rPr>
      <t>征地：</t>
    </r>
    <r>
      <rPr>
        <sz val="10"/>
        <color theme="1"/>
        <rFont val="Times New Roman"/>
        <charset val="134"/>
      </rPr>
      <t>0.6</t>
    </r>
    <r>
      <rPr>
        <sz val="10"/>
        <color theme="1"/>
        <rFont val="仿宋"/>
        <charset val="134"/>
      </rPr>
      <t>亩</t>
    </r>
  </si>
  <si>
    <r>
      <rPr>
        <sz val="10"/>
        <color theme="1"/>
        <rFont val="仿宋"/>
        <charset val="134"/>
      </rPr>
      <t>钗坑村：村内所有管道安装完成</t>
    </r>
    <r>
      <rPr>
        <sz val="10"/>
        <color theme="1"/>
        <rFont val="Times New Roman"/>
        <charset val="134"/>
      </rPr>
      <t>100%</t>
    </r>
    <r>
      <rPr>
        <sz val="10"/>
        <color theme="1"/>
        <rFont val="仿宋"/>
        <charset val="134"/>
      </rPr>
      <t>，正在砌筑阀门井及配件安装（不含</t>
    </r>
    <r>
      <rPr>
        <sz val="10"/>
        <color theme="1"/>
        <rFont val="Times New Roman"/>
        <charset val="134"/>
      </rPr>
      <t>G237</t>
    </r>
    <r>
      <rPr>
        <sz val="10"/>
        <color theme="1"/>
        <rFont val="仿宋"/>
        <charset val="134"/>
      </rPr>
      <t>路肩主管）；石人村：主管道</t>
    </r>
    <r>
      <rPr>
        <sz val="10"/>
        <color theme="1"/>
        <rFont val="Times New Roman"/>
        <charset val="134"/>
      </rPr>
      <t>PE110</t>
    </r>
    <r>
      <rPr>
        <sz val="10"/>
        <color theme="1"/>
        <rFont val="仿宋"/>
        <charset val="134"/>
      </rPr>
      <t>，安装完成</t>
    </r>
    <r>
      <rPr>
        <sz val="10"/>
        <color theme="1"/>
        <rFont val="Times New Roman"/>
        <charset val="134"/>
      </rPr>
      <t>70%</t>
    </r>
    <r>
      <rPr>
        <sz val="10"/>
        <color theme="1"/>
        <rFont val="仿宋"/>
        <charset val="134"/>
      </rPr>
      <t>，其中汪村村组支管完成</t>
    </r>
    <r>
      <rPr>
        <sz val="10"/>
        <color theme="1"/>
        <rFont val="Times New Roman"/>
        <charset val="134"/>
      </rPr>
      <t>90%</t>
    </r>
    <r>
      <rPr>
        <sz val="10"/>
        <color theme="1"/>
        <rFont val="仿宋"/>
        <charset val="134"/>
      </rPr>
      <t>，石人村总体完成管道安装占比</t>
    </r>
    <r>
      <rPr>
        <sz val="10"/>
        <color theme="1"/>
        <rFont val="Times New Roman"/>
        <charset val="134"/>
      </rPr>
      <t>20%</t>
    </r>
    <r>
      <rPr>
        <sz val="10"/>
        <color theme="1"/>
        <rFont val="仿宋"/>
        <charset val="134"/>
      </rPr>
      <t>，秀阳村：管道安装完成</t>
    </r>
    <r>
      <rPr>
        <sz val="10"/>
        <color theme="1"/>
        <rFont val="Times New Roman"/>
        <charset val="134"/>
      </rPr>
      <t>30%</t>
    </r>
    <r>
      <rPr>
        <sz val="10"/>
        <color theme="1"/>
        <rFont val="仿宋"/>
        <charset val="134"/>
      </rPr>
      <t>。</t>
    </r>
  </si>
  <si>
    <t>42-2</t>
  </si>
  <si>
    <r>
      <rPr>
        <sz val="10"/>
        <color theme="1"/>
        <rFont val="仿宋"/>
        <charset val="134"/>
      </rPr>
      <t>休宁县供水一体化改造提升工程</t>
    </r>
    <r>
      <rPr>
        <sz val="10"/>
        <color theme="1"/>
        <rFont val="Times New Roman"/>
        <charset val="134"/>
      </rPr>
      <t>-</t>
    </r>
    <r>
      <rPr>
        <sz val="10"/>
        <color theme="1"/>
        <rFont val="仿宋"/>
        <charset val="134"/>
      </rPr>
      <t>商山镇供水工程（芳干村、黄村、高碣村、杨庄村给水工程）</t>
    </r>
  </si>
  <si>
    <r>
      <rPr>
        <sz val="10"/>
        <color theme="1"/>
        <rFont val="仿宋"/>
        <charset val="134"/>
      </rPr>
      <t>芳干村、黄村、高碣村、杨庄村等</t>
    </r>
    <r>
      <rPr>
        <sz val="10"/>
        <color theme="1"/>
        <rFont val="Times New Roman"/>
        <charset val="134"/>
      </rPr>
      <t>10</t>
    </r>
    <r>
      <rPr>
        <sz val="10"/>
        <color theme="1"/>
        <rFont val="仿宋"/>
        <charset val="134"/>
      </rPr>
      <t>个村，建设内容包含输水工程、二次加压供水设施、配水工程等。</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</si>
  <si>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</si>
  <si>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已落实专项债资金</t>
    </r>
    <r>
      <rPr>
        <sz val="10"/>
        <color theme="1"/>
        <rFont val="Times New Roman"/>
        <charset val="134"/>
      </rPr>
      <t>1339.78</t>
    </r>
    <r>
      <rPr>
        <sz val="10"/>
        <color theme="1"/>
        <rFont val="仿宋"/>
        <charset val="134"/>
      </rPr>
      <t>万元</t>
    </r>
  </si>
  <si>
    <r>
      <rPr>
        <sz val="10"/>
        <rFont val="仿宋"/>
        <charset val="134"/>
      </rPr>
      <t>已完成工程量的</t>
    </r>
    <r>
      <rPr>
        <sz val="10"/>
        <rFont val="Times New Roman"/>
        <charset val="134"/>
      </rPr>
      <t>90%</t>
    </r>
    <r>
      <rPr>
        <sz val="10"/>
        <rFont val="仿宋"/>
        <charset val="134"/>
      </rPr>
      <t>，目前等待公路中心审批</t>
    </r>
    <r>
      <rPr>
        <sz val="10"/>
        <rFont val="Times New Roman"/>
        <charset val="134"/>
      </rPr>
      <t>G237</t>
    </r>
    <r>
      <rPr>
        <sz val="10"/>
        <rFont val="仿宋"/>
        <charset val="134"/>
      </rPr>
      <t>国道破路许可中</t>
    </r>
  </si>
  <si>
    <r>
      <rPr>
        <sz val="10"/>
        <color theme="1"/>
        <rFont val="仿宋"/>
        <charset val="134"/>
      </rPr>
      <t>缺口</t>
    </r>
    <r>
      <rPr>
        <sz val="10"/>
        <color theme="1"/>
        <rFont val="Times New Roman"/>
        <charset val="0"/>
      </rPr>
      <t>451.11</t>
    </r>
    <r>
      <rPr>
        <sz val="10"/>
        <color theme="1"/>
        <rFont val="仿宋"/>
        <charset val="134"/>
      </rPr>
      <t>万元</t>
    </r>
  </si>
  <si>
    <t>42-3</t>
  </si>
  <si>
    <r>
      <rPr>
        <sz val="10"/>
        <color theme="1"/>
        <rFont val="仿宋"/>
        <charset val="134"/>
      </rPr>
      <t>休宁县供水一体化改造提升工程</t>
    </r>
    <r>
      <rPr>
        <sz val="10"/>
        <color theme="1"/>
        <rFont val="Times New Roman"/>
        <charset val="134"/>
      </rPr>
      <t>--</t>
    </r>
    <r>
      <rPr>
        <sz val="10"/>
        <color theme="1"/>
        <rFont val="仿宋"/>
        <charset val="134"/>
      </rPr>
      <t>渭桥乡供水工程（东线、西线）</t>
    </r>
  </si>
  <si>
    <r>
      <rPr>
        <sz val="10"/>
        <color theme="1"/>
        <rFont val="仿宋"/>
        <charset val="134"/>
      </rPr>
      <t>建设智能集成变频泵站、铺设配水管网，为</t>
    </r>
    <r>
      <rPr>
        <sz val="10"/>
        <color theme="1"/>
        <rFont val="Times New Roman"/>
        <charset val="134"/>
      </rPr>
      <t>3733</t>
    </r>
    <r>
      <rPr>
        <sz val="10"/>
        <color theme="1"/>
        <rFont val="仿宋"/>
        <charset val="134"/>
      </rPr>
      <t>户农户安装智能水表。工程量主要为：球墨铸铁</t>
    </r>
    <r>
      <rPr>
        <sz val="10"/>
        <color theme="1"/>
        <rFont val="Times New Roman"/>
        <charset val="134"/>
      </rPr>
      <t>dn300</t>
    </r>
    <r>
      <rPr>
        <sz val="10"/>
        <color theme="1"/>
        <rFont val="仿宋"/>
        <charset val="134"/>
      </rPr>
      <t>为</t>
    </r>
    <r>
      <rPr>
        <sz val="10"/>
        <color theme="1"/>
        <rFont val="Times New Roman"/>
        <charset val="134"/>
      </rPr>
      <t>14224</t>
    </r>
    <r>
      <rPr>
        <sz val="10"/>
        <color theme="1"/>
        <rFont val="仿宋"/>
        <charset val="134"/>
      </rPr>
      <t>米，</t>
    </r>
    <r>
      <rPr>
        <sz val="10"/>
        <color theme="1"/>
        <rFont val="Times New Roman"/>
        <charset val="134"/>
      </rPr>
      <t>dn200</t>
    </r>
    <r>
      <rPr>
        <sz val="10"/>
        <color theme="1"/>
        <rFont val="仿宋"/>
        <charset val="134"/>
      </rPr>
      <t>为</t>
    </r>
    <r>
      <rPr>
        <sz val="10"/>
        <color theme="1"/>
        <rFont val="Times New Roman"/>
        <charset val="134"/>
      </rPr>
      <t>9804</t>
    </r>
    <r>
      <rPr>
        <sz val="10"/>
        <color theme="1"/>
        <rFont val="仿宋"/>
        <charset val="134"/>
      </rPr>
      <t>米，</t>
    </r>
    <r>
      <rPr>
        <sz val="10"/>
        <color theme="1"/>
        <rFont val="Times New Roman"/>
        <charset val="134"/>
      </rPr>
      <t>dn150</t>
    </r>
    <r>
      <rPr>
        <sz val="10"/>
        <color theme="1"/>
        <rFont val="仿宋"/>
        <charset val="134"/>
      </rPr>
      <t>为</t>
    </r>
    <r>
      <rPr>
        <sz val="10"/>
        <color theme="1"/>
        <rFont val="Times New Roman"/>
        <charset val="134"/>
      </rPr>
      <t>5507</t>
    </r>
    <r>
      <rPr>
        <sz val="10"/>
        <color theme="1"/>
        <rFont val="仿宋"/>
        <charset val="134"/>
      </rPr>
      <t>米，</t>
    </r>
    <r>
      <rPr>
        <sz val="10"/>
        <color theme="1"/>
        <rFont val="Times New Roman"/>
        <charset val="134"/>
      </rPr>
      <t>dn100</t>
    </r>
    <r>
      <rPr>
        <sz val="10"/>
        <color theme="1"/>
        <rFont val="仿宋"/>
        <charset val="134"/>
      </rPr>
      <t>为</t>
    </r>
    <r>
      <rPr>
        <sz val="10"/>
        <color theme="1"/>
        <rFont val="Times New Roman"/>
        <charset val="134"/>
      </rPr>
      <t>7698</t>
    </r>
    <r>
      <rPr>
        <sz val="10"/>
        <color theme="1"/>
        <rFont val="仿宋"/>
        <charset val="134"/>
      </rPr>
      <t>米。涂塑钢管</t>
    </r>
    <r>
      <rPr>
        <sz val="10"/>
        <color theme="1"/>
        <rFont val="Times New Roman"/>
        <charset val="134"/>
      </rPr>
      <t>dn80</t>
    </r>
    <r>
      <rPr>
        <sz val="10"/>
        <color theme="1"/>
        <rFont val="仿宋"/>
        <charset val="134"/>
      </rPr>
      <t>为</t>
    </r>
    <r>
      <rPr>
        <sz val="10"/>
        <color theme="1"/>
        <rFont val="Times New Roman"/>
        <charset val="134"/>
      </rPr>
      <t>2553</t>
    </r>
    <r>
      <rPr>
        <sz val="10"/>
        <color theme="1"/>
        <rFont val="仿宋"/>
        <charset val="134"/>
      </rPr>
      <t>米，涂塑钢管</t>
    </r>
    <r>
      <rPr>
        <sz val="10"/>
        <color theme="1"/>
        <rFont val="Times New Roman"/>
        <charset val="134"/>
      </rPr>
      <t>dn65</t>
    </r>
    <r>
      <rPr>
        <sz val="10"/>
        <color theme="1"/>
        <rFont val="仿宋"/>
        <charset val="134"/>
      </rPr>
      <t>为</t>
    </r>
    <r>
      <rPr>
        <sz val="10"/>
        <color theme="1"/>
        <rFont val="Times New Roman"/>
        <charset val="134"/>
      </rPr>
      <t>4301</t>
    </r>
    <r>
      <rPr>
        <sz val="10"/>
        <color theme="1"/>
        <rFont val="仿宋"/>
        <charset val="134"/>
      </rPr>
      <t>米，涂塑钢管</t>
    </r>
    <r>
      <rPr>
        <sz val="10"/>
        <color theme="1"/>
        <rFont val="Times New Roman"/>
        <charset val="134"/>
      </rPr>
      <t>dn50</t>
    </r>
    <r>
      <rPr>
        <sz val="10"/>
        <color theme="1"/>
        <rFont val="仿宋"/>
        <charset val="134"/>
      </rPr>
      <t>为</t>
    </r>
    <r>
      <rPr>
        <sz val="10"/>
        <color theme="1"/>
        <rFont val="Times New Roman"/>
        <charset val="134"/>
      </rPr>
      <t>17790</t>
    </r>
    <r>
      <rPr>
        <sz val="10"/>
        <color theme="1"/>
        <rFont val="仿宋"/>
        <charset val="134"/>
      </rPr>
      <t>米，</t>
    </r>
    <r>
      <rPr>
        <sz val="10"/>
        <color theme="1"/>
        <rFont val="Times New Roman"/>
        <charset val="134"/>
      </rPr>
      <t>PE100DN40</t>
    </r>
    <r>
      <rPr>
        <sz val="10"/>
        <color theme="1"/>
        <rFont val="仿宋"/>
        <charset val="134"/>
      </rPr>
      <t>为</t>
    </r>
    <r>
      <rPr>
        <sz val="10"/>
        <color theme="1"/>
        <rFont val="Times New Roman"/>
        <charset val="134"/>
      </rPr>
      <t>11522</t>
    </r>
    <r>
      <rPr>
        <sz val="10"/>
        <color theme="1"/>
        <rFont val="仿宋"/>
        <charset val="134"/>
      </rPr>
      <t>米，</t>
    </r>
    <r>
      <rPr>
        <sz val="10"/>
        <color theme="1"/>
        <rFont val="Times New Roman"/>
        <charset val="134"/>
      </rPr>
      <t>DN32</t>
    </r>
    <r>
      <rPr>
        <sz val="10"/>
        <color theme="1"/>
        <rFont val="仿宋"/>
        <charset val="134"/>
      </rPr>
      <t>为</t>
    </r>
    <r>
      <rPr>
        <sz val="10"/>
        <color theme="1"/>
        <rFont val="Times New Roman"/>
        <charset val="134"/>
      </rPr>
      <t>15113</t>
    </r>
    <r>
      <rPr>
        <sz val="10"/>
        <color theme="1"/>
        <rFont val="仿宋"/>
        <charset val="134"/>
      </rPr>
      <t>米，</t>
    </r>
    <r>
      <rPr>
        <sz val="10"/>
        <color theme="1"/>
        <rFont val="Times New Roman"/>
        <charset val="134"/>
      </rPr>
      <t>DN25</t>
    </r>
    <r>
      <rPr>
        <sz val="10"/>
        <color theme="1"/>
        <rFont val="仿宋"/>
        <charset val="134"/>
      </rPr>
      <t>为</t>
    </r>
    <r>
      <rPr>
        <sz val="10"/>
        <color theme="1"/>
        <rFont val="Times New Roman"/>
        <charset val="134"/>
      </rPr>
      <t>65365</t>
    </r>
    <r>
      <rPr>
        <sz val="10"/>
        <color theme="1"/>
        <rFont val="仿宋"/>
        <charset val="134"/>
      </rPr>
      <t>米。</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</si>
  <si>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</si>
  <si>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已落实专项债资金</t>
    </r>
    <r>
      <rPr>
        <sz val="10"/>
        <color theme="1"/>
        <rFont val="Times New Roman"/>
        <charset val="134"/>
      </rPr>
      <t>1000</t>
    </r>
    <r>
      <rPr>
        <sz val="10"/>
        <color theme="1"/>
        <rFont val="仿宋"/>
        <charset val="134"/>
      </rPr>
      <t>万元</t>
    </r>
  </si>
  <si>
    <r>
      <rPr>
        <sz val="10"/>
        <rFont val="仿宋"/>
        <charset val="134"/>
      </rPr>
      <t>建设智能集成变频泵站、铺设配水管网等。球墨铸铁</t>
    </r>
    <r>
      <rPr>
        <sz val="10"/>
        <rFont val="Times New Roman"/>
        <charset val="134"/>
      </rPr>
      <t>dn300</t>
    </r>
    <r>
      <rPr>
        <sz val="10"/>
        <rFont val="仿宋"/>
        <charset val="134"/>
      </rPr>
      <t>为</t>
    </r>
    <r>
      <rPr>
        <sz val="10"/>
        <rFont val="Times New Roman"/>
        <charset val="134"/>
      </rPr>
      <t>14224m</t>
    </r>
    <r>
      <rPr>
        <sz val="10"/>
        <rFont val="仿宋"/>
        <charset val="134"/>
      </rPr>
      <t>，</t>
    </r>
    <r>
      <rPr>
        <sz val="10"/>
        <rFont val="Times New Roman"/>
        <charset val="134"/>
      </rPr>
      <t>dn200</t>
    </r>
    <r>
      <rPr>
        <sz val="10"/>
        <rFont val="仿宋"/>
        <charset val="134"/>
      </rPr>
      <t>为</t>
    </r>
    <r>
      <rPr>
        <sz val="10"/>
        <rFont val="Times New Roman"/>
        <charset val="134"/>
      </rPr>
      <t>9804m</t>
    </r>
    <r>
      <rPr>
        <sz val="10"/>
        <rFont val="仿宋"/>
        <charset val="134"/>
      </rPr>
      <t>，</t>
    </r>
    <r>
      <rPr>
        <sz val="10"/>
        <rFont val="Times New Roman"/>
        <charset val="134"/>
      </rPr>
      <t>dn150</t>
    </r>
    <r>
      <rPr>
        <sz val="10"/>
        <rFont val="仿宋"/>
        <charset val="134"/>
      </rPr>
      <t>为</t>
    </r>
    <r>
      <rPr>
        <sz val="10"/>
        <rFont val="Times New Roman"/>
        <charset val="134"/>
      </rPr>
      <t>5507m</t>
    </r>
    <r>
      <rPr>
        <sz val="10"/>
        <rFont val="仿宋"/>
        <charset val="134"/>
      </rPr>
      <t>，涂塑钢管</t>
    </r>
    <r>
      <rPr>
        <sz val="10"/>
        <rFont val="Times New Roman"/>
        <charset val="134"/>
      </rPr>
      <t>dn80</t>
    </r>
    <r>
      <rPr>
        <sz val="10"/>
        <rFont val="仿宋"/>
        <charset val="134"/>
      </rPr>
      <t>为</t>
    </r>
    <r>
      <rPr>
        <sz val="10"/>
        <rFont val="Times New Roman"/>
        <charset val="134"/>
      </rPr>
      <t>2553m</t>
    </r>
    <r>
      <rPr>
        <sz val="10"/>
        <rFont val="仿宋"/>
        <charset val="134"/>
      </rPr>
      <t>，涂塑钢管</t>
    </r>
    <r>
      <rPr>
        <sz val="10"/>
        <rFont val="Times New Roman"/>
        <charset val="134"/>
      </rPr>
      <t>dn65</t>
    </r>
    <r>
      <rPr>
        <sz val="10"/>
        <rFont val="仿宋"/>
        <charset val="134"/>
      </rPr>
      <t>为</t>
    </r>
    <r>
      <rPr>
        <sz val="10"/>
        <rFont val="Times New Roman"/>
        <charset val="134"/>
      </rPr>
      <t>4301</t>
    </r>
    <r>
      <rPr>
        <sz val="10"/>
        <rFont val="仿宋"/>
        <charset val="134"/>
      </rPr>
      <t>，涂塑钢管</t>
    </r>
    <r>
      <rPr>
        <sz val="10"/>
        <rFont val="Times New Roman"/>
        <charset val="134"/>
      </rPr>
      <t>dn50</t>
    </r>
    <r>
      <rPr>
        <sz val="10"/>
        <rFont val="仿宋"/>
        <charset val="134"/>
      </rPr>
      <t>为</t>
    </r>
    <r>
      <rPr>
        <sz val="10"/>
        <rFont val="Times New Roman"/>
        <charset val="134"/>
      </rPr>
      <t>17790m</t>
    </r>
    <r>
      <rPr>
        <sz val="10"/>
        <rFont val="仿宋"/>
        <charset val="134"/>
      </rPr>
      <t>，</t>
    </r>
    <r>
      <rPr>
        <sz val="10"/>
        <rFont val="Times New Roman"/>
        <charset val="134"/>
      </rPr>
      <t>PE100DN40</t>
    </r>
    <r>
      <rPr>
        <sz val="10"/>
        <rFont val="仿宋"/>
        <charset val="134"/>
      </rPr>
      <t>为</t>
    </r>
    <r>
      <rPr>
        <sz val="10"/>
        <rFont val="Times New Roman"/>
        <charset val="134"/>
      </rPr>
      <t>11522m</t>
    </r>
    <r>
      <rPr>
        <sz val="10"/>
        <rFont val="仿宋"/>
        <charset val="134"/>
      </rPr>
      <t>，</t>
    </r>
    <r>
      <rPr>
        <sz val="10"/>
        <rFont val="Times New Roman"/>
        <charset val="134"/>
      </rPr>
      <t>DN32</t>
    </r>
    <r>
      <rPr>
        <sz val="10"/>
        <rFont val="仿宋"/>
        <charset val="134"/>
      </rPr>
      <t>为</t>
    </r>
    <r>
      <rPr>
        <sz val="10"/>
        <rFont val="Times New Roman"/>
        <charset val="134"/>
      </rPr>
      <t>15113m</t>
    </r>
    <r>
      <rPr>
        <sz val="10"/>
        <rFont val="仿宋"/>
        <charset val="134"/>
      </rPr>
      <t>，并为</t>
    </r>
    <r>
      <rPr>
        <sz val="10"/>
        <rFont val="Times New Roman"/>
        <charset val="134"/>
      </rPr>
      <t>3733</t>
    </r>
    <r>
      <rPr>
        <sz val="10"/>
        <rFont val="仿宋"/>
        <charset val="134"/>
      </rPr>
      <t>户农户安装智能水表等。当前主要完成主支管网铺设</t>
    </r>
    <r>
      <rPr>
        <sz val="10"/>
        <rFont val="Times New Roman"/>
        <charset val="134"/>
      </rPr>
      <t>12</t>
    </r>
    <r>
      <rPr>
        <sz val="10"/>
        <rFont val="仿宋"/>
        <charset val="134"/>
      </rPr>
      <t>万余米，管网铺设工程进度</t>
    </r>
    <r>
      <rPr>
        <sz val="10"/>
        <rFont val="Times New Roman"/>
        <charset val="134"/>
      </rPr>
      <t>80%</t>
    </r>
    <r>
      <rPr>
        <sz val="10"/>
        <rFont val="仿宋"/>
        <charset val="134"/>
      </rPr>
      <t>，溪口镇境内泵站征地已完成，近期将启动泵房建设</t>
    </r>
  </si>
  <si>
    <t>42-4</t>
  </si>
  <si>
    <r>
      <rPr>
        <sz val="10"/>
        <color theme="1"/>
        <rFont val="仿宋"/>
        <charset val="134"/>
      </rPr>
      <t>休宁县供水一体化改造提升工程</t>
    </r>
    <r>
      <rPr>
        <sz val="10"/>
        <color theme="1"/>
        <rFont val="Times New Roman"/>
        <charset val="134"/>
      </rPr>
      <t>-</t>
    </r>
    <r>
      <rPr>
        <sz val="10"/>
        <color theme="1"/>
        <rFont val="仿宋"/>
        <charset val="134"/>
      </rPr>
      <t>板桥乡供水工程项目</t>
    </r>
  </si>
  <si>
    <r>
      <rPr>
        <sz val="10"/>
        <color theme="1"/>
        <rFont val="Times New Roman"/>
        <charset val="134"/>
      </rPr>
      <t>1</t>
    </r>
    <r>
      <rPr>
        <sz val="10"/>
        <color theme="1"/>
        <rFont val="仿宋"/>
        <charset val="134"/>
      </rPr>
      <t>、建设</t>
    </r>
    <r>
      <rPr>
        <sz val="10"/>
        <color theme="1"/>
        <rFont val="Times New Roman"/>
        <charset val="134"/>
      </rPr>
      <t>10</t>
    </r>
    <r>
      <rPr>
        <sz val="10"/>
        <color theme="1"/>
        <rFont val="仿宋"/>
        <charset val="134"/>
      </rPr>
      <t>吨一体化净水设备</t>
    </r>
    <r>
      <rPr>
        <sz val="10"/>
        <color theme="1"/>
        <rFont val="Times New Roman"/>
        <charset val="134"/>
      </rPr>
      <t>1</t>
    </r>
    <r>
      <rPr>
        <sz val="10"/>
        <color theme="1"/>
        <rFont val="仿宋"/>
        <charset val="134"/>
      </rPr>
      <t>套、</t>
    </r>
    <r>
      <rPr>
        <sz val="10"/>
        <color theme="1"/>
        <rFont val="Times New Roman"/>
        <charset val="134"/>
      </rPr>
      <t>10</t>
    </r>
    <r>
      <rPr>
        <sz val="10"/>
        <color theme="1"/>
        <rFont val="仿宋"/>
        <charset val="134"/>
      </rPr>
      <t>吨蓄水池一座，路面恢复</t>
    </r>
    <r>
      <rPr>
        <sz val="10"/>
        <color theme="1"/>
        <rFont val="Times New Roman"/>
        <charset val="134"/>
      </rPr>
      <t>600</t>
    </r>
    <r>
      <rPr>
        <sz val="10"/>
        <color theme="1"/>
        <rFont val="仿宋"/>
        <charset val="134"/>
      </rPr>
      <t>平方米、石板路恢复</t>
    </r>
    <r>
      <rPr>
        <sz val="10"/>
        <color theme="1"/>
        <rFont val="Times New Roman"/>
        <charset val="134"/>
      </rPr>
      <t>230</t>
    </r>
    <r>
      <rPr>
        <sz val="10"/>
        <color theme="1"/>
        <rFont val="仿宋"/>
        <charset val="134"/>
      </rPr>
      <t>平方米。</t>
    </r>
    <r>
      <rPr>
        <sz val="10"/>
        <color theme="1"/>
        <rFont val="Times New Roman"/>
        <charset val="134"/>
      </rPr>
      <t xml:space="preserve"> 2</t>
    </r>
    <r>
      <rPr>
        <sz val="10"/>
        <color theme="1"/>
        <rFont val="仿宋"/>
        <charset val="134"/>
      </rPr>
      <t>、建设</t>
    </r>
    <r>
      <rPr>
        <sz val="10"/>
        <color theme="1"/>
        <rFont val="Times New Roman"/>
        <charset val="134"/>
      </rPr>
      <t>200</t>
    </r>
    <r>
      <rPr>
        <sz val="10"/>
        <color theme="1"/>
        <rFont val="仿宋"/>
        <charset val="134"/>
      </rPr>
      <t>吨一体化净水设备</t>
    </r>
    <r>
      <rPr>
        <sz val="10"/>
        <color theme="1"/>
        <rFont val="Times New Roman"/>
        <charset val="134"/>
      </rPr>
      <t>1</t>
    </r>
    <r>
      <rPr>
        <sz val="10"/>
        <color theme="1"/>
        <rFont val="仿宋"/>
        <charset val="134"/>
      </rPr>
      <t>套、</t>
    </r>
    <r>
      <rPr>
        <sz val="10"/>
        <color theme="1"/>
        <rFont val="Times New Roman"/>
        <charset val="134"/>
      </rPr>
      <t>108</t>
    </r>
    <r>
      <rPr>
        <sz val="10"/>
        <color theme="1"/>
        <rFont val="仿宋"/>
        <charset val="134"/>
      </rPr>
      <t>吨蓄水池一座，路面恢复</t>
    </r>
    <r>
      <rPr>
        <sz val="10"/>
        <color theme="1"/>
        <rFont val="Times New Roman"/>
        <charset val="134"/>
      </rPr>
      <t>3100</t>
    </r>
    <r>
      <rPr>
        <sz val="10"/>
        <color theme="1"/>
        <rFont val="仿宋"/>
        <charset val="134"/>
      </rPr>
      <t>平方米、石板路恢复</t>
    </r>
    <r>
      <rPr>
        <sz val="10"/>
        <color theme="1"/>
        <rFont val="Times New Roman"/>
        <charset val="134"/>
      </rPr>
      <t>195</t>
    </r>
    <r>
      <rPr>
        <sz val="10"/>
        <color theme="1"/>
        <rFont val="仿宋"/>
        <charset val="134"/>
      </rPr>
      <t>平方米。</t>
    </r>
    <r>
      <rPr>
        <sz val="10"/>
        <color theme="1"/>
        <rFont val="Times New Roman"/>
        <charset val="134"/>
      </rPr>
      <t xml:space="preserve"> 3</t>
    </r>
    <r>
      <rPr>
        <sz val="10"/>
        <color theme="1"/>
        <rFont val="仿宋"/>
        <charset val="134"/>
      </rPr>
      <t>、配水管网长度约</t>
    </r>
    <r>
      <rPr>
        <sz val="10"/>
        <color theme="1"/>
        <rFont val="Times New Roman"/>
        <charset val="134"/>
      </rPr>
      <t>45</t>
    </r>
    <r>
      <rPr>
        <sz val="10"/>
        <color theme="1"/>
        <rFont val="仿宋"/>
        <charset val="134"/>
      </rPr>
      <t>千米。</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</si>
  <si>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</si>
  <si>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已落实专项债资金</t>
    </r>
    <r>
      <rPr>
        <sz val="10"/>
        <color theme="1"/>
        <rFont val="Times New Roman"/>
        <charset val="134"/>
      </rPr>
      <t>500</t>
    </r>
    <r>
      <rPr>
        <sz val="10"/>
        <color theme="1"/>
        <rFont val="仿宋"/>
        <charset val="134"/>
      </rPr>
      <t>万元</t>
    </r>
  </si>
  <si>
    <t>已经完成前期可研、设计，编制控制价，等待县级设计批复</t>
  </si>
  <si>
    <r>
      <rPr>
        <sz val="10"/>
        <color theme="1"/>
        <rFont val="仿宋"/>
        <charset val="134"/>
      </rPr>
      <t>实际投资</t>
    </r>
    <r>
      <rPr>
        <sz val="10"/>
        <color theme="1"/>
        <rFont val="Times New Roman"/>
        <charset val="134"/>
      </rPr>
      <t>600</t>
    </r>
    <r>
      <rPr>
        <sz val="10"/>
        <color theme="1"/>
        <rFont val="仿宋"/>
        <charset val="134"/>
      </rPr>
      <t>万</t>
    </r>
  </si>
  <si>
    <t>42-5</t>
  </si>
  <si>
    <r>
      <rPr>
        <sz val="10"/>
        <color theme="1"/>
        <rFont val="仿宋"/>
        <charset val="134"/>
      </rPr>
      <t>休宁县供水一体化改造提升工程</t>
    </r>
    <r>
      <rPr>
        <sz val="10"/>
        <color theme="1"/>
        <rFont val="Times New Roman"/>
        <charset val="134"/>
      </rPr>
      <t>-</t>
    </r>
    <r>
      <rPr>
        <sz val="10"/>
        <color theme="1"/>
        <rFont val="仿宋"/>
        <charset val="134"/>
      </rPr>
      <t>榆村乡供水工程（一期）</t>
    </r>
  </si>
  <si>
    <r>
      <rPr>
        <sz val="10"/>
        <color theme="1"/>
        <rFont val="仿宋"/>
        <charset val="134"/>
      </rPr>
      <t>榆村乡人民政府</t>
    </r>
  </si>
  <si>
    <r>
      <rPr>
        <sz val="10"/>
        <color theme="1"/>
        <rFont val="仿宋"/>
        <charset val="134"/>
      </rPr>
      <t>配水管网、输水管网、水厂一体化的建设，其中榆村水厂主要工程量：</t>
    </r>
    <r>
      <rPr>
        <sz val="10"/>
        <color theme="1"/>
        <rFont val="Times New Roman"/>
        <charset val="134"/>
      </rPr>
      <t>300</t>
    </r>
    <r>
      <rPr>
        <sz val="10"/>
        <color theme="1"/>
        <rFont val="仿宋"/>
        <charset val="134"/>
      </rPr>
      <t>吨蓄水池、管理房、日处理</t>
    </r>
    <r>
      <rPr>
        <sz val="10"/>
        <color theme="1"/>
        <rFont val="Times New Roman"/>
        <charset val="134"/>
      </rPr>
      <t>1000</t>
    </r>
    <r>
      <rPr>
        <sz val="10"/>
        <color theme="1"/>
        <rFont val="仿宋"/>
        <charset val="134"/>
      </rPr>
      <t>吨一体化设备及基础、厂区围墙、挡土墙、进厂道路、土石方工程等；水源拦水坝、钢丝网等，村中配水管</t>
    </r>
    <r>
      <rPr>
        <sz val="10"/>
        <color theme="1"/>
        <rFont val="Times New Roman"/>
        <charset val="134"/>
      </rPr>
      <t>-</t>
    </r>
    <r>
      <rPr>
        <sz val="10"/>
        <color theme="1"/>
        <rFont val="仿宋"/>
        <charset val="134"/>
      </rPr>
      <t>球墨铸铁管</t>
    </r>
    <r>
      <rPr>
        <sz val="10"/>
        <color theme="1"/>
        <rFont val="Times New Roman"/>
        <charset val="134"/>
      </rPr>
      <t>DN200</t>
    </r>
    <r>
      <rPr>
        <sz val="10"/>
        <color theme="1"/>
        <rFont val="仿宋"/>
        <charset val="134"/>
      </rPr>
      <t>为</t>
    </r>
    <r>
      <rPr>
        <sz val="10"/>
        <color theme="1"/>
        <rFont val="Times New Roman"/>
        <charset val="134"/>
      </rPr>
      <t>3571</t>
    </r>
    <r>
      <rPr>
        <sz val="10"/>
        <color theme="1"/>
        <rFont val="仿宋"/>
        <charset val="134"/>
      </rPr>
      <t>米，</t>
    </r>
    <r>
      <rPr>
        <sz val="10"/>
        <color theme="1"/>
        <rFont val="Times New Roman"/>
        <charset val="134"/>
      </rPr>
      <t>DN25-DN160PE</t>
    </r>
    <r>
      <rPr>
        <sz val="10"/>
        <color theme="1"/>
        <rFont val="仿宋"/>
        <charset val="134"/>
      </rPr>
      <t>管合计约</t>
    </r>
    <r>
      <rPr>
        <sz val="10"/>
        <color theme="1"/>
        <rFont val="Times New Roman"/>
        <charset val="134"/>
      </rPr>
      <t>29721</t>
    </r>
    <r>
      <rPr>
        <sz val="10"/>
        <color theme="1"/>
        <rFont val="仿宋"/>
        <charset val="134"/>
      </rPr>
      <t>米，输水管</t>
    </r>
    <r>
      <rPr>
        <sz val="10"/>
        <color theme="1"/>
        <rFont val="Times New Roman"/>
        <charset val="134"/>
      </rPr>
      <t>-DN160PE</t>
    </r>
    <r>
      <rPr>
        <sz val="10"/>
        <color theme="1"/>
        <rFont val="仿宋"/>
        <charset val="134"/>
      </rPr>
      <t>管</t>
    </r>
    <r>
      <rPr>
        <sz val="10"/>
        <color theme="1"/>
        <rFont val="Times New Roman"/>
        <charset val="134"/>
      </rPr>
      <t>6000</t>
    </r>
    <r>
      <rPr>
        <sz val="10"/>
        <color theme="1"/>
        <rFont val="仿宋"/>
        <charset val="134"/>
      </rPr>
      <t>米，提水管</t>
    </r>
    <r>
      <rPr>
        <sz val="10"/>
        <color theme="1"/>
        <rFont val="Times New Roman"/>
        <charset val="134"/>
      </rPr>
      <t>-DN90PE</t>
    </r>
    <r>
      <rPr>
        <sz val="10"/>
        <color theme="1"/>
        <rFont val="仿宋"/>
        <charset val="134"/>
      </rPr>
      <t>管</t>
    </r>
    <r>
      <rPr>
        <sz val="10"/>
        <color theme="1"/>
        <rFont val="Times New Roman"/>
        <charset val="134"/>
      </rPr>
      <t>160</t>
    </r>
    <r>
      <rPr>
        <sz val="10"/>
        <color theme="1"/>
        <rFont val="仿宋"/>
        <charset val="134"/>
      </rPr>
      <t>米，道路破除恢复约</t>
    </r>
    <r>
      <rPr>
        <sz val="10"/>
        <color theme="1"/>
        <rFont val="Times New Roman"/>
        <charset val="134"/>
      </rPr>
      <t>4900</t>
    </r>
    <r>
      <rPr>
        <sz val="10"/>
        <color theme="1"/>
        <rFont val="仿宋"/>
        <charset val="134"/>
      </rPr>
      <t>平方米，及各类阀门井集水井、检查井等；太塘村主要工程量：配水管</t>
    </r>
    <r>
      <rPr>
        <sz val="10"/>
        <color theme="1"/>
        <rFont val="Times New Roman"/>
        <charset val="134"/>
      </rPr>
      <t>-DN63PE</t>
    </r>
    <r>
      <rPr>
        <sz val="10"/>
        <color theme="1"/>
        <rFont val="仿宋"/>
        <charset val="134"/>
      </rPr>
      <t>管</t>
    </r>
    <r>
      <rPr>
        <sz val="10"/>
        <color theme="1"/>
        <rFont val="Times New Roman"/>
        <charset val="134"/>
      </rPr>
      <t>2250</t>
    </r>
    <r>
      <rPr>
        <sz val="10"/>
        <color theme="1"/>
        <rFont val="仿宋"/>
        <charset val="134"/>
      </rPr>
      <t>米；郑湾村主要工程量：水源拦水坝、钢丝网等，过滤池、清水池（</t>
    </r>
    <r>
      <rPr>
        <sz val="10"/>
        <color theme="1"/>
        <rFont val="Times New Roman"/>
        <charset val="134"/>
      </rPr>
      <t>15</t>
    </r>
    <r>
      <rPr>
        <sz val="10"/>
        <color theme="1"/>
        <rFont val="仿宋"/>
        <charset val="134"/>
      </rPr>
      <t>吨）、消毒间等，村中配水管</t>
    </r>
    <r>
      <rPr>
        <sz val="10"/>
        <color theme="1"/>
        <rFont val="Times New Roman"/>
        <charset val="134"/>
      </rPr>
      <t>DN25-DN90</t>
    </r>
    <r>
      <rPr>
        <sz val="10"/>
        <color theme="1"/>
        <rFont val="仿宋"/>
        <charset val="134"/>
      </rPr>
      <t>合计约</t>
    </r>
    <r>
      <rPr>
        <sz val="10"/>
        <color theme="1"/>
        <rFont val="Times New Roman"/>
        <charset val="134"/>
      </rPr>
      <t>14668</t>
    </r>
    <r>
      <rPr>
        <sz val="10"/>
        <color theme="1"/>
        <rFont val="仿宋"/>
        <charset val="134"/>
      </rPr>
      <t>米，输水管</t>
    </r>
    <r>
      <rPr>
        <sz val="10"/>
        <color theme="1"/>
        <rFont val="Times New Roman"/>
        <charset val="134"/>
      </rPr>
      <t>DN75PE</t>
    </r>
    <r>
      <rPr>
        <sz val="10"/>
        <color theme="1"/>
        <rFont val="仿宋"/>
        <charset val="134"/>
      </rPr>
      <t>管</t>
    </r>
    <r>
      <rPr>
        <sz val="10"/>
        <color theme="1"/>
        <rFont val="Times New Roman"/>
        <charset val="134"/>
      </rPr>
      <t>1690</t>
    </r>
    <r>
      <rPr>
        <sz val="10"/>
        <color theme="1"/>
        <rFont val="仿宋"/>
        <charset val="134"/>
      </rPr>
      <t>米，</t>
    </r>
    <r>
      <rPr>
        <sz val="10"/>
        <color theme="1"/>
        <rFont val="Times New Roman"/>
        <charset val="134"/>
      </rPr>
      <t>DN63PE</t>
    </r>
    <r>
      <rPr>
        <sz val="10"/>
        <color theme="1"/>
        <rFont val="仿宋"/>
        <charset val="134"/>
      </rPr>
      <t>管</t>
    </r>
    <r>
      <rPr>
        <sz val="10"/>
        <color theme="1"/>
        <rFont val="Times New Roman"/>
        <charset val="134"/>
      </rPr>
      <t>2530</t>
    </r>
    <r>
      <rPr>
        <sz val="10"/>
        <color theme="1"/>
        <rFont val="仿宋"/>
        <charset val="134"/>
      </rPr>
      <t>米，道路破除恢复约</t>
    </r>
    <r>
      <rPr>
        <sz val="10"/>
        <color theme="1"/>
        <rFont val="Times New Roman"/>
        <charset val="134"/>
      </rPr>
      <t>1250</t>
    </r>
    <r>
      <rPr>
        <sz val="10"/>
        <color theme="1"/>
        <rFont val="仿宋"/>
        <charset val="134"/>
      </rPr>
      <t>平方米，及各类阀门井、检查井等。</t>
    </r>
  </si>
  <si>
    <r>
      <rPr>
        <sz val="10"/>
        <color theme="1"/>
        <rFont val="仿宋"/>
        <charset val="134"/>
      </rPr>
      <t>已落实专项债资金</t>
    </r>
    <r>
      <rPr>
        <sz val="10"/>
        <color theme="1"/>
        <rFont val="Times New Roman"/>
        <charset val="134"/>
      </rPr>
      <t>860.22</t>
    </r>
    <r>
      <rPr>
        <sz val="10"/>
        <color theme="1"/>
        <rFont val="仿宋"/>
        <charset val="134"/>
      </rPr>
      <t>万元</t>
    </r>
  </si>
  <si>
    <t>进入设备安装阶段，安装水泵、过滤设备、水箱等设备</t>
  </si>
  <si>
    <r>
      <rPr>
        <sz val="10"/>
        <color theme="1"/>
        <rFont val="仿宋"/>
        <charset val="134"/>
      </rPr>
      <t>榆村乡</t>
    </r>
  </si>
  <si>
    <t>42-6</t>
  </si>
  <si>
    <r>
      <rPr>
        <sz val="10"/>
        <color theme="1"/>
        <rFont val="仿宋"/>
        <charset val="134"/>
      </rPr>
      <t>休宁县溪口片区供水一体化工程</t>
    </r>
  </si>
  <si>
    <r>
      <rPr>
        <sz val="10"/>
        <color theme="1"/>
        <rFont val="仿宋"/>
        <charset val="134"/>
      </rPr>
      <t>三个乡镇配水管网建设及率水水源地改造。其中溪口镇新建管网</t>
    </r>
    <r>
      <rPr>
        <sz val="10"/>
        <color theme="1"/>
        <rFont val="Times New Roman"/>
        <charset val="134"/>
      </rPr>
      <t>115</t>
    </r>
    <r>
      <rPr>
        <sz val="10"/>
        <color theme="1"/>
        <rFont val="仿宋"/>
        <charset val="134"/>
      </rPr>
      <t>公里，覆盖人口</t>
    </r>
    <r>
      <rPr>
        <sz val="10"/>
        <color theme="1"/>
        <rFont val="Times New Roman"/>
        <charset val="134"/>
      </rPr>
      <t>14000</t>
    </r>
    <r>
      <rPr>
        <sz val="10"/>
        <color theme="1"/>
        <rFont val="仿宋"/>
        <charset val="134"/>
      </rPr>
      <t>人；月潭湖镇新建管网</t>
    </r>
    <r>
      <rPr>
        <sz val="10"/>
        <color theme="1"/>
        <rFont val="Times New Roman"/>
        <charset val="134"/>
      </rPr>
      <t>68</t>
    </r>
    <r>
      <rPr>
        <sz val="10"/>
        <color theme="1"/>
        <rFont val="仿宋"/>
        <charset val="134"/>
      </rPr>
      <t>公里，覆盖人口</t>
    </r>
    <r>
      <rPr>
        <sz val="10"/>
        <color theme="1"/>
        <rFont val="Times New Roman"/>
        <charset val="134"/>
      </rPr>
      <t>8500</t>
    </r>
    <r>
      <rPr>
        <sz val="10"/>
        <color theme="1"/>
        <rFont val="仿宋"/>
        <charset val="134"/>
      </rPr>
      <t>人；渭桥乡新建管网</t>
    </r>
    <r>
      <rPr>
        <sz val="10"/>
        <color theme="1"/>
        <rFont val="Times New Roman"/>
        <charset val="134"/>
      </rPr>
      <t>121</t>
    </r>
    <r>
      <rPr>
        <sz val="10"/>
        <color theme="1"/>
        <rFont val="仿宋"/>
        <charset val="134"/>
      </rPr>
      <t>公里，覆盖人口</t>
    </r>
    <r>
      <rPr>
        <sz val="10"/>
        <color theme="1"/>
        <rFont val="Times New Roman"/>
        <charset val="134"/>
      </rPr>
      <t>14750</t>
    </r>
    <r>
      <rPr>
        <sz val="10"/>
        <color theme="1"/>
        <rFont val="仿宋"/>
        <charset val="134"/>
      </rPr>
      <t>人；同时对率水水源地大坝及周边进行除险加固以及建设取水设施及泵房；项目建成后，预计供水规模为</t>
    </r>
    <r>
      <rPr>
        <sz val="10"/>
        <color theme="1"/>
        <rFont val="Times New Roman"/>
        <charset val="134"/>
      </rPr>
      <t>4470</t>
    </r>
    <r>
      <rPr>
        <sz val="10"/>
        <color theme="1"/>
        <rFont val="仿宋"/>
        <charset val="134"/>
      </rPr>
      <t>方每天，满足三个乡镇用水需求。</t>
    </r>
  </si>
  <si>
    <r>
      <rPr>
        <sz val="10"/>
        <color theme="1"/>
        <rFont val="仿宋"/>
        <charset val="134"/>
      </rPr>
      <t>休宁县农业一体化及配套基础设施</t>
    </r>
  </si>
  <si>
    <r>
      <rPr>
        <sz val="10"/>
        <color theme="1"/>
        <rFont val="仿宋"/>
        <charset val="134"/>
      </rPr>
      <t>农业一体化</t>
    </r>
  </si>
  <si>
    <r>
      <rPr>
        <sz val="10"/>
        <color theme="1"/>
        <rFont val="仿宋"/>
        <charset val="134"/>
      </rPr>
      <t>五城镇、蓝田镇人民政府</t>
    </r>
  </si>
  <si>
    <r>
      <rPr>
        <sz val="10"/>
        <color theme="1"/>
        <rFont val="Times New Roman"/>
        <charset val="134"/>
      </rPr>
      <t>1</t>
    </r>
    <r>
      <rPr>
        <sz val="10"/>
        <color theme="1"/>
        <rFont val="仿宋"/>
        <charset val="134"/>
      </rPr>
      <t>、新建蓝田镇、五城镇、流口镇三个农产品冷链物流中心及配套设施。</t>
    </r>
    <r>
      <rPr>
        <sz val="10"/>
        <color theme="1"/>
        <rFont val="Times New Roman"/>
        <charset val="134"/>
      </rPr>
      <t>2</t>
    </r>
    <r>
      <rPr>
        <sz val="10"/>
        <color theme="1"/>
        <rFont val="仿宋"/>
        <charset val="134"/>
      </rPr>
      <t>、新建五城镇农产品加工示范基地和生态农业示范基地及配套设施。</t>
    </r>
    <r>
      <rPr>
        <sz val="10"/>
        <color theme="1"/>
        <rFont val="Times New Roman"/>
        <charset val="134"/>
      </rPr>
      <t>3</t>
    </r>
    <r>
      <rPr>
        <sz val="10"/>
        <color theme="1"/>
        <rFont val="仿宋"/>
        <charset val="134"/>
      </rPr>
      <t>、新建流口镇生态示范茶园基地、标准化茶叶示范基地、有机茶交易市场、有机茶博览中心及配套设施。</t>
    </r>
    <r>
      <rPr>
        <sz val="10"/>
        <color theme="1"/>
        <rFont val="Times New Roman"/>
        <charset val="134"/>
      </rPr>
      <t>4</t>
    </r>
    <r>
      <rPr>
        <sz val="10"/>
        <color theme="1"/>
        <rFont val="仿宋"/>
        <charset val="134"/>
      </rPr>
      <t>、蓝田镇、流口镇生物质能综合利用工程。</t>
    </r>
    <r>
      <rPr>
        <sz val="10"/>
        <color theme="1"/>
        <rFont val="Times New Roman"/>
        <charset val="134"/>
      </rPr>
      <t>5</t>
    </r>
    <r>
      <rPr>
        <sz val="10"/>
        <color theme="1"/>
        <rFont val="仿宋"/>
        <charset val="134"/>
      </rPr>
      <t>、蓝田镇农贸市场收储工程：对原农贸市场进行改扩建。</t>
    </r>
    <r>
      <rPr>
        <sz val="10"/>
        <color theme="1"/>
        <rFont val="Times New Roman"/>
        <charset val="134"/>
      </rPr>
      <t>6</t>
    </r>
    <r>
      <rPr>
        <sz val="10"/>
        <color theme="1"/>
        <rFont val="仿宋"/>
        <charset val="134"/>
      </rPr>
      <t>、环境风貌整治工程包括蓝田镇环境风貌整治工程和污水处理工程，破路改造、沿线景观提升、改建自来水厂出厂主干管给水管道等；</t>
    </r>
    <r>
      <rPr>
        <sz val="10"/>
        <color theme="1"/>
        <rFont val="Times New Roman"/>
        <charset val="134"/>
      </rPr>
      <t>7</t>
    </r>
    <r>
      <rPr>
        <sz val="10"/>
        <color theme="1"/>
        <rFont val="仿宋"/>
        <charset val="134"/>
      </rPr>
      <t>、五城镇环境风貌整治工程包括古林村党群服务中心改造工程和给排水管线工程，对古林村旧党群服务中心进行升级改造、改建五城镇自来水厂出厂主干管给水管道、新建雨水管道等；</t>
    </r>
    <r>
      <rPr>
        <sz val="10"/>
        <color theme="1"/>
        <rFont val="Times New Roman"/>
        <charset val="134"/>
      </rPr>
      <t>8</t>
    </r>
    <r>
      <rPr>
        <sz val="10"/>
        <color theme="1"/>
        <rFont val="仿宋"/>
        <charset val="134"/>
      </rPr>
      <t>、河道治理工程：对蓝田镇夹溪河支流前川河进行治理。</t>
    </r>
    <r>
      <rPr>
        <sz val="10"/>
        <color theme="1"/>
        <rFont val="Times New Roman"/>
        <charset val="134"/>
      </rPr>
      <t>9</t>
    </r>
    <r>
      <rPr>
        <sz val="10"/>
        <color theme="1"/>
        <rFont val="仿宋"/>
        <charset val="134"/>
      </rPr>
      <t>、道路桥梁工程包括蓝田镇城南路工程；蓝田镇城南路桥工程；五城镇特色街区改造项目；流口镇碜坑口、山村漫水桥工程。</t>
    </r>
    <r>
      <rPr>
        <sz val="10"/>
        <color theme="1"/>
        <rFont val="Times New Roman"/>
        <charset val="134"/>
      </rPr>
      <t>10</t>
    </r>
    <r>
      <rPr>
        <sz val="10"/>
        <color theme="1"/>
        <rFont val="仿宋"/>
        <charset val="134"/>
      </rPr>
      <t>、配套设施工程包括新建蓝田镇生态式停车场；新建流口镇碜坑口、山村、上三峰生态停车场；新建分类式垃圾桶共</t>
    </r>
    <r>
      <rPr>
        <sz val="10"/>
        <color theme="1"/>
        <rFont val="Times New Roman"/>
        <charset val="134"/>
      </rPr>
      <t>300</t>
    </r>
    <r>
      <rPr>
        <sz val="10"/>
        <color theme="1"/>
        <rFont val="仿宋"/>
        <charset val="134"/>
      </rPr>
      <t>个；标志、标牌工程。</t>
    </r>
  </si>
  <si>
    <t>43-1</t>
  </si>
  <si>
    <r>
      <rPr>
        <sz val="10"/>
        <color theme="1"/>
        <rFont val="仿宋"/>
        <charset val="134"/>
      </rPr>
      <t>蓝田镇城南路桥</t>
    </r>
  </si>
  <si>
    <r>
      <rPr>
        <sz val="10"/>
        <color theme="1"/>
        <rFont val="仿宋"/>
        <charset val="134"/>
      </rPr>
      <t>县交通运输局</t>
    </r>
  </si>
  <si>
    <r>
      <rPr>
        <sz val="10"/>
        <color theme="1"/>
        <rFont val="仿宋"/>
        <charset val="134"/>
      </rPr>
      <t>新建桥梁采用</t>
    </r>
    <r>
      <rPr>
        <sz val="10"/>
        <color theme="1"/>
        <rFont val="Times New Roman"/>
        <charset val="134"/>
      </rPr>
      <t>4</t>
    </r>
    <r>
      <rPr>
        <sz val="10"/>
        <color theme="1"/>
        <rFont val="仿宋"/>
        <charset val="134"/>
      </rPr>
      <t>跨</t>
    </r>
    <r>
      <rPr>
        <sz val="10"/>
        <color theme="1"/>
        <rFont val="Times New Roman"/>
        <charset val="134"/>
      </rPr>
      <t>20</t>
    </r>
    <r>
      <rPr>
        <sz val="10"/>
        <color theme="1"/>
        <rFont val="仿宋"/>
        <charset val="134"/>
      </rPr>
      <t>米</t>
    </r>
    <r>
      <rPr>
        <sz val="10"/>
        <color theme="1"/>
        <rFont val="Times New Roman"/>
        <charset val="134"/>
      </rPr>
      <t>T</t>
    </r>
    <r>
      <rPr>
        <sz val="10"/>
        <color theme="1"/>
        <rFont val="仿宋"/>
        <charset val="134"/>
      </rPr>
      <t>梁，桥面系：桥面总宽</t>
    </r>
    <r>
      <rPr>
        <sz val="10"/>
        <color theme="1"/>
        <rFont val="Times New Roman"/>
        <charset val="134"/>
      </rPr>
      <t>10</t>
    </r>
    <r>
      <rPr>
        <sz val="10"/>
        <color theme="1"/>
        <rFont val="仿宋"/>
        <charset val="134"/>
      </rPr>
      <t>米，桥面布置：</t>
    </r>
    <r>
      <rPr>
        <sz val="10"/>
        <color theme="1"/>
        <rFont val="Times New Roman"/>
        <charset val="134"/>
      </rPr>
      <t>0.3</t>
    </r>
    <r>
      <rPr>
        <sz val="10"/>
        <color theme="1"/>
        <rFont val="仿宋"/>
        <charset val="134"/>
      </rPr>
      <t>米护栏加</t>
    </r>
    <r>
      <rPr>
        <sz val="10"/>
        <color theme="1"/>
        <rFont val="Times New Roman"/>
        <charset val="134"/>
      </rPr>
      <t>1.2</t>
    </r>
    <r>
      <rPr>
        <sz val="10"/>
        <color theme="1"/>
        <rFont val="仿宋"/>
        <charset val="134"/>
      </rPr>
      <t>米，人行道加</t>
    </r>
    <r>
      <rPr>
        <sz val="10"/>
        <color theme="1"/>
        <rFont val="Times New Roman"/>
        <charset val="134"/>
      </rPr>
      <t>7</t>
    </r>
    <r>
      <rPr>
        <sz val="10"/>
        <color theme="1"/>
        <rFont val="仿宋"/>
        <charset val="134"/>
      </rPr>
      <t>米，车行道加</t>
    </r>
    <r>
      <rPr>
        <sz val="10"/>
        <color theme="1"/>
        <rFont val="Times New Roman"/>
        <charset val="134"/>
      </rPr>
      <t>1.2</t>
    </r>
    <r>
      <rPr>
        <sz val="10"/>
        <color theme="1"/>
        <rFont val="仿宋"/>
        <charset val="134"/>
      </rPr>
      <t>米，人行道加</t>
    </r>
    <r>
      <rPr>
        <sz val="10"/>
        <color theme="1"/>
        <rFont val="Times New Roman"/>
        <charset val="134"/>
      </rPr>
      <t>0.3</t>
    </r>
    <r>
      <rPr>
        <sz val="10"/>
        <color theme="1"/>
        <rFont val="仿宋"/>
        <charset val="134"/>
      </rPr>
      <t>米护栏。</t>
    </r>
  </si>
  <si>
    <r>
      <rPr>
        <sz val="10"/>
        <color theme="1"/>
        <rFont val="仿宋"/>
        <charset val="134"/>
      </rPr>
      <t>农业一体化专项债</t>
    </r>
    <r>
      <rPr>
        <sz val="10"/>
        <color theme="1"/>
        <rFont val="Times New Roman"/>
        <charset val="134"/>
      </rPr>
      <t>680</t>
    </r>
    <r>
      <rPr>
        <sz val="10"/>
        <color theme="1"/>
        <rFont val="仿宋"/>
        <charset val="134"/>
      </rPr>
      <t>万元</t>
    </r>
  </si>
  <si>
    <r>
      <rPr>
        <sz val="10"/>
        <color theme="1"/>
        <rFont val="仿宋"/>
        <charset val="134"/>
      </rPr>
      <t>已完成项目初步设计</t>
    </r>
  </si>
  <si>
    <r>
      <rPr>
        <sz val="10"/>
        <rFont val="仿宋"/>
        <charset val="134"/>
      </rPr>
      <t>进行初步设计、设计图纸已出</t>
    </r>
  </si>
  <si>
    <r>
      <rPr>
        <sz val="10"/>
        <color theme="1"/>
        <rFont val="仿宋"/>
        <charset val="134"/>
      </rPr>
      <t>休宁县</t>
    </r>
    <r>
      <rPr>
        <sz val="10"/>
        <color theme="1"/>
        <rFont val="Times New Roman"/>
        <charset val="134"/>
      </rPr>
      <t>2025</t>
    </r>
    <r>
      <rPr>
        <sz val="10"/>
        <color theme="1"/>
        <rFont val="仿宋"/>
        <charset val="134"/>
      </rPr>
      <t>年兰水、珠光村、蓝田项目区小流域综合治理提质增效项目</t>
    </r>
  </si>
  <si>
    <r>
      <rPr>
        <sz val="10"/>
        <color theme="1"/>
        <rFont val="仿宋"/>
        <charset val="134"/>
      </rPr>
      <t>水土流失综合治理面积</t>
    </r>
    <r>
      <rPr>
        <sz val="10"/>
        <color theme="1"/>
        <rFont val="Times New Roman"/>
        <charset val="134"/>
      </rPr>
      <t>18.00</t>
    </r>
    <r>
      <rPr>
        <sz val="10"/>
        <color theme="1"/>
        <rFont val="仿宋"/>
        <charset val="134"/>
      </rPr>
      <t>平方公里。</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</si>
  <si>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</si>
  <si>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中央下达资金</t>
    </r>
    <r>
      <rPr>
        <sz val="10"/>
        <color theme="1"/>
        <rFont val="Times New Roman"/>
        <charset val="134"/>
      </rPr>
      <t>641</t>
    </r>
    <r>
      <rPr>
        <sz val="10"/>
        <color theme="1"/>
        <rFont val="仿宋"/>
        <charset val="134"/>
      </rPr>
      <t>万，省级</t>
    </r>
    <r>
      <rPr>
        <sz val="10"/>
        <color theme="1"/>
        <rFont val="Times New Roman"/>
        <charset val="134"/>
      </rPr>
      <t>220</t>
    </r>
    <r>
      <rPr>
        <sz val="10"/>
        <color theme="1"/>
        <rFont val="仿宋"/>
        <charset val="134"/>
      </rPr>
      <t>万，其余县级配套</t>
    </r>
  </si>
  <si>
    <r>
      <rPr>
        <sz val="10"/>
        <rFont val="仿宋"/>
        <charset val="134"/>
      </rPr>
      <t>已完成项目区征地工作，施工便道基本建设完成，涉河建设内容开工建设，总体施工进度达</t>
    </r>
    <r>
      <rPr>
        <sz val="10"/>
        <rFont val="Times New Roman"/>
        <charset val="134"/>
      </rPr>
      <t>20%</t>
    </r>
    <r>
      <rPr>
        <sz val="10"/>
        <rFont val="仿宋"/>
        <charset val="134"/>
      </rPr>
      <t>。</t>
    </r>
  </si>
  <si>
    <r>
      <rPr>
        <sz val="10"/>
        <color theme="1"/>
        <rFont val="Times New Roman"/>
        <charset val="134"/>
      </rPr>
      <t>2025</t>
    </r>
    <r>
      <rPr>
        <sz val="10"/>
        <color theme="1"/>
        <rFont val="仿宋"/>
        <charset val="134"/>
      </rPr>
      <t>年乡村振兴衔接资金项目</t>
    </r>
  </si>
  <si>
    <r>
      <rPr>
        <sz val="10"/>
        <rFont val="仿宋"/>
        <charset val="134"/>
      </rPr>
      <t>部分子项已开工。</t>
    </r>
  </si>
  <si>
    <t>45-1</t>
  </si>
  <si>
    <r>
      <rPr>
        <sz val="10"/>
        <color theme="1"/>
        <rFont val="Times New Roman"/>
        <charset val="134"/>
      </rPr>
      <t>2025</t>
    </r>
    <r>
      <rPr>
        <sz val="10"/>
        <color theme="1"/>
        <rFont val="仿宋"/>
        <charset val="134"/>
      </rPr>
      <t>年度巩固拓展脱贫攻坚成果和乡村振兴项目</t>
    </r>
  </si>
  <si>
    <r>
      <rPr>
        <sz val="10"/>
        <color theme="1"/>
        <rFont val="仿宋"/>
        <charset val="134"/>
      </rPr>
      <t>全县多个项目</t>
    </r>
    <r>
      <rPr>
        <sz val="10"/>
        <color theme="1"/>
        <rFont val="Times New Roman"/>
        <charset val="134"/>
      </rPr>
      <t>,</t>
    </r>
    <r>
      <rPr>
        <sz val="10"/>
        <color theme="1"/>
        <rFont val="仿宋"/>
        <charset val="134"/>
      </rPr>
      <t>涉及产业发展、乡村建设等方面。其中包括新建五城镇绿色食品产业示范基地（一期），规划用地面积约</t>
    </r>
    <r>
      <rPr>
        <sz val="10"/>
        <color theme="1"/>
        <rFont val="Times New Roman"/>
        <charset val="134"/>
      </rPr>
      <t>10762</t>
    </r>
    <r>
      <rPr>
        <sz val="10"/>
        <color theme="1"/>
        <rFont val="仿宋"/>
        <charset val="134"/>
      </rPr>
      <t>平方米，新建</t>
    </r>
    <r>
      <rPr>
        <sz val="10"/>
        <color theme="1"/>
        <rFont val="Times New Roman"/>
        <charset val="134"/>
      </rPr>
      <t>2</t>
    </r>
    <r>
      <rPr>
        <sz val="10"/>
        <color theme="1"/>
        <rFont val="仿宋"/>
        <charset val="134"/>
      </rPr>
      <t>栋钢筋混凝土框架结构厂房，总建筑面积约</t>
    </r>
    <r>
      <rPr>
        <sz val="10"/>
        <color theme="1"/>
        <rFont val="Times New Roman"/>
        <charset val="134"/>
      </rPr>
      <t>11456</t>
    </r>
    <r>
      <rPr>
        <sz val="10"/>
        <color theme="1"/>
        <rFont val="仿宋"/>
        <charset val="134"/>
      </rPr>
      <t>平方米。</t>
    </r>
  </si>
  <si>
    <r>
      <rPr>
        <sz val="10"/>
        <color theme="1"/>
        <rFont val="仿宋"/>
        <charset val="134"/>
      </rPr>
      <t>乡村振兴衔接资金</t>
    </r>
    <r>
      <rPr>
        <sz val="10"/>
        <color theme="1"/>
        <rFont val="Times New Roman"/>
        <charset val="134"/>
      </rPr>
      <t>3657</t>
    </r>
    <r>
      <rPr>
        <sz val="10"/>
        <color theme="1"/>
        <rFont val="仿宋"/>
        <charset val="134"/>
      </rPr>
      <t>万元，县级预算安排</t>
    </r>
    <r>
      <rPr>
        <sz val="10"/>
        <color theme="1"/>
        <rFont val="Times New Roman"/>
        <charset val="134"/>
      </rPr>
      <t>2343</t>
    </r>
    <r>
      <rPr>
        <sz val="10"/>
        <color theme="1"/>
        <rFont val="仿宋"/>
        <charset val="134"/>
      </rPr>
      <t>万元，未落实</t>
    </r>
  </si>
  <si>
    <r>
      <rPr>
        <sz val="10"/>
        <color theme="1"/>
        <rFont val="仿宋"/>
        <charset val="134"/>
      </rPr>
      <t>中央第一批系项目已完成土地审批，土地流转</t>
    </r>
  </si>
  <si>
    <r>
      <rPr>
        <sz val="10"/>
        <rFont val="仿宋"/>
        <charset val="134"/>
      </rPr>
      <t>批复下达</t>
    </r>
    <r>
      <rPr>
        <sz val="10"/>
        <rFont val="Times New Roman"/>
        <charset val="134"/>
      </rPr>
      <t>6</t>
    </r>
    <r>
      <rPr>
        <sz val="10"/>
        <rFont val="仿宋"/>
        <charset val="134"/>
      </rPr>
      <t>个批次中央第一批、中央第二批、省级第一批、省级、市级、县级共衔接资金</t>
    </r>
    <r>
      <rPr>
        <sz val="10"/>
        <rFont val="Times New Roman"/>
        <charset val="134"/>
      </rPr>
      <t>7358</t>
    </r>
    <r>
      <rPr>
        <sz val="10"/>
        <rFont val="仿宋"/>
        <charset val="134"/>
      </rPr>
      <t>万元已安排项目批复，其中龙湾片基础设施提升、古林村塘园基础设施修复项目、郑湾村阳培桥建设项目等</t>
    </r>
    <r>
      <rPr>
        <sz val="10"/>
        <rFont val="Times New Roman"/>
        <charset val="134"/>
      </rPr>
      <t>63</t>
    </r>
    <r>
      <rPr>
        <sz val="10"/>
        <rFont val="仿宋"/>
        <charset val="134"/>
      </rPr>
      <t>个项目均已开工。</t>
    </r>
  </si>
  <si>
    <t>45-2</t>
  </si>
  <si>
    <r>
      <rPr>
        <sz val="10"/>
        <color theme="1"/>
        <rFont val="仿宋"/>
        <charset val="134"/>
      </rPr>
      <t>岩脚村油菜种植基地项目</t>
    </r>
  </si>
  <si>
    <r>
      <rPr>
        <sz val="10"/>
        <color theme="1"/>
        <rFont val="仿宋"/>
        <charset val="134"/>
      </rPr>
      <t>齐云山镇人民政府</t>
    </r>
  </si>
  <si>
    <r>
      <rPr>
        <sz val="10"/>
        <color theme="1"/>
        <rFont val="Times New Roman"/>
        <charset val="134"/>
      </rPr>
      <t>1</t>
    </r>
    <r>
      <rPr>
        <sz val="10"/>
        <color theme="1"/>
        <rFont val="仿宋"/>
        <charset val="134"/>
      </rPr>
      <t>、采购榨油设备，与余香园公司进行村企合作，以设备入股分红形式共同发展。</t>
    </r>
    <r>
      <rPr>
        <sz val="10"/>
        <color theme="1"/>
        <rFont val="Times New Roman"/>
        <charset val="134"/>
      </rPr>
      <t>2</t>
    </r>
    <r>
      <rPr>
        <sz val="10"/>
        <color theme="1"/>
        <rFont val="仿宋"/>
        <charset val="134"/>
      </rPr>
      <t>、利用村内闲置</t>
    </r>
    <r>
      <rPr>
        <sz val="10"/>
        <color theme="1"/>
        <rFont val="Times New Roman"/>
        <charset val="134"/>
      </rPr>
      <t>200</t>
    </r>
    <r>
      <rPr>
        <sz val="10"/>
        <color theme="1"/>
        <rFont val="仿宋"/>
        <charset val="134"/>
      </rPr>
      <t>亩农田种植油菜、花生等作物，含部分种植设备采购，农田整治及复垦。</t>
    </r>
  </si>
  <si>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</si>
  <si>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乡村振兴衔接资金</t>
    </r>
    <r>
      <rPr>
        <sz val="10"/>
        <color theme="1"/>
        <rFont val="Times New Roman"/>
        <charset val="134"/>
      </rPr>
      <t>520</t>
    </r>
    <r>
      <rPr>
        <sz val="10"/>
        <color theme="1"/>
        <rFont val="仿宋"/>
        <charset val="134"/>
      </rPr>
      <t>万元，未落实</t>
    </r>
  </si>
  <si>
    <r>
      <rPr>
        <sz val="10"/>
        <rFont val="仿宋"/>
        <charset val="134"/>
      </rPr>
      <t>前期已完成衔接资金项目入库、申报，并申请黄山市</t>
    </r>
    <r>
      <rPr>
        <sz val="10"/>
        <rFont val="Times New Roman"/>
        <charset val="134"/>
      </rPr>
      <t>2025</t>
    </r>
    <r>
      <rPr>
        <sz val="10"/>
        <rFont val="仿宋"/>
        <charset val="134"/>
      </rPr>
      <t>年度产业发展示范项目，同时对企业进行了评估和履职责任调查，拟定了项目意向入股协议，确定了设备采购参数。现因企业认为资金回报率高于同期银行贷款利率，项目暂时搁置。</t>
    </r>
  </si>
  <si>
    <r>
      <rPr>
        <sz val="10"/>
        <color theme="1"/>
        <rFont val="仿宋"/>
        <charset val="134"/>
      </rPr>
      <t>齐云山镇</t>
    </r>
  </si>
  <si>
    <t>45-3</t>
  </si>
  <si>
    <r>
      <rPr>
        <sz val="10"/>
        <color theme="1"/>
        <rFont val="仿宋"/>
        <charset val="134"/>
      </rPr>
      <t>盐铺村菊花加工及仓储项目</t>
    </r>
  </si>
  <si>
    <r>
      <rPr>
        <sz val="10"/>
        <color theme="1"/>
        <rFont val="仿宋"/>
        <charset val="134"/>
      </rPr>
      <t>项目用地</t>
    </r>
    <r>
      <rPr>
        <sz val="10"/>
        <color theme="1"/>
        <rFont val="Times New Roman"/>
        <charset val="134"/>
      </rPr>
      <t>4.5</t>
    </r>
    <r>
      <rPr>
        <sz val="10"/>
        <color theme="1"/>
        <rFont val="仿宋"/>
        <charset val="134"/>
      </rPr>
      <t>亩，新建混凝土框架结构厂房面积</t>
    </r>
    <r>
      <rPr>
        <sz val="10"/>
        <color theme="1"/>
        <rFont val="Times New Roman"/>
        <charset val="134"/>
      </rPr>
      <t>1400</t>
    </r>
    <r>
      <rPr>
        <sz val="10"/>
        <color theme="1"/>
        <rFont val="仿宋"/>
        <charset val="134"/>
      </rPr>
      <t>平方米，新建</t>
    </r>
    <r>
      <rPr>
        <sz val="10"/>
        <color theme="1"/>
        <rFont val="Times New Roman"/>
        <charset val="134"/>
      </rPr>
      <t>140</t>
    </r>
    <r>
      <rPr>
        <sz val="10"/>
        <color theme="1"/>
        <rFont val="仿宋"/>
        <charset val="134"/>
      </rPr>
      <t>平方米仓储冷链冻库，及配套室内消防设施。</t>
    </r>
  </si>
  <si>
    <r>
      <rPr>
        <sz val="10"/>
        <color theme="1"/>
        <rFont val="仿宋"/>
        <charset val="134"/>
      </rPr>
      <t>乡村振兴衔接资金</t>
    </r>
    <r>
      <rPr>
        <sz val="10"/>
        <color theme="1"/>
        <rFont val="Times New Roman"/>
        <charset val="134"/>
      </rPr>
      <t>700</t>
    </r>
    <r>
      <rPr>
        <sz val="10"/>
        <color theme="1"/>
        <rFont val="仿宋"/>
        <charset val="134"/>
      </rPr>
      <t>万元，未落实</t>
    </r>
  </si>
  <si>
    <r>
      <rPr>
        <sz val="10"/>
        <color theme="1"/>
        <rFont val="仿宋"/>
        <charset val="134"/>
      </rPr>
      <t>新增建设用地</t>
    </r>
    <r>
      <rPr>
        <sz val="10"/>
        <color theme="1"/>
        <rFont val="Times New Roman"/>
        <charset val="134"/>
      </rPr>
      <t>4.87</t>
    </r>
    <r>
      <rPr>
        <sz val="10"/>
        <color theme="1"/>
        <rFont val="仿宋"/>
        <charset val="134"/>
      </rPr>
      <t>亩</t>
    </r>
  </si>
  <si>
    <t>45-4</t>
  </si>
  <si>
    <r>
      <rPr>
        <sz val="10"/>
        <color theme="1"/>
        <rFont val="仿宋"/>
        <charset val="134"/>
      </rPr>
      <t>三村精品民宿项目</t>
    </r>
  </si>
  <si>
    <r>
      <rPr>
        <sz val="10"/>
        <color theme="1"/>
        <rFont val="仿宋"/>
        <charset val="134"/>
      </rPr>
      <t>占地面积</t>
    </r>
    <r>
      <rPr>
        <sz val="10"/>
        <color theme="1"/>
        <rFont val="Times New Roman"/>
        <charset val="134"/>
      </rPr>
      <t>1300</t>
    </r>
    <r>
      <rPr>
        <sz val="10"/>
        <color theme="1"/>
        <rFont val="仿宋"/>
        <charset val="134"/>
      </rPr>
      <t>平方米，建设建筑面积</t>
    </r>
    <r>
      <rPr>
        <sz val="10"/>
        <color theme="1"/>
        <rFont val="Times New Roman"/>
        <charset val="134"/>
      </rPr>
      <t>1000</t>
    </r>
    <r>
      <rPr>
        <sz val="10"/>
        <color theme="1"/>
        <rFont val="仿宋"/>
        <charset val="134"/>
      </rPr>
      <t>平方米高品质精品民宿，配套景观水域面积</t>
    </r>
    <r>
      <rPr>
        <sz val="10"/>
        <color theme="1"/>
        <rFont val="Times New Roman"/>
        <charset val="134"/>
      </rPr>
      <t>200</t>
    </r>
    <r>
      <rPr>
        <sz val="10"/>
        <color theme="1"/>
        <rFont val="仿宋"/>
        <charset val="134"/>
      </rPr>
      <t>平方米，以及道路硬化、绿化等，包括水、暖、电、通讯等配套设施建设。</t>
    </r>
  </si>
  <si>
    <r>
      <rPr>
        <sz val="10"/>
        <color theme="1"/>
        <rFont val="仿宋"/>
        <charset val="134"/>
      </rPr>
      <t>乡村振兴衔接资金</t>
    </r>
    <r>
      <rPr>
        <sz val="10"/>
        <color theme="1"/>
        <rFont val="Times New Roman"/>
        <charset val="134"/>
      </rPr>
      <t>200</t>
    </r>
    <r>
      <rPr>
        <sz val="10"/>
        <color theme="1"/>
        <rFont val="仿宋"/>
        <charset val="134"/>
      </rPr>
      <t>万元，未落实</t>
    </r>
  </si>
  <si>
    <r>
      <rPr>
        <sz val="10"/>
        <rFont val="仿宋"/>
        <charset val="134"/>
      </rPr>
      <t>项目已纳入村庄规划，完成项目测绘，项目业主设计方案未确定。</t>
    </r>
  </si>
  <si>
    <t>45-5</t>
  </si>
  <si>
    <r>
      <rPr>
        <sz val="10"/>
        <color theme="1"/>
        <rFont val="仿宋"/>
        <charset val="134"/>
      </rPr>
      <t>岭南景区精品民宿项目（一期）</t>
    </r>
  </si>
  <si>
    <r>
      <rPr>
        <sz val="10"/>
        <color theme="1"/>
        <rFont val="仿宋"/>
        <charset val="134"/>
      </rPr>
      <t>建设</t>
    </r>
    <r>
      <rPr>
        <sz val="10"/>
        <color theme="1"/>
        <rFont val="Times New Roman"/>
        <charset val="134"/>
      </rPr>
      <t>24</t>
    </r>
    <r>
      <rPr>
        <sz val="10"/>
        <color theme="1"/>
        <rFont val="仿宋"/>
        <charset val="134"/>
      </rPr>
      <t>栋特色木屋，每栋约</t>
    </r>
    <r>
      <rPr>
        <sz val="10"/>
        <color theme="1"/>
        <rFont val="Times New Roman"/>
        <charset val="134"/>
      </rPr>
      <t>30</t>
    </r>
    <r>
      <rPr>
        <sz val="10"/>
        <color theme="1"/>
        <rFont val="仿宋"/>
        <charset val="134"/>
      </rPr>
      <t>平方米。</t>
    </r>
  </si>
  <si>
    <t>暂未开工</t>
  </si>
  <si>
    <r>
      <rPr>
        <sz val="10"/>
        <color theme="1"/>
        <rFont val="仿宋"/>
        <charset val="134"/>
      </rPr>
      <t>黄山市休宁县新安江流域</t>
    </r>
    <r>
      <rPr>
        <sz val="10"/>
        <color theme="1"/>
        <rFont val="Times New Roman"/>
        <charset val="134"/>
      </rPr>
      <t>-</t>
    </r>
    <r>
      <rPr>
        <sz val="10"/>
        <color theme="1"/>
        <rFont val="仿宋"/>
        <charset val="134"/>
      </rPr>
      <t>环月潭湖水环境综合治理项目</t>
    </r>
  </si>
  <si>
    <r>
      <rPr>
        <sz val="10"/>
        <color theme="1"/>
        <rFont val="仿宋"/>
        <charset val="134"/>
      </rPr>
      <t>一、水生态修复工程</t>
    </r>
    <r>
      <rPr>
        <sz val="10"/>
        <color theme="1"/>
        <rFont val="Times New Roman"/>
        <charset val="134"/>
      </rPr>
      <t xml:space="preserve">
</t>
    </r>
    <r>
      <rPr>
        <sz val="10"/>
        <color theme="1"/>
        <rFont val="仿宋"/>
        <charset val="134"/>
      </rPr>
      <t>水生态修复工程新建生态缓冲带共计</t>
    </r>
    <r>
      <rPr>
        <sz val="10"/>
        <color theme="1"/>
        <rFont val="Times New Roman"/>
        <charset val="134"/>
      </rPr>
      <t>0.33</t>
    </r>
    <r>
      <rPr>
        <sz val="10"/>
        <color theme="1"/>
        <rFont val="仿宋"/>
        <charset val="134"/>
      </rPr>
      <t>平方公里，其中：（</t>
    </r>
    <r>
      <rPr>
        <sz val="10"/>
        <color theme="1"/>
        <rFont val="Times New Roman"/>
        <charset val="134"/>
      </rPr>
      <t>1</t>
    </r>
    <r>
      <rPr>
        <sz val="10"/>
        <color theme="1"/>
        <rFont val="仿宋"/>
        <charset val="134"/>
      </rPr>
      <t>）月潭湖镇新建小珰村段新建生态缓冲带</t>
    </r>
    <r>
      <rPr>
        <sz val="10"/>
        <color theme="1"/>
        <rFont val="Times New Roman"/>
        <charset val="134"/>
      </rPr>
      <t>0.0095</t>
    </r>
    <r>
      <rPr>
        <sz val="10"/>
        <color theme="1"/>
        <rFont val="仿宋"/>
        <charset val="134"/>
      </rPr>
      <t>平方公里，月潭湖中心镇区段新建生态缓冲带</t>
    </r>
    <r>
      <rPr>
        <sz val="10"/>
        <color theme="1"/>
        <rFont val="Times New Roman"/>
        <charset val="134"/>
      </rPr>
      <t>0.0788</t>
    </r>
    <r>
      <rPr>
        <sz val="10"/>
        <color theme="1"/>
        <rFont val="仿宋"/>
        <charset val="134"/>
      </rPr>
      <t>平方公里，韩村段新建生态缓冲带</t>
    </r>
    <r>
      <rPr>
        <sz val="10"/>
        <color theme="1"/>
        <rFont val="Times New Roman"/>
        <charset val="134"/>
      </rPr>
      <t>0.1067</t>
    </r>
    <r>
      <rPr>
        <sz val="10"/>
        <color theme="1"/>
        <rFont val="仿宋"/>
        <charset val="134"/>
      </rPr>
      <t>平方公里，回岭村段新建生态缓冲带</t>
    </r>
    <r>
      <rPr>
        <sz val="10"/>
        <color theme="1"/>
        <rFont val="Times New Roman"/>
        <charset val="134"/>
      </rPr>
      <t>0.0163</t>
    </r>
    <r>
      <rPr>
        <sz val="10"/>
        <color theme="1"/>
        <rFont val="仿宋"/>
        <charset val="134"/>
      </rPr>
      <t>平方公里，合计</t>
    </r>
    <r>
      <rPr>
        <sz val="10"/>
        <color theme="1"/>
        <rFont val="Times New Roman"/>
        <charset val="134"/>
      </rPr>
      <t>0.21</t>
    </r>
    <r>
      <rPr>
        <sz val="10"/>
        <color theme="1"/>
        <rFont val="仿宋"/>
        <charset val="134"/>
      </rPr>
      <t>平方公里。（</t>
    </r>
    <r>
      <rPr>
        <sz val="10"/>
        <color theme="1"/>
        <rFont val="Times New Roman"/>
        <charset val="134"/>
      </rPr>
      <t>2</t>
    </r>
    <r>
      <rPr>
        <sz val="10"/>
        <color theme="1"/>
        <rFont val="仿宋"/>
        <charset val="134"/>
      </rPr>
      <t>）溪口镇新建金竹河河滨生态缓冲带</t>
    </r>
    <r>
      <rPr>
        <sz val="10"/>
        <color theme="1"/>
        <rFont val="Times New Roman"/>
        <charset val="134"/>
      </rPr>
      <t>0.0833</t>
    </r>
    <r>
      <rPr>
        <sz val="10"/>
        <color theme="1"/>
        <rFont val="仿宋"/>
        <charset val="134"/>
      </rPr>
      <t>平方公里，新建村落型河滨缓冲带</t>
    </r>
    <r>
      <rPr>
        <sz val="10"/>
        <color theme="1"/>
        <rFont val="Times New Roman"/>
        <charset val="134"/>
      </rPr>
      <t>0.0367</t>
    </r>
    <r>
      <rPr>
        <sz val="10"/>
        <color theme="1"/>
        <rFont val="仿宋"/>
        <charset val="134"/>
      </rPr>
      <t>平方公里，合计</t>
    </r>
    <r>
      <rPr>
        <sz val="10"/>
        <color theme="1"/>
        <rFont val="Times New Roman"/>
        <charset val="134"/>
      </rPr>
      <t>0.12</t>
    </r>
    <r>
      <rPr>
        <sz val="10"/>
        <color theme="1"/>
        <rFont val="仿宋"/>
        <charset val="134"/>
      </rPr>
      <t>平方公里。</t>
    </r>
    <r>
      <rPr>
        <sz val="10"/>
        <color theme="1"/>
        <rFont val="Times New Roman"/>
        <charset val="134"/>
      </rPr>
      <t xml:space="preserve">
</t>
    </r>
    <r>
      <rPr>
        <sz val="10"/>
        <color theme="1"/>
        <rFont val="仿宋"/>
        <charset val="134"/>
      </rPr>
      <t>二、污水管网及污水处理终端工程</t>
    </r>
    <r>
      <rPr>
        <sz val="10"/>
        <color theme="1"/>
        <rFont val="Times New Roman"/>
        <charset val="134"/>
      </rPr>
      <t xml:space="preserve">
</t>
    </r>
    <r>
      <rPr>
        <sz val="10"/>
        <color theme="1"/>
        <rFont val="仿宋"/>
        <charset val="134"/>
      </rPr>
      <t>污水管网及污水处理终端工程共计污水管网工程</t>
    </r>
    <r>
      <rPr>
        <sz val="10"/>
        <color theme="1"/>
        <rFont val="Times New Roman"/>
        <charset val="134"/>
      </rPr>
      <t>73.964</t>
    </r>
    <r>
      <rPr>
        <sz val="10"/>
        <color theme="1"/>
        <rFont val="仿宋"/>
        <charset val="134"/>
      </rPr>
      <t>千米，污水终端工程</t>
    </r>
    <r>
      <rPr>
        <sz val="10"/>
        <color theme="1"/>
        <rFont val="Times New Roman"/>
        <charset val="134"/>
      </rPr>
      <t>29</t>
    </r>
    <r>
      <rPr>
        <sz val="10"/>
        <color theme="1"/>
        <rFont val="仿宋"/>
        <charset val="134"/>
      </rPr>
      <t>座，其中：（</t>
    </r>
    <r>
      <rPr>
        <sz val="10"/>
        <color theme="1"/>
        <rFont val="Times New Roman"/>
        <charset val="134"/>
      </rPr>
      <t>1</t>
    </r>
    <r>
      <rPr>
        <sz val="10"/>
        <color theme="1"/>
        <rFont val="仿宋"/>
        <charset val="134"/>
      </rPr>
      <t>）月潭湖镇新建包括小珰村（新塘源、石灰坑、汪坑、四亩充、杨家坞）、陈霞村（言田）、回溪村（韩村）、泮路村（上泮路、下泮路）</t>
    </r>
    <r>
      <rPr>
        <sz val="10"/>
        <color theme="1"/>
        <rFont val="Times New Roman"/>
        <charset val="134"/>
      </rPr>
      <t>4</t>
    </r>
    <r>
      <rPr>
        <sz val="10"/>
        <color theme="1"/>
        <rFont val="仿宋"/>
        <charset val="134"/>
      </rPr>
      <t>个行政村在内的污水收集管网及处理系统。其中污水管网工程</t>
    </r>
    <r>
      <rPr>
        <sz val="10"/>
        <color theme="1"/>
        <rFont val="Times New Roman"/>
        <charset val="134"/>
      </rPr>
      <t>16.044</t>
    </r>
    <r>
      <rPr>
        <sz val="10"/>
        <color theme="1"/>
        <rFont val="仿宋"/>
        <charset val="134"/>
      </rPr>
      <t>千米，污水终端工程</t>
    </r>
    <r>
      <rPr>
        <sz val="10"/>
        <color theme="1"/>
        <rFont val="Times New Roman"/>
        <charset val="134"/>
      </rPr>
      <t>8</t>
    </r>
    <r>
      <rPr>
        <sz val="10"/>
        <color theme="1"/>
        <rFont val="仿宋"/>
        <charset val="134"/>
      </rPr>
      <t>座。（</t>
    </r>
    <r>
      <rPr>
        <sz val="10"/>
        <color theme="1"/>
        <rFont val="Times New Roman"/>
        <charset val="134"/>
      </rPr>
      <t>2</t>
    </r>
    <r>
      <rPr>
        <sz val="10"/>
        <color theme="1"/>
        <rFont val="仿宋"/>
        <charset val="134"/>
      </rPr>
      <t>）溪口镇新建包括郎村、金竹、言坑、深坞口、章川、田里、里屋、倪家、屯田、碜口在内</t>
    </r>
    <r>
      <rPr>
        <sz val="10"/>
        <color theme="1"/>
        <rFont val="Times New Roman"/>
        <charset val="134"/>
      </rPr>
      <t>5</t>
    </r>
    <r>
      <rPr>
        <sz val="10"/>
        <color theme="1"/>
        <rFont val="仿宋"/>
        <charset val="134"/>
      </rPr>
      <t>个行政村污水收集管网及处理终端。其中污水管网工程</t>
    </r>
    <r>
      <rPr>
        <sz val="10"/>
        <color theme="1"/>
        <rFont val="Times New Roman"/>
        <charset val="134"/>
      </rPr>
      <t>31.191</t>
    </r>
    <r>
      <rPr>
        <sz val="10"/>
        <color theme="1"/>
        <rFont val="仿宋"/>
        <charset val="134"/>
      </rPr>
      <t>千米，污水终端工程</t>
    </r>
    <r>
      <rPr>
        <sz val="10"/>
        <color theme="1"/>
        <rFont val="Times New Roman"/>
        <charset val="134"/>
      </rPr>
      <t>10</t>
    </r>
    <r>
      <rPr>
        <sz val="10"/>
        <color theme="1"/>
        <rFont val="仿宋"/>
        <charset val="134"/>
      </rPr>
      <t>座。（</t>
    </r>
    <r>
      <rPr>
        <sz val="10"/>
        <color theme="1"/>
        <rFont val="Times New Roman"/>
        <charset val="134"/>
      </rPr>
      <t>3</t>
    </r>
    <r>
      <rPr>
        <sz val="10"/>
        <color theme="1"/>
        <rFont val="仿宋"/>
        <charset val="134"/>
      </rPr>
      <t>）渭桥乡新建上演村、鹤坞村、重塘村、倪湖村、上前村、板桥村、珰金村、渭桥村在内</t>
    </r>
    <r>
      <rPr>
        <sz val="10"/>
        <color theme="1"/>
        <rFont val="Times New Roman"/>
        <charset val="134"/>
      </rPr>
      <t>8</t>
    </r>
    <r>
      <rPr>
        <sz val="10"/>
        <color theme="1"/>
        <rFont val="仿宋"/>
        <charset val="134"/>
      </rPr>
      <t>个行政村的污水处理管网及处理终端。其中污水管网工程</t>
    </r>
    <r>
      <rPr>
        <sz val="10"/>
        <color theme="1"/>
        <rFont val="Times New Roman"/>
        <charset val="134"/>
      </rPr>
      <t>26.729</t>
    </r>
    <r>
      <rPr>
        <sz val="10"/>
        <color theme="1"/>
        <rFont val="仿宋"/>
        <charset val="134"/>
      </rPr>
      <t>千米，污水终端工程</t>
    </r>
    <r>
      <rPr>
        <sz val="10"/>
        <color theme="1"/>
        <rFont val="Times New Roman"/>
        <charset val="134"/>
      </rPr>
      <t>11</t>
    </r>
    <r>
      <rPr>
        <sz val="10"/>
        <color theme="1"/>
        <rFont val="仿宋"/>
        <charset val="134"/>
      </rPr>
      <t>座。</t>
    </r>
    <r>
      <rPr>
        <sz val="10"/>
        <color theme="1"/>
        <rFont val="Times New Roman"/>
        <charset val="134"/>
      </rPr>
      <t xml:space="preserve">
</t>
    </r>
    <r>
      <rPr>
        <sz val="10"/>
        <color theme="1"/>
        <rFont val="仿宋"/>
        <charset val="134"/>
      </rPr>
      <t>三、农业面源综合整治工程</t>
    </r>
    <r>
      <rPr>
        <sz val="10"/>
        <color theme="1"/>
        <rFont val="Times New Roman"/>
        <charset val="134"/>
      </rPr>
      <t xml:space="preserve">
</t>
    </r>
    <r>
      <rPr>
        <sz val="10"/>
        <color theme="1"/>
        <rFont val="仿宋"/>
        <charset val="134"/>
      </rPr>
      <t>农业面源综合整治工程新建生态拦截沟共计</t>
    </r>
    <r>
      <rPr>
        <sz val="10"/>
        <color theme="1"/>
        <rFont val="Times New Roman"/>
        <charset val="134"/>
      </rPr>
      <t>8.618</t>
    </r>
    <r>
      <rPr>
        <sz val="10"/>
        <color theme="1"/>
        <rFont val="仿宋"/>
        <charset val="134"/>
      </rPr>
      <t>千米，其中：（</t>
    </r>
    <r>
      <rPr>
        <sz val="10"/>
        <color theme="1"/>
        <rFont val="Times New Roman"/>
        <charset val="134"/>
      </rPr>
      <t>1</t>
    </r>
    <r>
      <rPr>
        <sz val="10"/>
        <color theme="1"/>
        <rFont val="仿宋"/>
        <charset val="134"/>
      </rPr>
      <t>）月潭湖镇新建小珰村段新建生态拦截沟</t>
    </r>
    <r>
      <rPr>
        <sz val="10"/>
        <color theme="1"/>
        <rFont val="Times New Roman"/>
        <charset val="134"/>
      </rPr>
      <t>1.113</t>
    </r>
    <r>
      <rPr>
        <sz val="10"/>
        <color theme="1"/>
        <rFont val="仿宋"/>
        <charset val="134"/>
      </rPr>
      <t>千米，金村段新建生态拦截沟</t>
    </r>
    <r>
      <rPr>
        <sz val="10"/>
        <color theme="1"/>
        <rFont val="Times New Roman"/>
        <charset val="134"/>
      </rPr>
      <t>2.211</t>
    </r>
    <r>
      <rPr>
        <sz val="10"/>
        <color theme="1"/>
        <rFont val="仿宋"/>
        <charset val="134"/>
      </rPr>
      <t>千米，韩村段新建生态拦截沟</t>
    </r>
    <r>
      <rPr>
        <sz val="10"/>
        <color theme="1"/>
        <rFont val="Times New Roman"/>
        <charset val="134"/>
      </rPr>
      <t>1.038</t>
    </r>
    <r>
      <rPr>
        <sz val="10"/>
        <color theme="1"/>
        <rFont val="仿宋"/>
        <charset val="134"/>
      </rPr>
      <t>千米，回岭村段新建生态拦截沟</t>
    </r>
    <r>
      <rPr>
        <sz val="10"/>
        <color theme="1"/>
        <rFont val="Times New Roman"/>
        <charset val="134"/>
      </rPr>
      <t>1.656</t>
    </r>
    <r>
      <rPr>
        <sz val="10"/>
        <color theme="1"/>
        <rFont val="仿宋"/>
        <charset val="134"/>
      </rPr>
      <t>千米，合计</t>
    </r>
    <r>
      <rPr>
        <sz val="10"/>
        <color theme="1"/>
        <rFont val="Times New Roman"/>
        <charset val="134"/>
      </rPr>
      <t>6.018</t>
    </r>
    <r>
      <rPr>
        <sz val="10"/>
        <color theme="1"/>
        <rFont val="仿宋"/>
        <charset val="134"/>
      </rPr>
      <t>千米。（</t>
    </r>
    <r>
      <rPr>
        <sz val="10"/>
        <color theme="1"/>
        <rFont val="Times New Roman"/>
        <charset val="134"/>
      </rPr>
      <t>2</t>
    </r>
    <r>
      <rPr>
        <sz val="10"/>
        <color theme="1"/>
        <rFont val="仿宋"/>
        <charset val="134"/>
      </rPr>
      <t>）溪口镇新建</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1.2</t>
    </r>
    <r>
      <rPr>
        <sz val="10"/>
        <color theme="1"/>
        <rFont val="仿宋"/>
        <charset val="134"/>
      </rPr>
      <t>千米，依托原有灌溉沟渠建设</t>
    </r>
    <r>
      <rPr>
        <sz val="10"/>
        <color theme="1"/>
        <rFont val="Times New Roman"/>
        <charset val="134"/>
      </rPr>
      <t>2</t>
    </r>
    <r>
      <rPr>
        <sz val="10"/>
        <color theme="1"/>
        <rFont val="仿宋"/>
        <charset val="134"/>
      </rPr>
      <t>号氮磷拦截沟</t>
    </r>
    <r>
      <rPr>
        <sz val="10"/>
        <color theme="1"/>
        <rFont val="Times New Roman"/>
        <charset val="134"/>
      </rPr>
      <t>1.4</t>
    </r>
    <r>
      <rPr>
        <sz val="10"/>
        <color theme="1"/>
        <rFont val="仿宋"/>
        <charset val="134"/>
      </rPr>
      <t>千米，合计</t>
    </r>
    <r>
      <rPr>
        <sz val="10"/>
        <color theme="1"/>
        <rFont val="Times New Roman"/>
        <charset val="134"/>
      </rPr>
      <t>2.6</t>
    </r>
    <r>
      <rPr>
        <sz val="10"/>
        <color theme="1"/>
        <rFont val="仿宋"/>
        <charset val="134"/>
      </rPr>
      <t>千米。</t>
    </r>
    <r>
      <rPr>
        <sz val="10"/>
        <color theme="1"/>
        <rFont val="Times New Roman"/>
        <charset val="134"/>
      </rPr>
      <t xml:space="preserve">
</t>
    </r>
    <r>
      <rPr>
        <sz val="10"/>
        <color theme="1"/>
        <rFont val="仿宋"/>
        <charset val="134"/>
      </rPr>
      <t>四、生态护岸建设工程</t>
    </r>
    <r>
      <rPr>
        <sz val="10"/>
        <color theme="1"/>
        <rFont val="Times New Roman"/>
        <charset val="134"/>
      </rPr>
      <t xml:space="preserve">
</t>
    </r>
    <r>
      <rPr>
        <sz val="10"/>
        <color theme="1"/>
        <rFont val="仿宋"/>
        <charset val="134"/>
      </rPr>
      <t>生态护岸建设工程共计修复生态护岸</t>
    </r>
    <r>
      <rPr>
        <sz val="10"/>
        <color theme="1"/>
        <rFont val="Times New Roman"/>
        <charset val="134"/>
      </rPr>
      <t>21.118</t>
    </r>
    <r>
      <rPr>
        <sz val="10"/>
        <color theme="1"/>
        <rFont val="仿宋"/>
        <charset val="134"/>
      </rPr>
      <t>千米，其中：（</t>
    </r>
    <r>
      <rPr>
        <sz val="10"/>
        <color theme="1"/>
        <rFont val="Times New Roman"/>
        <charset val="134"/>
      </rPr>
      <t>1</t>
    </r>
    <r>
      <rPr>
        <sz val="10"/>
        <color theme="1"/>
        <rFont val="仿宋"/>
        <charset val="134"/>
      </rPr>
      <t>）月潭湖镇修复小珰村段生态护岸</t>
    </r>
    <r>
      <rPr>
        <sz val="10"/>
        <color theme="1"/>
        <rFont val="Times New Roman"/>
        <charset val="134"/>
      </rPr>
      <t>0.666</t>
    </r>
    <r>
      <rPr>
        <sz val="10"/>
        <color theme="1"/>
        <rFont val="仿宋"/>
        <charset val="134"/>
      </rPr>
      <t>千米，金村段修复生态护岸</t>
    </r>
    <r>
      <rPr>
        <sz val="10"/>
        <color theme="1"/>
        <rFont val="Times New Roman"/>
        <charset val="134"/>
      </rPr>
      <t>0.916</t>
    </r>
    <r>
      <rPr>
        <sz val="10"/>
        <color theme="1"/>
        <rFont val="仿宋"/>
        <charset val="134"/>
      </rPr>
      <t>千米，月潭湖中心镇区段修复生态护岸</t>
    </r>
    <r>
      <rPr>
        <sz val="10"/>
        <color theme="1"/>
        <rFont val="Times New Roman"/>
        <charset val="134"/>
      </rPr>
      <t>5.774</t>
    </r>
    <r>
      <rPr>
        <sz val="10"/>
        <color theme="1"/>
        <rFont val="仿宋"/>
        <charset val="134"/>
      </rPr>
      <t>千米，韩村段修复生态护岸</t>
    </r>
    <r>
      <rPr>
        <sz val="10"/>
        <color theme="1"/>
        <rFont val="Times New Roman"/>
        <charset val="134"/>
      </rPr>
      <t>6.634</t>
    </r>
    <r>
      <rPr>
        <sz val="10"/>
        <color theme="1"/>
        <rFont val="仿宋"/>
        <charset val="134"/>
      </rPr>
      <t>千米，泮路村段修复生态护岸</t>
    </r>
    <r>
      <rPr>
        <sz val="10"/>
        <color theme="1"/>
        <rFont val="Times New Roman"/>
        <charset val="134"/>
      </rPr>
      <t>4.841</t>
    </r>
    <r>
      <rPr>
        <sz val="10"/>
        <color theme="1"/>
        <rFont val="仿宋"/>
        <charset val="134"/>
      </rPr>
      <t>千米，回岭村段修复生态护岸</t>
    </r>
    <r>
      <rPr>
        <sz val="10"/>
        <color theme="1"/>
        <rFont val="Times New Roman"/>
        <charset val="134"/>
      </rPr>
      <t>0.687</t>
    </r>
    <r>
      <rPr>
        <sz val="10"/>
        <color theme="1"/>
        <rFont val="仿宋"/>
        <charset val="134"/>
      </rPr>
      <t>千米，合计</t>
    </r>
    <r>
      <rPr>
        <sz val="10"/>
        <color theme="1"/>
        <rFont val="Times New Roman"/>
        <charset val="134"/>
      </rPr>
      <t>19.518</t>
    </r>
    <r>
      <rPr>
        <sz val="10"/>
        <color theme="1"/>
        <rFont val="仿宋"/>
        <charset val="134"/>
      </rPr>
      <t>千米。（</t>
    </r>
    <r>
      <rPr>
        <sz val="10"/>
        <color theme="1"/>
        <rFont val="Times New Roman"/>
        <charset val="134"/>
      </rPr>
      <t>2</t>
    </r>
    <r>
      <rPr>
        <sz val="10"/>
        <color theme="1"/>
        <rFont val="仿宋"/>
        <charset val="134"/>
      </rPr>
      <t>）溪口镇修复金城组生态护岸</t>
    </r>
    <r>
      <rPr>
        <sz val="10"/>
        <color theme="1"/>
        <rFont val="Times New Roman"/>
        <charset val="134"/>
      </rPr>
      <t>1.6</t>
    </r>
    <r>
      <rPr>
        <sz val="10"/>
        <color theme="1"/>
        <rFont val="仿宋"/>
        <charset val="134"/>
      </rPr>
      <t>千米。</t>
    </r>
  </si>
  <si>
    <r>
      <rPr>
        <sz val="10"/>
        <color theme="1"/>
        <rFont val="仿宋"/>
        <charset val="134"/>
      </rPr>
      <t>生态环保类</t>
    </r>
  </si>
  <si>
    <r>
      <rPr>
        <sz val="10"/>
        <color theme="1"/>
        <rFont val="仿宋"/>
        <charset val="134"/>
      </rPr>
      <t>已完成土地预审、稳评、环评及可研立项批复</t>
    </r>
  </si>
  <si>
    <r>
      <rPr>
        <sz val="10"/>
        <color theme="1"/>
        <rFont val="仿宋"/>
        <charset val="134"/>
      </rPr>
      <t>项目已报国家发改委，待批复</t>
    </r>
  </si>
  <si>
    <t>46-1</t>
  </si>
  <si>
    <r>
      <rPr>
        <sz val="10"/>
        <color theme="1"/>
        <rFont val="仿宋"/>
        <charset val="134"/>
      </rPr>
      <t>新安江流域农村污水治理项目</t>
    </r>
    <r>
      <rPr>
        <sz val="10"/>
        <color theme="1"/>
        <rFont val="Times New Roman"/>
        <charset val="134"/>
      </rPr>
      <t>——</t>
    </r>
    <r>
      <rPr>
        <sz val="10"/>
        <color theme="1"/>
        <rFont val="仿宋"/>
        <charset val="134"/>
      </rPr>
      <t>渭桥乡农村生活污水治理工程</t>
    </r>
  </si>
  <si>
    <r>
      <rPr>
        <sz val="10"/>
        <color theme="1"/>
        <rFont val="仿宋"/>
        <charset val="134"/>
      </rPr>
      <t>对村庄内污水排放进行集中或分散式处理，新建</t>
    </r>
    <r>
      <rPr>
        <sz val="10"/>
        <color theme="1"/>
        <rFont val="Times New Roman"/>
        <charset val="134"/>
      </rPr>
      <t>30</t>
    </r>
    <r>
      <rPr>
        <sz val="10"/>
        <color theme="1"/>
        <rFont val="仿宋"/>
        <charset val="134"/>
      </rPr>
      <t>座污水处理终端，分散治理</t>
    </r>
    <r>
      <rPr>
        <sz val="10"/>
        <color theme="1"/>
        <rFont val="Times New Roman"/>
        <charset val="134"/>
      </rPr>
      <t>34</t>
    </r>
    <r>
      <rPr>
        <sz val="10"/>
        <color theme="1"/>
        <rFont val="仿宋"/>
        <charset val="134"/>
      </rPr>
      <t>处村庄生活污水，新建及修复污水主管及支管共计约</t>
    </r>
    <r>
      <rPr>
        <sz val="10"/>
        <color theme="1"/>
        <rFont val="Times New Roman"/>
        <charset val="134"/>
      </rPr>
      <t>66</t>
    </r>
    <r>
      <rPr>
        <sz val="10"/>
        <color theme="1"/>
        <rFont val="仿宋"/>
        <charset val="134"/>
      </rPr>
      <t>千米，配套建设污水检查井、格栅井等。</t>
    </r>
  </si>
  <si>
    <r>
      <rPr>
        <sz val="10"/>
        <color theme="1"/>
        <rFont val="仿宋"/>
        <charset val="134"/>
      </rPr>
      <t>新增建设用地</t>
    </r>
    <r>
      <rPr>
        <sz val="10"/>
        <color theme="1"/>
        <rFont val="Times New Roman"/>
        <charset val="134"/>
      </rPr>
      <t>50</t>
    </r>
    <r>
      <rPr>
        <sz val="10"/>
        <color theme="1"/>
        <rFont val="仿宋"/>
        <charset val="134"/>
      </rPr>
      <t>亩</t>
    </r>
  </si>
  <si>
    <r>
      <rPr>
        <sz val="10"/>
        <color theme="1"/>
        <rFont val="仿宋"/>
        <charset val="134"/>
      </rPr>
      <t>休宁县新岭水综合治理工程</t>
    </r>
  </si>
  <si>
    <r>
      <rPr>
        <sz val="10"/>
        <color theme="1"/>
        <rFont val="仿宋"/>
        <charset val="134"/>
      </rPr>
      <t>治理干流河段长</t>
    </r>
    <r>
      <rPr>
        <sz val="10"/>
        <color theme="1"/>
        <rFont val="Times New Roman"/>
        <charset val="134"/>
      </rPr>
      <t>19.42</t>
    </r>
    <r>
      <rPr>
        <sz val="10"/>
        <color theme="1"/>
        <rFont val="仿宋"/>
        <charset val="134"/>
      </rPr>
      <t>千米，支流河段长</t>
    </r>
    <r>
      <rPr>
        <sz val="10"/>
        <color theme="1"/>
        <rFont val="Times New Roman"/>
        <charset val="134"/>
      </rPr>
      <t>6.8</t>
    </r>
    <r>
      <rPr>
        <sz val="10"/>
        <color theme="1"/>
        <rFont val="仿宋"/>
        <charset val="134"/>
      </rPr>
      <t>千米。干流新建护坡护岸</t>
    </r>
    <r>
      <rPr>
        <sz val="10"/>
        <color theme="1"/>
        <rFont val="Times New Roman"/>
        <charset val="134"/>
      </rPr>
      <t>10.53</t>
    </r>
    <r>
      <rPr>
        <sz val="10"/>
        <color theme="1"/>
        <rFont val="仿宋"/>
        <charset val="134"/>
      </rPr>
      <t>千米，河道清淤长度</t>
    </r>
    <r>
      <rPr>
        <sz val="10"/>
        <color theme="1"/>
        <rFont val="Times New Roman"/>
        <charset val="134"/>
      </rPr>
      <t>11.81</t>
    </r>
    <r>
      <rPr>
        <sz val="10"/>
        <color theme="1"/>
        <rFont val="仿宋"/>
        <charset val="134"/>
      </rPr>
      <t>千米。支流新建护坡护岸</t>
    </r>
    <r>
      <rPr>
        <sz val="10"/>
        <color theme="1"/>
        <rFont val="Times New Roman"/>
        <charset val="134"/>
      </rPr>
      <t>2.47</t>
    </r>
    <r>
      <rPr>
        <sz val="10"/>
        <color theme="1"/>
        <rFont val="仿宋"/>
        <charset val="134"/>
      </rPr>
      <t>千米，河道清淤长度</t>
    </r>
    <r>
      <rPr>
        <sz val="10"/>
        <color theme="1"/>
        <rFont val="Times New Roman"/>
        <charset val="134"/>
      </rPr>
      <t>4.33</t>
    </r>
    <r>
      <rPr>
        <sz val="10"/>
        <color theme="1"/>
        <rFont val="仿宋"/>
        <charset val="134"/>
      </rPr>
      <t>千米。</t>
    </r>
  </si>
  <si>
    <r>
      <rPr>
        <sz val="10"/>
        <color theme="1"/>
        <rFont val="仿宋"/>
        <charset val="134"/>
      </rPr>
      <t>休宁县河道防洪综合治理工程</t>
    </r>
  </si>
  <si>
    <r>
      <rPr>
        <sz val="10"/>
        <color theme="1"/>
        <rFont val="仿宋"/>
        <charset val="134"/>
      </rPr>
      <t>治理休宁河上枧潭</t>
    </r>
    <r>
      <rPr>
        <sz val="10"/>
        <color theme="1"/>
        <rFont val="Times New Roman"/>
        <charset val="134"/>
      </rPr>
      <t>-</t>
    </r>
    <r>
      <rPr>
        <sz val="10"/>
        <color theme="1"/>
        <rFont val="仿宋"/>
        <charset val="134"/>
      </rPr>
      <t>皮园段、横江干流休宁段、江湾水岭南乡、率水月潭段、冰潭至江潭段，治理总河长</t>
    </r>
    <r>
      <rPr>
        <sz val="10"/>
        <color theme="1"/>
        <rFont val="Times New Roman"/>
        <charset val="134"/>
      </rPr>
      <t>54.58</t>
    </r>
    <r>
      <rPr>
        <sz val="10"/>
        <color theme="1"/>
        <rFont val="仿宋"/>
        <charset val="134"/>
      </rPr>
      <t>千米，其中新建护岸</t>
    </r>
    <r>
      <rPr>
        <sz val="10"/>
        <color theme="1"/>
        <rFont val="Times New Roman"/>
        <charset val="134"/>
      </rPr>
      <t>43.9</t>
    </r>
    <r>
      <rPr>
        <sz val="10"/>
        <color theme="1"/>
        <rFont val="仿宋"/>
        <charset val="134"/>
      </rPr>
      <t>千米。</t>
    </r>
  </si>
  <si>
    <r>
      <rPr>
        <sz val="10"/>
        <color theme="1"/>
        <rFont val="仿宋"/>
        <charset val="134"/>
      </rPr>
      <t>山洪沟防洪治理工程</t>
    </r>
  </si>
  <si>
    <r>
      <rPr>
        <sz val="10"/>
        <color theme="1"/>
        <rFont val="仿宋"/>
        <charset val="134"/>
      </rPr>
      <t>开展首村河、福寺河、兰水河、朱村河四条山洪沟防洪治理工程，新建护岸</t>
    </r>
    <r>
      <rPr>
        <sz val="10"/>
        <color theme="1"/>
        <rFont val="Times New Roman"/>
        <charset val="134"/>
      </rPr>
      <t>5.024</t>
    </r>
    <r>
      <rPr>
        <sz val="10"/>
        <color theme="1"/>
        <rFont val="仿宋"/>
        <charset val="134"/>
      </rPr>
      <t>千米，疏浚河道</t>
    </r>
    <r>
      <rPr>
        <sz val="10"/>
        <color theme="1"/>
        <rFont val="Times New Roman"/>
        <charset val="134"/>
      </rPr>
      <t>13.24</t>
    </r>
    <r>
      <rPr>
        <sz val="10"/>
        <color theme="1"/>
        <rFont val="仿宋"/>
        <charset val="134"/>
      </rPr>
      <t>千米，防护墙</t>
    </r>
    <r>
      <rPr>
        <sz val="10"/>
        <color theme="1"/>
        <rFont val="Times New Roman"/>
        <charset val="134"/>
      </rPr>
      <t>3.2826</t>
    </r>
    <r>
      <rPr>
        <sz val="10"/>
        <color theme="1"/>
        <rFont val="仿宋"/>
        <charset val="134"/>
      </rPr>
      <t>米。</t>
    </r>
  </si>
  <si>
    <r>
      <rPr>
        <sz val="10"/>
        <color theme="1"/>
        <rFont val="仿宋"/>
        <charset val="134"/>
      </rPr>
      <t>攻坚项目</t>
    </r>
    <r>
      <rPr>
        <sz val="10"/>
        <color theme="1"/>
        <rFont val="Times New Roman"/>
        <charset val="134"/>
      </rPr>
      <t>-</t>
    </r>
    <r>
      <rPr>
        <sz val="10"/>
        <color theme="1"/>
        <rFont val="仿宋"/>
        <charset val="134"/>
      </rPr>
      <t>乡村振兴耕地保护项目</t>
    </r>
  </si>
  <si>
    <r>
      <rPr>
        <sz val="10"/>
        <color theme="1"/>
        <rFont val="仿宋"/>
        <charset val="134"/>
      </rPr>
      <t>项目规划对休宁县</t>
    </r>
    <r>
      <rPr>
        <sz val="10"/>
        <color theme="1"/>
        <rFont val="Times New Roman"/>
        <charset val="134"/>
      </rPr>
      <t>8</t>
    </r>
    <r>
      <rPr>
        <sz val="10"/>
        <color theme="1"/>
        <rFont val="仿宋"/>
        <charset val="134"/>
      </rPr>
      <t>个乡镇进行土地综合整治，主要包括农田、茶园、道路规划整理，增加有效耕地面积，拟找回耕地和基本农田约</t>
    </r>
    <r>
      <rPr>
        <sz val="10"/>
        <color theme="1"/>
        <rFont val="Times New Roman"/>
        <charset val="134"/>
      </rPr>
      <t>10000</t>
    </r>
    <r>
      <rPr>
        <sz val="10"/>
        <color theme="1"/>
        <rFont val="仿宋"/>
        <charset val="134"/>
      </rPr>
      <t>亩，规划整治土地</t>
    </r>
    <r>
      <rPr>
        <sz val="10"/>
        <color theme="1"/>
        <rFont val="Times New Roman"/>
        <charset val="134"/>
      </rPr>
      <t>1000</t>
    </r>
    <r>
      <rPr>
        <sz val="10"/>
        <color theme="1"/>
        <rFont val="仿宋"/>
        <charset val="134"/>
      </rPr>
      <t>亩，可新增耕地指标</t>
    </r>
    <r>
      <rPr>
        <sz val="10"/>
        <color theme="1"/>
        <rFont val="Times New Roman"/>
        <charset val="134"/>
      </rPr>
      <t>300</t>
    </r>
    <r>
      <rPr>
        <sz val="10"/>
        <color theme="1"/>
        <rFont val="仿宋"/>
        <charset val="134"/>
      </rPr>
      <t>亩；拟新建及改造提升高标准农田</t>
    </r>
    <r>
      <rPr>
        <sz val="10"/>
        <color theme="1"/>
        <rFont val="Times New Roman"/>
        <charset val="134"/>
      </rPr>
      <t>3.9</t>
    </r>
    <r>
      <rPr>
        <sz val="10"/>
        <color theme="1"/>
        <rFont val="仿宋"/>
        <charset val="134"/>
      </rPr>
      <t>万亩，包括疏浚坑塘，新建灌溉泵站，清淤、衬砌渠道，重建拦水堰等工程；拟建箬叶仓储车间约</t>
    </r>
    <r>
      <rPr>
        <sz val="10"/>
        <color theme="1"/>
        <rFont val="Times New Roman"/>
        <charset val="134"/>
      </rPr>
      <t>700</t>
    </r>
    <r>
      <rPr>
        <sz val="10"/>
        <color theme="1"/>
        <rFont val="仿宋"/>
        <charset val="134"/>
      </rPr>
      <t>平方米，莲藕深加工车间</t>
    </r>
    <r>
      <rPr>
        <sz val="10"/>
        <color theme="1"/>
        <rFont val="Times New Roman"/>
        <charset val="134"/>
      </rPr>
      <t>2000</t>
    </r>
    <r>
      <rPr>
        <sz val="10"/>
        <color theme="1"/>
        <rFont val="仿宋"/>
        <charset val="134"/>
      </rPr>
      <t>平方米，拟改造</t>
    </r>
    <r>
      <rPr>
        <sz val="10"/>
        <color theme="1"/>
        <rFont val="Times New Roman"/>
        <charset val="134"/>
      </rPr>
      <t>2900</t>
    </r>
    <r>
      <rPr>
        <sz val="10"/>
        <color theme="1"/>
        <rFont val="仿宋"/>
        <charset val="134"/>
      </rPr>
      <t>平方米茶叶加工车间；拟打造智慧农业示范基地，新建智慧农业示范示中心</t>
    </r>
    <r>
      <rPr>
        <sz val="10"/>
        <color theme="1"/>
        <rFont val="Times New Roman"/>
        <charset val="134"/>
      </rPr>
      <t>12000</t>
    </r>
    <r>
      <rPr>
        <sz val="10"/>
        <color theme="1"/>
        <rFont val="仿宋"/>
        <charset val="134"/>
      </rPr>
      <t>平方米；拟发展雪里蕻示范种植</t>
    </r>
    <r>
      <rPr>
        <sz val="10"/>
        <color theme="1"/>
        <rFont val="Times New Roman"/>
        <charset val="134"/>
      </rPr>
      <t>1000</t>
    </r>
    <r>
      <rPr>
        <sz val="10"/>
        <color theme="1"/>
        <rFont val="仿宋"/>
        <charset val="134"/>
      </rPr>
      <t>亩，稻虾示范种养</t>
    </r>
    <r>
      <rPr>
        <sz val="10"/>
        <color theme="1"/>
        <rFont val="Times New Roman"/>
        <charset val="134"/>
      </rPr>
      <t>3600</t>
    </r>
    <r>
      <rPr>
        <sz val="10"/>
        <color theme="1"/>
        <rFont val="仿宋"/>
        <charset val="134"/>
      </rPr>
      <t>亩；配套停车场、道路提升、雨污水管网、环境整治等基础设施建设工程。</t>
    </r>
  </si>
  <si>
    <r>
      <rPr>
        <sz val="10"/>
        <color theme="1"/>
        <rFont val="Times New Roman"/>
        <charset val="134"/>
      </rPr>
      <t>1.</t>
    </r>
    <r>
      <rPr>
        <sz val="10"/>
        <color theme="1"/>
        <rFont val="仿宋"/>
        <charset val="134"/>
      </rPr>
      <t>收入经营化且收入高估，现已尝试将部分稻虾示范种植收入改为高标准农田流转收入、将找回的耕地纳入耕地流转收入。</t>
    </r>
    <r>
      <rPr>
        <sz val="10"/>
        <color theme="1"/>
        <rFont val="Times New Roman"/>
        <charset val="134"/>
      </rPr>
      <t>2.</t>
    </r>
    <r>
      <rPr>
        <sz val="10"/>
        <color theme="1"/>
        <rFont val="仿宋"/>
        <charset val="134"/>
      </rPr>
      <t>环评登记表没有提到</t>
    </r>
    <r>
      <rPr>
        <sz val="10"/>
        <color theme="1"/>
        <rFont val="Times New Roman"/>
        <charset val="134"/>
      </rPr>
      <t>“</t>
    </r>
    <r>
      <rPr>
        <sz val="10"/>
        <color theme="1"/>
        <rFont val="仿宋"/>
        <charset val="134"/>
      </rPr>
      <t>污水处理</t>
    </r>
    <r>
      <rPr>
        <sz val="10"/>
        <color theme="1"/>
        <rFont val="Times New Roman"/>
        <charset val="134"/>
      </rPr>
      <t>”</t>
    </r>
    <r>
      <rPr>
        <sz val="10"/>
        <color theme="1"/>
        <rFont val="仿宋"/>
        <charset val="134"/>
      </rPr>
      <t>，需重新出具</t>
    </r>
  </si>
  <si>
    <r>
      <rPr>
        <sz val="10"/>
        <rFont val="仿宋"/>
        <charset val="134"/>
      </rPr>
      <t>正在申报专项债资金</t>
    </r>
  </si>
  <si>
    <r>
      <rPr>
        <sz val="10"/>
        <color theme="1"/>
        <rFont val="仿宋"/>
        <charset val="134"/>
      </rPr>
      <t>皖浙省际毗邻共富协作区（休宁</t>
    </r>
    <r>
      <rPr>
        <sz val="10"/>
        <color theme="1"/>
        <rFont val="Times New Roman"/>
        <charset val="134"/>
      </rPr>
      <t>-</t>
    </r>
    <r>
      <rPr>
        <sz val="10"/>
        <color theme="1"/>
        <rFont val="仿宋"/>
        <charset val="134"/>
      </rPr>
      <t>开化）绿色智慧农产品生产加工基地项目</t>
    </r>
  </si>
  <si>
    <r>
      <rPr>
        <sz val="10"/>
        <color theme="1"/>
        <rFont val="仿宋"/>
        <charset val="134"/>
      </rPr>
      <t>东临溪镇人民政府、商山镇人民政府、五城镇人民政府、渭桥乡人民政府</t>
    </r>
  </si>
  <si>
    <r>
      <rPr>
        <sz val="10"/>
        <color theme="1"/>
        <rFont val="仿宋"/>
        <charset val="134"/>
      </rPr>
      <t>项目规划占地</t>
    </r>
    <r>
      <rPr>
        <sz val="10"/>
        <color theme="1"/>
        <rFont val="Times New Roman"/>
        <charset val="134"/>
      </rPr>
      <t>93.9</t>
    </r>
    <r>
      <rPr>
        <sz val="10"/>
        <color theme="1"/>
        <rFont val="仿宋"/>
        <charset val="134"/>
      </rPr>
      <t>亩，共涉及</t>
    </r>
    <r>
      <rPr>
        <sz val="10"/>
        <color theme="1"/>
        <rFont val="Times New Roman"/>
        <charset val="134"/>
      </rPr>
      <t>4</t>
    </r>
    <r>
      <rPr>
        <sz val="10"/>
        <color theme="1"/>
        <rFont val="仿宋"/>
        <charset val="134"/>
      </rPr>
      <t>个省际毗邻乡镇，总建筑面积</t>
    </r>
    <r>
      <rPr>
        <sz val="10"/>
        <color theme="1"/>
        <rFont val="Times New Roman"/>
        <charset val="134"/>
      </rPr>
      <t>94100</t>
    </r>
    <r>
      <rPr>
        <sz val="10"/>
        <color theme="1"/>
        <rFont val="仿宋"/>
        <charset val="134"/>
      </rPr>
      <t>平方米，主要围绕茶叶、蔬菜、鳜鱼等绿色食品产业，建设辐射长三角地区的绿色农产品生产加工供应示范基地；主要包括共享研发中心</t>
    </r>
    <r>
      <rPr>
        <sz val="10"/>
        <color theme="1"/>
        <rFont val="Times New Roman"/>
        <charset val="134"/>
      </rPr>
      <t>7400</t>
    </r>
    <r>
      <rPr>
        <sz val="10"/>
        <color theme="1"/>
        <rFont val="仿宋"/>
        <charset val="134"/>
      </rPr>
      <t>平方米、绿色农产品加工中心</t>
    </r>
    <r>
      <rPr>
        <sz val="10"/>
        <color theme="1"/>
        <rFont val="Times New Roman"/>
        <charset val="134"/>
      </rPr>
      <t>49000</t>
    </r>
    <r>
      <rPr>
        <sz val="10"/>
        <color theme="1"/>
        <rFont val="仿宋"/>
        <charset val="134"/>
      </rPr>
      <t>平方米、冷链仓储物流中心</t>
    </r>
    <r>
      <rPr>
        <sz val="10"/>
        <color theme="1"/>
        <rFont val="Times New Roman"/>
        <charset val="134"/>
      </rPr>
      <t>25200</t>
    </r>
    <r>
      <rPr>
        <sz val="10"/>
        <color theme="1"/>
        <rFont val="仿宋"/>
        <charset val="134"/>
      </rPr>
      <t>平方米、展销中心</t>
    </r>
    <r>
      <rPr>
        <sz val="10"/>
        <color theme="1"/>
        <rFont val="Times New Roman"/>
        <charset val="134"/>
      </rPr>
      <t>10600</t>
    </r>
    <r>
      <rPr>
        <sz val="10"/>
        <color theme="1"/>
        <rFont val="仿宋"/>
        <charset val="134"/>
      </rPr>
      <t>平方米，综合配套用房</t>
    </r>
    <r>
      <rPr>
        <sz val="10"/>
        <color theme="1"/>
        <rFont val="Times New Roman"/>
        <charset val="134"/>
      </rPr>
      <t>1900</t>
    </r>
    <r>
      <rPr>
        <sz val="10"/>
        <color theme="1"/>
        <rFont val="仿宋"/>
        <charset val="134"/>
      </rPr>
      <t>平方米；配套建设智慧生产加工管理系统、供配电等相关附属工程。</t>
    </r>
  </si>
  <si>
    <r>
      <rPr>
        <sz val="10"/>
        <color theme="1"/>
        <rFont val="仿宋"/>
        <charset val="134"/>
      </rPr>
      <t>正在聘请第三方出具可研报告</t>
    </r>
  </si>
  <si>
    <r>
      <rPr>
        <sz val="10"/>
        <color theme="1"/>
        <rFont val="仿宋"/>
        <charset val="134"/>
      </rPr>
      <t>休宁县</t>
    </r>
    <r>
      <rPr>
        <sz val="10"/>
        <color theme="1"/>
        <rFont val="Times New Roman"/>
        <charset val="134"/>
      </rPr>
      <t>2025</t>
    </r>
    <r>
      <rPr>
        <sz val="10"/>
        <color theme="1"/>
        <rFont val="仿宋"/>
        <charset val="134"/>
      </rPr>
      <t>年度和美乡村省级中心村建设项目</t>
    </r>
  </si>
  <si>
    <r>
      <rPr>
        <sz val="10"/>
        <color theme="1"/>
        <rFont val="仿宋"/>
        <charset val="134"/>
      </rPr>
      <t>各有关乡镇</t>
    </r>
  </si>
  <si>
    <r>
      <rPr>
        <sz val="10"/>
        <color theme="1"/>
        <rFont val="仿宋"/>
        <charset val="134"/>
      </rPr>
      <t>新建生态停车场</t>
    </r>
    <r>
      <rPr>
        <sz val="10"/>
        <color theme="1"/>
        <rFont val="Times New Roman"/>
        <charset val="134"/>
      </rPr>
      <t>40</t>
    </r>
    <r>
      <rPr>
        <sz val="10"/>
        <color theme="1"/>
        <rFont val="仿宋"/>
        <charset val="134"/>
      </rPr>
      <t>处左右，健身广场</t>
    </r>
    <r>
      <rPr>
        <sz val="10"/>
        <color theme="1"/>
        <rFont val="Times New Roman"/>
        <charset val="134"/>
      </rPr>
      <t>12</t>
    </r>
    <r>
      <rPr>
        <sz val="10"/>
        <color theme="1"/>
        <rFont val="仿宋"/>
        <charset val="134"/>
      </rPr>
      <t>处左右，增设路灯</t>
    </r>
    <r>
      <rPr>
        <sz val="10"/>
        <color theme="1"/>
        <rFont val="Times New Roman"/>
        <charset val="134"/>
      </rPr>
      <t>500</t>
    </r>
    <r>
      <rPr>
        <sz val="10"/>
        <color theme="1"/>
        <rFont val="仿宋"/>
        <charset val="134"/>
      </rPr>
      <t>盏左右。更换铺设供水管网</t>
    </r>
    <r>
      <rPr>
        <sz val="10"/>
        <color theme="1"/>
        <rFont val="Times New Roman"/>
        <charset val="134"/>
      </rPr>
      <t>2000</t>
    </r>
    <r>
      <rPr>
        <sz val="10"/>
        <color theme="1"/>
        <rFont val="仿宋"/>
        <charset val="134"/>
      </rPr>
      <t>米以上，卫生改厕</t>
    </r>
    <r>
      <rPr>
        <sz val="10"/>
        <color theme="1"/>
        <rFont val="Times New Roman"/>
        <charset val="134"/>
      </rPr>
      <t>360</t>
    </r>
    <r>
      <rPr>
        <sz val="10"/>
        <color theme="1"/>
        <rFont val="仿宋"/>
        <charset val="134"/>
      </rPr>
      <t>户左右，房前屋后环境整治</t>
    </r>
    <r>
      <rPr>
        <sz val="10"/>
        <color theme="1"/>
        <rFont val="Times New Roman"/>
        <charset val="134"/>
      </rPr>
      <t>400</t>
    </r>
    <r>
      <rPr>
        <sz val="10"/>
        <color theme="1"/>
        <rFont val="仿宋"/>
        <charset val="134"/>
      </rPr>
      <t>处左右，道路硬化及提升</t>
    </r>
    <r>
      <rPr>
        <sz val="10"/>
        <color theme="1"/>
        <rFont val="Times New Roman"/>
        <charset val="134"/>
      </rPr>
      <t>10</t>
    </r>
    <r>
      <rPr>
        <sz val="10"/>
        <color theme="1"/>
        <rFont val="仿宋"/>
        <charset val="134"/>
      </rPr>
      <t>公里左右，污水处理终端及配套管网建设</t>
    </r>
    <r>
      <rPr>
        <sz val="10"/>
        <color theme="1"/>
        <rFont val="Times New Roman"/>
        <charset val="134"/>
      </rPr>
      <t>12</t>
    </r>
    <r>
      <rPr>
        <sz val="10"/>
        <color theme="1"/>
        <rFont val="仿宋"/>
        <charset val="134"/>
      </rPr>
      <t>处左右，同步开展河沟渠塘疏浚清淤、实施精神文明建设、特色产业发展和村容村貌提升等内容。</t>
    </r>
  </si>
  <si>
    <r>
      <rPr>
        <sz val="10"/>
        <rFont val="Times New Roman"/>
        <charset val="134"/>
      </rPr>
      <t>12</t>
    </r>
    <r>
      <rPr>
        <sz val="10"/>
        <rFont val="仿宋"/>
        <charset val="134"/>
      </rPr>
      <t>个中心村正在开展建设项目谋划和建设方案设计工作，目前已全部完成规划编制方案初稿，下一步将开展县级方案评审。</t>
    </r>
  </si>
  <si>
    <r>
      <rPr>
        <sz val="10"/>
        <color theme="1"/>
        <rFont val="仿宋"/>
        <charset val="134"/>
      </rPr>
      <t>争取申报建设</t>
    </r>
    <r>
      <rPr>
        <sz val="10"/>
        <color theme="1"/>
        <rFont val="Times New Roman"/>
        <charset val="134"/>
      </rPr>
      <t>4</t>
    </r>
    <r>
      <rPr>
        <sz val="10"/>
        <color theme="1"/>
        <rFont val="仿宋"/>
        <charset val="134"/>
      </rPr>
      <t>个精品示范村，围绕产业提质增效、人才培育支撑、文化传承保护、生态绿色发展、治理活力有序</t>
    </r>
    <r>
      <rPr>
        <sz val="10"/>
        <color theme="1"/>
        <rFont val="Times New Roman"/>
        <charset val="134"/>
      </rPr>
      <t>5</t>
    </r>
    <r>
      <rPr>
        <sz val="10"/>
        <color theme="1"/>
        <rFont val="仿宋"/>
        <charset val="134"/>
      </rPr>
      <t>个方面，实施和美乡村精品示范村项目。</t>
    </r>
  </si>
  <si>
    <r>
      <rPr>
        <sz val="10"/>
        <rFont val="仿宋"/>
        <charset val="134"/>
      </rPr>
      <t>省厅已批复</t>
    </r>
    <r>
      <rPr>
        <sz val="10"/>
        <rFont val="Times New Roman"/>
        <charset val="134"/>
      </rPr>
      <t>2025</t>
    </r>
    <r>
      <rPr>
        <sz val="10"/>
        <rFont val="仿宋"/>
        <charset val="134"/>
      </rPr>
      <t>年度省级精品示范村</t>
    </r>
    <r>
      <rPr>
        <sz val="10"/>
        <rFont val="Times New Roman"/>
        <charset val="134"/>
      </rPr>
      <t>2</t>
    </r>
    <r>
      <rPr>
        <sz val="10"/>
        <rFont val="仿宋"/>
        <charset val="134"/>
      </rPr>
      <t>个，分别是万安镇轮车富琅片区、东临溪镇大阜村，开展县级实地督导</t>
    </r>
    <r>
      <rPr>
        <sz val="10"/>
        <rFont val="Times New Roman"/>
        <charset val="134"/>
      </rPr>
      <t>5</t>
    </r>
    <r>
      <rPr>
        <sz val="10"/>
        <rFont val="仿宋"/>
        <charset val="134"/>
      </rPr>
      <t>次，目前正根据项目清单对实施方案进行细化，实施方案拟于近期上报县相关会议研究审定。</t>
    </r>
  </si>
  <si>
    <r>
      <rPr>
        <sz val="10"/>
        <color theme="1"/>
        <rFont val="Times New Roman"/>
        <charset val="134"/>
      </rPr>
      <t>2025</t>
    </r>
    <r>
      <rPr>
        <sz val="10"/>
        <color theme="1"/>
        <rFont val="仿宋"/>
        <charset val="134"/>
      </rPr>
      <t>年度高标准农田建设项目</t>
    </r>
  </si>
  <si>
    <r>
      <rPr>
        <sz val="10"/>
        <color theme="1"/>
        <rFont val="仿宋"/>
        <charset val="134"/>
      </rPr>
      <t>休宁县</t>
    </r>
    <r>
      <rPr>
        <sz val="10"/>
        <color theme="1"/>
        <rFont val="Times New Roman"/>
        <charset val="134"/>
      </rPr>
      <t>2025</t>
    </r>
    <r>
      <rPr>
        <sz val="10"/>
        <color theme="1"/>
        <rFont val="仿宋"/>
        <charset val="134"/>
      </rPr>
      <t>年度高标准农田建设项目包括新增建设和改造提升两种类型，项目实施地点涉及五城镇、板桥乡、鹤城镇、岭南乡、流口镇、山斗乡和汪村镇等</t>
    </r>
    <r>
      <rPr>
        <sz val="10"/>
        <color theme="1"/>
        <rFont val="Times New Roman"/>
        <charset val="134"/>
      </rPr>
      <t>7</t>
    </r>
    <r>
      <rPr>
        <sz val="10"/>
        <color theme="1"/>
        <rFont val="仿宋"/>
        <charset val="134"/>
      </rPr>
      <t>个乡镇，建设规模共计</t>
    </r>
    <r>
      <rPr>
        <sz val="10"/>
        <color theme="1"/>
        <rFont val="Times New Roman"/>
        <charset val="134"/>
      </rPr>
      <t xml:space="preserve"> 1.56</t>
    </r>
    <r>
      <rPr>
        <sz val="10"/>
        <color theme="1"/>
        <rFont val="仿宋"/>
        <charset val="134"/>
      </rPr>
      <t>万亩。其中，新增建设项目规模</t>
    </r>
    <r>
      <rPr>
        <sz val="10"/>
        <color theme="1"/>
        <rFont val="Times New Roman"/>
        <charset val="134"/>
      </rPr>
      <t>0.76</t>
    </r>
    <r>
      <rPr>
        <sz val="10"/>
        <color theme="1"/>
        <rFont val="仿宋"/>
        <charset val="134"/>
      </rPr>
      <t>万亩；改造提升项目规模</t>
    </r>
    <r>
      <rPr>
        <sz val="10"/>
        <color theme="1"/>
        <rFont val="Times New Roman"/>
        <charset val="134"/>
      </rPr>
      <t>0.8</t>
    </r>
    <r>
      <rPr>
        <sz val="10"/>
        <color theme="1"/>
        <rFont val="仿宋"/>
        <charset val="134"/>
      </rPr>
      <t>万亩。</t>
    </r>
  </si>
  <si>
    <r>
      <rPr>
        <sz val="10"/>
        <rFont val="仿宋"/>
        <charset val="134"/>
      </rPr>
      <t>项目实施地点位于五城镇，改造提升项目规模</t>
    </r>
    <r>
      <rPr>
        <sz val="10"/>
        <rFont val="Times New Roman"/>
        <charset val="134"/>
      </rPr>
      <t>0.5</t>
    </r>
    <r>
      <rPr>
        <sz val="10"/>
        <rFont val="仿宋"/>
        <charset val="134"/>
      </rPr>
      <t>万亩，总投资</t>
    </r>
    <r>
      <rPr>
        <sz val="10"/>
        <rFont val="Times New Roman"/>
        <charset val="134"/>
      </rPr>
      <t>1500</t>
    </r>
    <r>
      <rPr>
        <sz val="10"/>
        <rFont val="仿宋"/>
        <charset val="134"/>
      </rPr>
      <t>万元。初步设计正在进行省级审查。</t>
    </r>
  </si>
  <si>
    <r>
      <rPr>
        <sz val="10"/>
        <color theme="1"/>
        <rFont val="仿宋"/>
        <charset val="134"/>
      </rPr>
      <t>休宁县东临溪片区农业高质量发展建设项目</t>
    </r>
  </si>
  <si>
    <r>
      <rPr>
        <sz val="10"/>
        <color theme="1"/>
        <rFont val="仿宋"/>
        <charset val="134"/>
      </rPr>
      <t>储备（转化新开工）</t>
    </r>
  </si>
  <si>
    <r>
      <rPr>
        <sz val="10"/>
        <color theme="1"/>
        <rFont val="仿宋"/>
        <charset val="134"/>
      </rPr>
      <t>（</t>
    </r>
    <r>
      <rPr>
        <sz val="10"/>
        <color theme="1"/>
        <rFont val="Times New Roman"/>
        <charset val="134"/>
      </rPr>
      <t>1</t>
    </r>
    <r>
      <rPr>
        <sz val="10"/>
        <color theme="1"/>
        <rFont val="仿宋"/>
        <charset val="134"/>
      </rPr>
      <t>）农田提质增效工程；包括东临溪镇农田整治</t>
    </r>
    <r>
      <rPr>
        <sz val="10"/>
        <color theme="1"/>
        <rFont val="Times New Roman"/>
        <charset val="134"/>
      </rPr>
      <t>2000</t>
    </r>
    <r>
      <rPr>
        <sz val="10"/>
        <color theme="1"/>
        <rFont val="仿宋"/>
        <charset val="134"/>
      </rPr>
      <t>亩、源芳乡农田整治</t>
    </r>
    <r>
      <rPr>
        <sz val="10"/>
        <color theme="1"/>
        <rFont val="Times New Roman"/>
        <charset val="134"/>
      </rPr>
      <t>280</t>
    </r>
    <r>
      <rPr>
        <sz val="10"/>
        <color theme="1"/>
        <rFont val="仿宋"/>
        <charset val="134"/>
      </rPr>
      <t>亩，灌溉水渠修复</t>
    </r>
    <r>
      <rPr>
        <sz val="10"/>
        <color theme="1"/>
        <rFont val="Times New Roman"/>
        <charset val="134"/>
      </rPr>
      <t>36870</t>
    </r>
    <r>
      <rPr>
        <sz val="10"/>
        <color theme="1"/>
        <rFont val="仿宋"/>
        <charset val="134"/>
      </rPr>
      <t>米、放水口</t>
    </r>
    <r>
      <rPr>
        <sz val="10"/>
        <color theme="1"/>
        <rFont val="Times New Roman"/>
        <charset val="134"/>
      </rPr>
      <t>450</t>
    </r>
    <r>
      <rPr>
        <sz val="10"/>
        <color theme="1"/>
        <rFont val="仿宋"/>
        <charset val="134"/>
      </rPr>
      <t>处、灌溉堰坝</t>
    </r>
    <r>
      <rPr>
        <sz val="10"/>
        <color theme="1"/>
        <rFont val="Times New Roman"/>
        <charset val="134"/>
      </rPr>
      <t>16</t>
    </r>
    <r>
      <rPr>
        <sz val="10"/>
        <color theme="1"/>
        <rFont val="仿宋"/>
        <charset val="134"/>
      </rPr>
      <t>座、农田护堤</t>
    </r>
    <r>
      <rPr>
        <sz val="10"/>
        <color theme="1"/>
        <rFont val="Times New Roman"/>
        <charset val="134"/>
      </rPr>
      <t>2000</t>
    </r>
    <r>
      <rPr>
        <sz val="10"/>
        <color theme="1"/>
        <rFont val="仿宋"/>
        <charset val="134"/>
      </rPr>
      <t>米、当家塘</t>
    </r>
    <r>
      <rPr>
        <sz val="10"/>
        <color theme="1"/>
        <rFont val="Times New Roman"/>
        <charset val="134"/>
      </rPr>
      <t>26</t>
    </r>
    <r>
      <rPr>
        <sz val="10"/>
        <color theme="1"/>
        <rFont val="仿宋"/>
        <charset val="134"/>
      </rPr>
      <t>座、生产道路</t>
    </r>
    <r>
      <rPr>
        <sz val="10"/>
        <color theme="1"/>
        <rFont val="Times New Roman"/>
        <charset val="134"/>
      </rPr>
      <t>26020</t>
    </r>
    <r>
      <rPr>
        <sz val="10"/>
        <color theme="1"/>
        <rFont val="仿宋"/>
        <charset val="134"/>
      </rPr>
      <t>米、农桥</t>
    </r>
    <r>
      <rPr>
        <sz val="10"/>
        <color theme="1"/>
        <rFont val="Times New Roman"/>
        <charset val="134"/>
      </rPr>
      <t>2</t>
    </r>
    <r>
      <rPr>
        <sz val="10"/>
        <color theme="1"/>
        <rFont val="仿宋"/>
        <charset val="134"/>
      </rPr>
      <t>座、涵管桥</t>
    </r>
    <r>
      <rPr>
        <sz val="10"/>
        <color theme="1"/>
        <rFont val="Times New Roman"/>
        <charset val="134"/>
      </rPr>
      <t>60</t>
    </r>
    <r>
      <rPr>
        <sz val="10"/>
        <color theme="1"/>
        <rFont val="仿宋"/>
        <charset val="134"/>
      </rPr>
      <t>座、农业生产电力增容变压器</t>
    </r>
    <r>
      <rPr>
        <sz val="10"/>
        <color theme="1"/>
        <rFont val="Times New Roman"/>
        <charset val="134"/>
      </rPr>
      <t>1</t>
    </r>
    <r>
      <rPr>
        <sz val="10"/>
        <color theme="1"/>
        <rFont val="仿宋"/>
        <charset val="134"/>
      </rPr>
      <t>座。（</t>
    </r>
    <r>
      <rPr>
        <sz val="10"/>
        <color theme="1"/>
        <rFont val="Times New Roman"/>
        <charset val="134"/>
      </rPr>
      <t>2</t>
    </r>
    <r>
      <rPr>
        <sz val="10"/>
        <color theme="1"/>
        <rFont val="仿宋"/>
        <charset val="134"/>
      </rPr>
      <t>）农业综合服务用房建设工程；包括东临溪镇农产品分拣加工中心占地面积</t>
    </r>
    <r>
      <rPr>
        <sz val="10"/>
        <color theme="1"/>
        <rFont val="Times New Roman"/>
        <charset val="134"/>
      </rPr>
      <t>34.84</t>
    </r>
    <r>
      <rPr>
        <sz val="10"/>
        <color theme="1"/>
        <rFont val="仿宋"/>
        <charset val="134"/>
      </rPr>
      <t>亩，建筑面积</t>
    </r>
    <r>
      <rPr>
        <sz val="10"/>
        <color theme="1"/>
        <rFont val="Times New Roman"/>
        <charset val="134"/>
      </rPr>
      <t>25550</t>
    </r>
    <r>
      <rPr>
        <sz val="10"/>
        <color theme="1"/>
        <rFont val="仿宋"/>
        <charset val="134"/>
      </rPr>
      <t>平方米，东临溪镇农特产品交易中心占地面积</t>
    </r>
    <r>
      <rPr>
        <sz val="10"/>
        <color theme="1"/>
        <rFont val="Times New Roman"/>
        <charset val="134"/>
      </rPr>
      <t>9.2</t>
    </r>
    <r>
      <rPr>
        <sz val="10"/>
        <color theme="1"/>
        <rFont val="仿宋"/>
        <charset val="134"/>
      </rPr>
      <t>亩，建筑面积</t>
    </r>
    <r>
      <rPr>
        <sz val="10"/>
        <color theme="1"/>
        <rFont val="Times New Roman"/>
        <charset val="134"/>
      </rPr>
      <t>6610</t>
    </r>
    <r>
      <rPr>
        <sz val="10"/>
        <color theme="1"/>
        <rFont val="仿宋"/>
        <charset val="134"/>
      </rPr>
      <t>平方米，源芳乡农产品加工及配套用房占地面积</t>
    </r>
    <r>
      <rPr>
        <sz val="10"/>
        <color theme="1"/>
        <rFont val="Times New Roman"/>
        <charset val="134"/>
      </rPr>
      <t>2500</t>
    </r>
    <r>
      <rPr>
        <sz val="10"/>
        <color theme="1"/>
        <rFont val="仿宋"/>
        <charset val="134"/>
      </rPr>
      <t>平方米，建筑面积</t>
    </r>
    <r>
      <rPr>
        <sz val="10"/>
        <color theme="1"/>
        <rFont val="Times New Roman"/>
        <charset val="134"/>
      </rPr>
      <t>5000</t>
    </r>
    <r>
      <rPr>
        <sz val="10"/>
        <color theme="1"/>
        <rFont val="仿宋"/>
        <charset val="134"/>
      </rPr>
      <t>平方米，榆村乡农产品加工及仓储用房占地</t>
    </r>
    <r>
      <rPr>
        <sz val="10"/>
        <color theme="1"/>
        <rFont val="Times New Roman"/>
        <charset val="134"/>
      </rPr>
      <t>3000</t>
    </r>
    <r>
      <rPr>
        <sz val="10"/>
        <color theme="1"/>
        <rFont val="仿宋"/>
        <charset val="134"/>
      </rPr>
      <t>平方米，建筑面积</t>
    </r>
    <r>
      <rPr>
        <sz val="10"/>
        <color theme="1"/>
        <rFont val="Times New Roman"/>
        <charset val="134"/>
      </rPr>
      <t>6000</t>
    </r>
    <r>
      <rPr>
        <sz val="10"/>
        <color theme="1"/>
        <rFont val="仿宋"/>
        <charset val="134"/>
      </rPr>
      <t>平方米，项目建设各类加工、仓储、保鲜、交易厂房及配套用房，配套建设电力、给排水等附属设施与工程。</t>
    </r>
  </si>
  <si>
    <r>
      <rPr>
        <sz val="10"/>
        <color theme="1"/>
        <rFont val="仿宋"/>
        <charset val="134"/>
      </rPr>
      <t>市级评审已过</t>
    </r>
  </si>
  <si>
    <r>
      <rPr>
        <sz val="10"/>
        <rFont val="Times New Roman"/>
        <charset val="134"/>
      </rPr>
      <t>1.</t>
    </r>
    <r>
      <rPr>
        <sz val="10"/>
        <rFont val="仿宋"/>
        <charset val="134"/>
      </rPr>
      <t>东临溪镇农产品分拣加工中心项目地块已纳入东临溪镇国土空间总体规划（</t>
    </r>
    <r>
      <rPr>
        <sz val="10"/>
        <rFont val="Times New Roman"/>
        <charset val="134"/>
      </rPr>
      <t>2021-2035</t>
    </r>
    <r>
      <rPr>
        <sz val="10"/>
        <rFont val="仿宋"/>
        <charset val="134"/>
      </rPr>
      <t>）城镇开发边界内。地块地点：东临溪镇临溪村，规划用途为设施农用地，不占永久基本农田、不涉及生态保护红线。</t>
    </r>
    <r>
      <rPr>
        <sz val="10"/>
        <rFont val="Times New Roman"/>
        <charset val="134"/>
      </rPr>
      <t>2.</t>
    </r>
    <r>
      <rPr>
        <sz val="10"/>
        <rFont val="仿宋"/>
        <charset val="134"/>
      </rPr>
      <t>东临溪镇农特产品交易中心主体及附属工程已建设完工。</t>
    </r>
  </si>
  <si>
    <r>
      <rPr>
        <sz val="10"/>
        <color theme="1"/>
        <rFont val="仿宋"/>
        <charset val="134"/>
      </rPr>
      <t>休宁县城乡供水管网工程</t>
    </r>
  </si>
  <si>
    <r>
      <rPr>
        <sz val="10"/>
        <color theme="1"/>
        <rFont val="仿宋"/>
        <charset val="134"/>
      </rPr>
      <t>项目供水管网延伸工程覆盖溪口镇、月潭湖镇、海阳镇、齐云山镇、万安镇、东临溪镇、五城镇、商山镇、板桥乡、榆村乡、源芳乡</t>
    </r>
    <r>
      <rPr>
        <sz val="10"/>
        <color theme="1"/>
        <rFont val="Times New Roman"/>
        <charset val="134"/>
      </rPr>
      <t>11</t>
    </r>
    <r>
      <rPr>
        <sz val="10"/>
        <color theme="1"/>
        <rFont val="仿宋"/>
        <charset val="134"/>
      </rPr>
      <t>个乡镇，人口</t>
    </r>
    <r>
      <rPr>
        <sz val="10"/>
        <color theme="1"/>
        <rFont val="Times New Roman"/>
        <charset val="134"/>
      </rPr>
      <t>100178</t>
    </r>
    <r>
      <rPr>
        <sz val="10"/>
        <color theme="1"/>
        <rFont val="仿宋"/>
        <charset val="134"/>
      </rPr>
      <t>人。供水管网延伸工程拟新建配水主管网</t>
    </r>
    <r>
      <rPr>
        <sz val="10"/>
        <color theme="1"/>
        <rFont val="Times New Roman"/>
        <charset val="134"/>
      </rPr>
      <t>94.709</t>
    </r>
    <r>
      <rPr>
        <sz val="10"/>
        <color theme="1"/>
        <rFont val="仿宋"/>
        <charset val="134"/>
      </rPr>
      <t>千米，支管网</t>
    </r>
    <r>
      <rPr>
        <sz val="10"/>
        <color theme="1"/>
        <rFont val="Times New Roman"/>
        <charset val="134"/>
      </rPr>
      <t>424.083</t>
    </r>
    <r>
      <rPr>
        <sz val="10"/>
        <color theme="1"/>
        <rFont val="仿宋"/>
        <charset val="134"/>
      </rPr>
      <t>千米。</t>
    </r>
  </si>
  <si>
    <t>部分工程已开工，完成工程量20%。</t>
  </si>
  <si>
    <r>
      <rPr>
        <b/>
        <sz val="10"/>
        <color theme="1"/>
        <rFont val="仿宋"/>
        <charset val="134"/>
      </rPr>
      <t>交通运输局</t>
    </r>
  </si>
  <si>
    <r>
      <rPr>
        <b/>
        <sz val="10"/>
        <color theme="1"/>
        <rFont val="仿宋"/>
        <charset val="134"/>
      </rPr>
      <t>程银根</t>
    </r>
  </si>
  <si>
    <r>
      <rPr>
        <sz val="10"/>
        <color theme="1"/>
        <rFont val="仿宋"/>
        <charset val="134"/>
      </rPr>
      <t>德上高速祁门至皖赣界段休宁段建设</t>
    </r>
  </si>
  <si>
    <r>
      <rPr>
        <sz val="10"/>
        <color theme="1"/>
        <rFont val="仿宋"/>
        <charset val="134"/>
      </rPr>
      <t>程银根</t>
    </r>
  </si>
  <si>
    <r>
      <rPr>
        <sz val="10"/>
        <color theme="1"/>
        <rFont val="仿宋"/>
        <charset val="134"/>
      </rPr>
      <t>省交通运输厅</t>
    </r>
  </si>
  <si>
    <r>
      <rPr>
        <sz val="10"/>
        <color theme="1"/>
        <rFont val="仿宋"/>
        <charset val="134"/>
      </rPr>
      <t>休宁县境内</t>
    </r>
    <r>
      <rPr>
        <sz val="10"/>
        <color theme="1"/>
        <rFont val="Times New Roman"/>
        <charset val="134"/>
      </rPr>
      <t>16.57</t>
    </r>
    <r>
      <rPr>
        <sz val="10"/>
        <color theme="1"/>
        <rFont val="仿宋"/>
        <charset val="134"/>
      </rPr>
      <t>千米（全长</t>
    </r>
    <r>
      <rPr>
        <sz val="10"/>
        <color theme="1"/>
        <rFont val="Times New Roman"/>
        <charset val="134"/>
      </rPr>
      <t>31.193</t>
    </r>
    <r>
      <rPr>
        <sz val="10"/>
        <color theme="1"/>
        <rFont val="仿宋"/>
        <charset val="134"/>
      </rPr>
      <t>千米），其中汪村镇互通连接线长</t>
    </r>
    <r>
      <rPr>
        <sz val="10"/>
        <color theme="1"/>
        <rFont val="Times New Roman"/>
        <charset val="134"/>
      </rPr>
      <t>2.81</t>
    </r>
    <r>
      <rPr>
        <sz val="10"/>
        <color theme="1"/>
        <rFont val="仿宋"/>
        <charset val="134"/>
      </rPr>
      <t>千米。</t>
    </r>
  </si>
  <si>
    <r>
      <rPr>
        <sz val="10"/>
        <color theme="1"/>
        <rFont val="Times New Roman"/>
        <charset val="134"/>
      </rP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</si>
  <si>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t>
    </r>
    <r>
      <rPr>
        <sz val="10"/>
        <color theme="1"/>
        <rFont val="Times New Roman"/>
        <charset val="134"/>
      </rPr>
      <t>66280</t>
    </r>
    <r>
      <rPr>
        <sz val="10"/>
        <color theme="1"/>
        <rFont val="仿宋"/>
        <charset val="134"/>
      </rPr>
      <t>万元</t>
    </r>
  </si>
  <si>
    <t>全线隧道工程砼路面及附属工程施工，四九尖2号隧道洞内开挖，华坑大桥、源里大桥、汪村2号桥、小源河大桥上部结构及桥面系施工，以及全线防排、绿化和附属工程施工</t>
  </si>
  <si>
    <r>
      <rPr>
        <sz val="10"/>
        <color theme="1"/>
        <rFont val="仿宋"/>
        <charset val="134"/>
      </rPr>
      <t>交运局</t>
    </r>
  </si>
  <si>
    <r>
      <rPr>
        <sz val="10"/>
        <color theme="1"/>
        <rFont val="Times New Roman"/>
        <charset val="134"/>
      </rPr>
      <t>G530</t>
    </r>
    <r>
      <rPr>
        <sz val="10"/>
        <color theme="1"/>
        <rFont val="仿宋"/>
        <charset val="134"/>
      </rPr>
      <t>屯溪区梅林至休宁县三里亭一级公路改建工程休宁县境内新塘至三里亭段</t>
    </r>
  </si>
  <si>
    <r>
      <rPr>
        <sz val="10"/>
        <color theme="1"/>
        <rFont val="仿宋"/>
        <charset val="134"/>
      </rPr>
      <t>攻坚项目</t>
    </r>
    <r>
      <rPr>
        <sz val="10"/>
        <color theme="1"/>
        <rFont val="Times New Roman"/>
        <charset val="134"/>
      </rPr>
      <t>-G530</t>
    </r>
    <r>
      <rPr>
        <sz val="10"/>
        <color theme="1"/>
        <rFont val="仿宋"/>
        <charset val="134"/>
      </rPr>
      <t>屯溪区梅林至休宁县三里亭一级公路改建工程休宁境内新塘至三里亭段项目</t>
    </r>
  </si>
  <si>
    <r>
      <rPr>
        <sz val="10"/>
        <color theme="1"/>
        <rFont val="仿宋"/>
        <charset val="134"/>
      </rPr>
      <t>唐</t>
    </r>
    <r>
      <rPr>
        <sz val="10"/>
        <color theme="1"/>
        <rFont val="Times New Roman"/>
        <charset val="134"/>
      </rPr>
      <t xml:space="preserve">  </t>
    </r>
    <r>
      <rPr>
        <sz val="10"/>
        <color theme="1"/>
        <rFont val="仿宋"/>
        <charset val="134"/>
      </rPr>
      <t>进</t>
    </r>
  </si>
  <si>
    <r>
      <rPr>
        <sz val="10"/>
        <color theme="1"/>
        <rFont val="仿宋"/>
        <charset val="134"/>
      </rPr>
      <t>此项目建设地点位于安徽省黄山市休宁县境内，路线全长</t>
    </r>
    <r>
      <rPr>
        <sz val="10"/>
        <color theme="1"/>
        <rFont val="Times New Roman"/>
        <charset val="134"/>
      </rPr>
      <t>3.193</t>
    </r>
    <r>
      <rPr>
        <sz val="10"/>
        <color theme="1"/>
        <rFont val="仿宋"/>
        <charset val="134"/>
      </rPr>
      <t>公里，双向四车道一级公路，路基宽</t>
    </r>
    <r>
      <rPr>
        <sz val="10"/>
        <color theme="1"/>
        <rFont val="Times New Roman"/>
        <charset val="134"/>
      </rPr>
      <t>23</t>
    </r>
    <r>
      <rPr>
        <sz val="10"/>
        <color theme="1"/>
        <rFont val="仿宋"/>
        <charset val="134"/>
      </rPr>
      <t>米，沥青混凝土路面。</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</si>
  <si>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</si>
  <si>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t>
    </r>
    <r>
      <rPr>
        <sz val="10"/>
        <color theme="1"/>
        <rFont val="Times New Roman"/>
        <charset val="134"/>
      </rPr>
      <t>6225</t>
    </r>
    <r>
      <rPr>
        <sz val="10"/>
        <color theme="1"/>
        <rFont val="仿宋"/>
        <charset val="134"/>
      </rPr>
      <t>万元，其余为地方自筹</t>
    </r>
  </si>
  <si>
    <r>
      <rPr>
        <sz val="10"/>
        <color theme="1"/>
        <rFont val="仿宋"/>
        <charset val="134"/>
      </rPr>
      <t>征地</t>
    </r>
    <r>
      <rPr>
        <sz val="10"/>
        <color theme="1"/>
        <rFont val="Times New Roman"/>
        <charset val="134"/>
      </rPr>
      <t>224.081</t>
    </r>
    <r>
      <rPr>
        <sz val="10"/>
        <color theme="1"/>
        <rFont val="仿宋"/>
        <charset val="134"/>
      </rPr>
      <t>亩、房屋拆迁</t>
    </r>
    <r>
      <rPr>
        <sz val="10"/>
        <color theme="1"/>
        <rFont val="Times New Roman"/>
        <charset val="134"/>
      </rPr>
      <t>11</t>
    </r>
    <r>
      <rPr>
        <sz val="10"/>
        <color theme="1"/>
        <rFont val="仿宋"/>
        <charset val="134"/>
      </rPr>
      <t>户、迁坟</t>
    </r>
    <r>
      <rPr>
        <sz val="10"/>
        <color theme="1"/>
        <rFont val="Times New Roman"/>
        <charset val="134"/>
      </rPr>
      <t>320</t>
    </r>
    <r>
      <rPr>
        <sz val="10"/>
        <color theme="1"/>
        <rFont val="仿宋"/>
        <charset val="134"/>
      </rPr>
      <t>棺，土地报批</t>
    </r>
    <r>
      <rPr>
        <sz val="10"/>
        <color theme="1"/>
        <rFont val="Times New Roman"/>
        <charset val="134"/>
      </rPr>
      <t>224.081</t>
    </r>
    <r>
      <rPr>
        <sz val="10"/>
        <color theme="1"/>
        <rFont val="仿宋"/>
        <charset val="134"/>
      </rPr>
      <t>亩、林地报批</t>
    </r>
    <r>
      <rPr>
        <sz val="10"/>
        <color theme="1"/>
        <rFont val="Times New Roman"/>
        <charset val="134"/>
      </rPr>
      <t>59.64</t>
    </r>
    <r>
      <rPr>
        <sz val="10"/>
        <color theme="1"/>
        <rFont val="仿宋"/>
        <charset val="134"/>
      </rPr>
      <t>亩、占用基本农田</t>
    </r>
    <r>
      <rPr>
        <sz val="10"/>
        <color theme="1"/>
        <rFont val="Times New Roman"/>
        <charset val="134"/>
      </rPr>
      <t>65.61</t>
    </r>
    <r>
      <rPr>
        <sz val="10"/>
        <color theme="1"/>
        <rFont val="仿宋"/>
        <charset val="134"/>
      </rPr>
      <t>亩，不占用生态红线。</t>
    </r>
  </si>
  <si>
    <r>
      <rPr>
        <sz val="10"/>
        <color theme="1"/>
        <rFont val="仿宋"/>
        <charset val="134"/>
      </rPr>
      <t>征地进度滞后及征地资金未落实</t>
    </r>
  </si>
  <si>
    <t>上跨铁路桥1号的桩基及墩身完成，0号台及2、3号墩18根桩基完成12根；K3+120处盖板涵已完成，K2+650-K3+193、K0+000-K0+180及K0+800-K1+200路基土石方在施工，休宁河大桥施工辅道已完成、钢筋加工厂完成建设。</t>
  </si>
  <si>
    <t>58-1</t>
  </si>
  <si>
    <r>
      <rPr>
        <sz val="10"/>
        <color theme="1"/>
        <rFont val="仿宋"/>
        <charset val="134"/>
      </rPr>
      <t>北外环路安置点建设工程</t>
    </r>
  </si>
  <si>
    <r>
      <rPr>
        <sz val="10"/>
        <color theme="1"/>
        <rFont val="仿宋"/>
        <charset val="134"/>
      </rPr>
      <t>项目用地面积</t>
    </r>
    <r>
      <rPr>
        <sz val="10"/>
        <color theme="1"/>
        <rFont val="Times New Roman"/>
        <charset val="134"/>
      </rPr>
      <t>8434</t>
    </r>
    <r>
      <rPr>
        <sz val="10"/>
        <color theme="1"/>
        <rFont val="仿宋"/>
        <charset val="134"/>
      </rPr>
      <t>平方米，规划建筑总面积</t>
    </r>
    <r>
      <rPr>
        <sz val="10"/>
        <color theme="1"/>
        <rFont val="Times New Roman"/>
        <charset val="134"/>
      </rPr>
      <t>2953.2</t>
    </r>
    <r>
      <rPr>
        <sz val="10"/>
        <color theme="1"/>
        <rFont val="仿宋"/>
        <charset val="134"/>
      </rPr>
      <t>平方米。建筑总占地面积为</t>
    </r>
    <r>
      <rPr>
        <sz val="10"/>
        <color theme="1"/>
        <rFont val="Times New Roman"/>
        <charset val="134"/>
      </rPr>
      <t>1277.76</t>
    </r>
    <r>
      <rPr>
        <sz val="10"/>
        <color theme="1"/>
        <rFont val="仿宋"/>
        <charset val="134"/>
      </rPr>
      <t>平方米，新建</t>
    </r>
    <r>
      <rPr>
        <sz val="10"/>
        <color theme="1"/>
        <rFont val="Times New Roman"/>
        <charset val="134"/>
      </rPr>
      <t>12</t>
    </r>
    <r>
      <rPr>
        <sz val="10"/>
        <color theme="1"/>
        <rFont val="仿宋"/>
        <charset val="134"/>
      </rPr>
      <t>栋</t>
    </r>
    <r>
      <rPr>
        <sz val="10"/>
        <color theme="1"/>
        <rFont val="Times New Roman"/>
        <charset val="134"/>
      </rPr>
      <t>3</t>
    </r>
    <r>
      <rPr>
        <sz val="10"/>
        <color theme="1"/>
        <rFont val="仿宋"/>
        <charset val="134"/>
      </rPr>
      <t>层住宅，每户用地面积</t>
    </r>
    <r>
      <rPr>
        <sz val="10"/>
        <color theme="1"/>
        <rFont val="Times New Roman"/>
        <charset val="134"/>
      </rPr>
      <t>150</t>
    </r>
    <r>
      <rPr>
        <sz val="10"/>
        <color theme="1"/>
        <rFont val="仿宋"/>
        <charset val="134"/>
      </rPr>
      <t>平方米。新建配套机动车停车位、非机动车停车位、室外健身广场、雨水管道、沥青道路等附属设施。</t>
    </r>
  </si>
  <si>
    <r>
      <rPr>
        <sz val="10"/>
        <color theme="1"/>
        <rFont val="Times New Roman"/>
        <charset val="0"/>
      </rPr>
      <t>2025</t>
    </r>
    <r>
      <rPr>
        <sz val="10"/>
        <color theme="1"/>
        <rFont val="仿宋"/>
        <charset val="0"/>
      </rPr>
      <t>年</t>
    </r>
    <r>
      <rPr>
        <sz val="10"/>
        <color theme="1"/>
        <rFont val="Times New Roman"/>
        <charset val="0"/>
      </rPr>
      <t>2</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</si>
  <si>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社会事业类</t>
    </r>
  </si>
  <si>
    <r>
      <rPr>
        <sz val="10"/>
        <color theme="1"/>
        <rFont val="仿宋"/>
        <charset val="0"/>
      </rPr>
      <t>新增建设用地</t>
    </r>
    <r>
      <rPr>
        <sz val="10"/>
        <color theme="1"/>
        <rFont val="Times New Roman"/>
        <charset val="0"/>
      </rPr>
      <t>11.98</t>
    </r>
    <r>
      <rPr>
        <sz val="10"/>
        <color theme="1"/>
        <rFont val="仿宋"/>
        <charset val="0"/>
      </rPr>
      <t>亩</t>
    </r>
  </si>
  <si>
    <r>
      <rPr>
        <sz val="10"/>
        <color theme="1"/>
        <rFont val="仿宋"/>
        <charset val="134"/>
      </rPr>
      <t>正在进行土地报批，地勘已完成，目前正在进行土方清运</t>
    </r>
  </si>
  <si>
    <r>
      <rPr>
        <sz val="10"/>
        <color theme="1"/>
        <rFont val="Times New Roman"/>
        <charset val="134"/>
      </rPr>
      <t>8</t>
    </r>
    <r>
      <rPr>
        <sz val="10"/>
        <color theme="1"/>
        <rFont val="仿宋"/>
        <charset val="134"/>
      </rPr>
      <t>月</t>
    </r>
  </si>
  <si>
    <t>58-2</t>
  </si>
  <si>
    <r>
      <rPr>
        <sz val="10"/>
        <color theme="1"/>
        <rFont val="仿宋"/>
        <charset val="0"/>
      </rPr>
      <t>老鸭山公墓建设工程</t>
    </r>
  </si>
  <si>
    <r>
      <rPr>
        <sz val="10"/>
        <color theme="1"/>
        <rFont val="仿宋"/>
        <charset val="0"/>
      </rPr>
      <t>约</t>
    </r>
    <r>
      <rPr>
        <sz val="10"/>
        <color theme="1"/>
        <rFont val="Times New Roman"/>
        <charset val="0"/>
      </rPr>
      <t>300</t>
    </r>
    <r>
      <rPr>
        <sz val="10"/>
        <color theme="1"/>
        <rFont val="仿宋"/>
        <charset val="0"/>
      </rPr>
      <t>棺公墓及配套基础设施建设。</t>
    </r>
  </si>
  <si>
    <r>
      <rPr>
        <sz val="10"/>
        <color theme="1"/>
        <rFont val="Times New Roman"/>
        <charset val="0"/>
      </rP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</si>
  <si>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民政专项资金</t>
    </r>
    <r>
      <rPr>
        <sz val="10"/>
        <color theme="1"/>
        <rFont val="Times New Roman"/>
        <charset val="134"/>
      </rPr>
      <t xml:space="preserve">
</t>
    </r>
    <r>
      <rPr>
        <sz val="10"/>
        <color theme="1"/>
        <rFont val="仿宋"/>
        <charset val="134"/>
      </rPr>
      <t>已落实</t>
    </r>
    <r>
      <rPr>
        <sz val="10"/>
        <color theme="1"/>
        <rFont val="Times New Roman"/>
        <charset val="134"/>
      </rPr>
      <t>170</t>
    </r>
    <r>
      <rPr>
        <sz val="10"/>
        <color theme="1"/>
        <rFont val="仿宋"/>
        <charset val="134"/>
      </rPr>
      <t>万</t>
    </r>
    <r>
      <rPr>
        <sz val="10"/>
        <color theme="1"/>
        <rFont val="Times New Roman"/>
        <charset val="134"/>
      </rPr>
      <t xml:space="preserve">
</t>
    </r>
    <r>
      <rPr>
        <sz val="10"/>
        <color theme="1"/>
        <rFont val="仿宋"/>
        <charset val="134"/>
      </rPr>
      <t>剩余资金未落实</t>
    </r>
  </si>
  <si>
    <r>
      <rPr>
        <sz val="10"/>
        <color theme="1"/>
        <rFont val="仿宋"/>
        <charset val="134"/>
      </rPr>
      <t>新增建设用地</t>
    </r>
    <r>
      <rPr>
        <sz val="10"/>
        <color theme="1"/>
        <rFont val="Times New Roman"/>
        <charset val="134"/>
      </rPr>
      <t>15</t>
    </r>
    <r>
      <rPr>
        <sz val="10"/>
        <color theme="1"/>
        <rFont val="仿宋"/>
        <charset val="134"/>
      </rPr>
      <t>亩</t>
    </r>
  </si>
  <si>
    <r>
      <rPr>
        <sz val="10"/>
        <color theme="1"/>
        <rFont val="仿宋"/>
        <charset val="134"/>
      </rPr>
      <t>目前便道完工，目前地勘已完成，施工图设计已完成，土地报批已完成，已挂网招标</t>
    </r>
  </si>
  <si>
    <r>
      <rPr>
        <sz val="10"/>
        <color theme="1"/>
        <rFont val="仿宋"/>
        <charset val="134"/>
      </rPr>
      <t>攻坚项目</t>
    </r>
    <r>
      <rPr>
        <sz val="10"/>
        <color theme="1"/>
        <rFont val="Times New Roman"/>
        <charset val="134"/>
      </rPr>
      <t>-F008</t>
    </r>
    <r>
      <rPr>
        <sz val="10"/>
        <color theme="1"/>
        <rFont val="仿宋"/>
        <charset val="134"/>
      </rPr>
      <t>屯溪至休歙界改建工程许家棚至榆村段</t>
    </r>
  </si>
  <si>
    <r>
      <rPr>
        <sz val="10"/>
        <color theme="1"/>
        <rFont val="仿宋"/>
        <charset val="134"/>
      </rPr>
      <t>洪</t>
    </r>
    <r>
      <rPr>
        <sz val="10"/>
        <color theme="1"/>
        <rFont val="Times New Roman"/>
        <charset val="134"/>
      </rPr>
      <t xml:space="preserve">  </t>
    </r>
    <r>
      <rPr>
        <sz val="10"/>
        <color theme="1"/>
        <rFont val="仿宋"/>
        <charset val="134"/>
      </rPr>
      <t>瑞</t>
    </r>
  </si>
  <si>
    <r>
      <rPr>
        <sz val="10"/>
        <color theme="1"/>
        <rFont val="仿宋"/>
        <charset val="134"/>
      </rPr>
      <t>本项目全长</t>
    </r>
    <r>
      <rPr>
        <sz val="10"/>
        <color theme="1"/>
        <rFont val="Times New Roman"/>
        <charset val="134"/>
      </rPr>
      <t>4.99</t>
    </r>
    <r>
      <rPr>
        <sz val="10"/>
        <color theme="1"/>
        <rFont val="仿宋"/>
        <charset val="134"/>
      </rPr>
      <t>公里，二级公路，设计速度</t>
    </r>
    <r>
      <rPr>
        <sz val="10"/>
        <color theme="1"/>
        <rFont val="Times New Roman"/>
        <charset val="134"/>
      </rPr>
      <t>40</t>
    </r>
    <r>
      <rPr>
        <sz val="10"/>
        <color theme="1"/>
        <rFont val="仿宋"/>
        <charset val="134"/>
      </rPr>
      <t>公里每小时，桥梁</t>
    </r>
    <r>
      <rPr>
        <sz val="10"/>
        <color theme="1"/>
        <rFont val="Times New Roman"/>
        <charset val="134"/>
      </rPr>
      <t>23</t>
    </r>
    <r>
      <rPr>
        <sz val="10"/>
        <color theme="1"/>
        <rFont val="仿宋"/>
        <charset val="134"/>
      </rPr>
      <t>米每座。</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</si>
  <si>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</si>
  <si>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t>
    </r>
    <r>
      <rPr>
        <sz val="10"/>
        <color theme="1"/>
        <rFont val="Times New Roman"/>
        <charset val="134"/>
      </rPr>
      <t>1500</t>
    </r>
    <r>
      <rPr>
        <sz val="10"/>
        <color theme="1"/>
        <rFont val="仿宋"/>
        <charset val="134"/>
      </rPr>
      <t>万元</t>
    </r>
  </si>
  <si>
    <r>
      <rPr>
        <sz val="10"/>
        <color theme="1"/>
        <rFont val="仿宋"/>
        <charset val="134"/>
      </rPr>
      <t>施工图设计已完成，正在开展林地报批、土地报批等相关专题</t>
    </r>
  </si>
  <si>
    <r>
      <rPr>
        <sz val="10"/>
        <color theme="1"/>
        <rFont val="仿宋"/>
        <charset val="134"/>
      </rPr>
      <t>正在进行招投标工作。</t>
    </r>
  </si>
  <si>
    <r>
      <rPr>
        <sz val="10"/>
        <color theme="1"/>
        <rFont val="仿宋"/>
        <charset val="134"/>
      </rPr>
      <t>休宁县流口至四门道路改建工程</t>
    </r>
  </si>
  <si>
    <r>
      <rPr>
        <sz val="10"/>
        <color theme="1"/>
        <rFont val="仿宋"/>
        <charset val="134"/>
      </rPr>
      <t>攻坚项目</t>
    </r>
    <r>
      <rPr>
        <sz val="10"/>
        <color theme="1"/>
        <rFont val="Times New Roman"/>
        <charset val="134"/>
      </rPr>
      <t>-</t>
    </r>
    <r>
      <rPr>
        <sz val="10"/>
        <color theme="1"/>
        <rFont val="仿宋"/>
        <charset val="134"/>
      </rPr>
      <t>休宁县流口至四门道路改建工程</t>
    </r>
  </si>
  <si>
    <r>
      <rPr>
        <sz val="10"/>
        <color theme="1"/>
        <rFont val="仿宋"/>
        <charset val="134"/>
      </rPr>
      <t>全长</t>
    </r>
    <r>
      <rPr>
        <sz val="10"/>
        <color theme="1"/>
        <rFont val="Times New Roman"/>
        <charset val="134"/>
      </rPr>
      <t>25.478</t>
    </r>
    <r>
      <rPr>
        <sz val="10"/>
        <color theme="1"/>
        <rFont val="仿宋"/>
        <charset val="134"/>
      </rPr>
      <t>公里，三级公路，路基宽</t>
    </r>
    <r>
      <rPr>
        <sz val="10"/>
        <color theme="1"/>
        <rFont val="Times New Roman"/>
        <charset val="134"/>
      </rPr>
      <t>7.5</t>
    </r>
    <r>
      <rPr>
        <sz val="10"/>
        <color theme="1"/>
        <rFont val="仿宋"/>
        <charset val="134"/>
      </rPr>
      <t>米，路面宽</t>
    </r>
    <r>
      <rPr>
        <sz val="10"/>
        <color theme="1"/>
        <rFont val="Times New Roman"/>
        <charset val="134"/>
      </rPr>
      <t>6.5</t>
    </r>
    <r>
      <rPr>
        <sz val="10"/>
        <color theme="1"/>
        <rFont val="仿宋"/>
        <charset val="134"/>
      </rPr>
      <t>米。</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</si>
  <si>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</si>
  <si>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上级补助</t>
    </r>
    <r>
      <rPr>
        <sz val="10"/>
        <color theme="1"/>
        <rFont val="Times New Roman"/>
        <charset val="134"/>
      </rPr>
      <t>5000</t>
    </r>
    <r>
      <rPr>
        <sz val="10"/>
        <color theme="1"/>
        <rFont val="仿宋"/>
        <charset val="134"/>
      </rPr>
      <t>万元</t>
    </r>
  </si>
  <si>
    <r>
      <rPr>
        <sz val="10"/>
        <color theme="1"/>
        <rFont val="仿宋"/>
        <charset val="134"/>
      </rPr>
      <t>征地约</t>
    </r>
    <r>
      <rPr>
        <sz val="10"/>
        <color theme="1"/>
        <rFont val="Times New Roman"/>
        <charset val="134"/>
      </rPr>
      <t>600</t>
    </r>
    <r>
      <rPr>
        <sz val="10"/>
        <color theme="1"/>
        <rFont val="仿宋"/>
        <charset val="134"/>
      </rPr>
      <t>亩，拆迁主房</t>
    </r>
    <r>
      <rPr>
        <sz val="10"/>
        <color theme="1"/>
        <rFont val="Times New Roman"/>
        <charset val="134"/>
      </rPr>
      <t>22</t>
    </r>
    <r>
      <rPr>
        <sz val="10"/>
        <color theme="1"/>
        <rFont val="仿宋"/>
        <charset val="134"/>
      </rPr>
      <t>栋、偏房</t>
    </r>
    <r>
      <rPr>
        <sz val="10"/>
        <color theme="1"/>
        <rFont val="Times New Roman"/>
        <charset val="134"/>
      </rPr>
      <t>9</t>
    </r>
    <r>
      <rPr>
        <sz val="10"/>
        <color theme="1"/>
        <rFont val="仿宋"/>
        <charset val="134"/>
      </rPr>
      <t>栋；约</t>
    </r>
    <r>
      <rPr>
        <sz val="10"/>
        <color theme="1"/>
        <rFont val="Times New Roman"/>
        <charset val="134"/>
      </rPr>
      <t>5.5</t>
    </r>
    <r>
      <rPr>
        <sz val="10"/>
        <color theme="1"/>
        <rFont val="仿宋"/>
        <charset val="134"/>
      </rPr>
      <t>亩林地正在报批降级（一级调二级）；生态红线正在报批；</t>
    </r>
  </si>
  <si>
    <t>完成了项目建议书、工程可行性研究报告、初步设计、施工图设计批复等专题报批,目前剩余项目使用水土保持方案、林地可行性报告、环境影响评估报告、土地报批组卷等专题报批工作正在逐步推进。2.工程建设。项目处于前期准备开工状态。3.土地及房屋征迁、坟墓迁移及墓地建设。已启动征地拆迁工作。</t>
  </si>
  <si>
    <r>
      <rPr>
        <sz val="10"/>
        <color theme="1"/>
        <rFont val="Times New Roman"/>
        <charset val="134"/>
      </rPr>
      <t>2025</t>
    </r>
    <r>
      <rPr>
        <sz val="10"/>
        <color theme="1"/>
        <rFont val="仿宋"/>
        <charset val="134"/>
      </rPr>
      <t>年农村公路提质改造工程</t>
    </r>
  </si>
  <si>
    <r>
      <rPr>
        <sz val="10"/>
        <color theme="1"/>
        <rFont val="仿宋"/>
        <charset val="134"/>
      </rPr>
      <t>农村公路提质改造工程</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</si>
  <si>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</si>
  <si>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rFont val="仿宋"/>
        <charset val="134"/>
      </rPr>
      <t>子项休宁县建制村通双车道祖源路改建工程完成双车道路基建设</t>
    </r>
    <r>
      <rPr>
        <sz val="10"/>
        <rFont val="Times New Roman"/>
        <charset val="134"/>
      </rPr>
      <t>4</t>
    </r>
    <r>
      <rPr>
        <sz val="10"/>
        <rFont val="仿宋"/>
        <charset val="134"/>
      </rPr>
      <t>千米，附属挡墙、边沟建设；黄川路施工方已经进场施工，修便道目前施工至</t>
    </r>
    <r>
      <rPr>
        <sz val="10"/>
        <rFont val="Times New Roman"/>
        <charset val="134"/>
      </rPr>
      <t>k4+000</t>
    </r>
    <r>
      <rPr>
        <sz val="10"/>
        <rFont val="仿宋"/>
        <charset val="134"/>
      </rPr>
      <t>左右，占全程的百分之三十，挡墙开始施工。</t>
    </r>
  </si>
  <si>
    <t>61-1</t>
  </si>
  <si>
    <r>
      <rPr>
        <sz val="10"/>
        <color theme="1"/>
        <rFont val="仿宋"/>
        <charset val="134"/>
      </rPr>
      <t>休宁县建制村通双车道祖源路改建工程</t>
    </r>
  </si>
  <si>
    <r>
      <rPr>
        <sz val="10"/>
        <color theme="1"/>
        <rFont val="仿宋"/>
        <charset val="134"/>
      </rPr>
      <t>溪口镇人民政府</t>
    </r>
  </si>
  <si>
    <r>
      <rPr>
        <sz val="10"/>
        <color theme="1"/>
        <rFont val="仿宋"/>
        <charset val="134"/>
      </rPr>
      <t>言坑至祖源山上道路黑色化改造，修建双车道</t>
    </r>
    <r>
      <rPr>
        <sz val="10"/>
        <color theme="1"/>
        <rFont val="Times New Roman"/>
        <charset val="134"/>
      </rPr>
      <t>5.46</t>
    </r>
    <r>
      <rPr>
        <sz val="10"/>
        <color theme="1"/>
        <rFont val="仿宋"/>
        <charset val="134"/>
      </rPr>
      <t>公里，附属挡墙、边沟建设。</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</si>
  <si>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</si>
  <si>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上级补助资金</t>
    </r>
    <r>
      <rPr>
        <sz val="10"/>
        <color theme="1"/>
        <rFont val="Times New Roman"/>
        <charset val="134"/>
      </rPr>
      <t>1175</t>
    </r>
    <r>
      <rPr>
        <sz val="10"/>
        <color theme="1"/>
        <rFont val="仿宋"/>
        <charset val="134"/>
      </rPr>
      <t>万元，统筹扶贫衔接资金</t>
    </r>
    <r>
      <rPr>
        <sz val="10"/>
        <color theme="1"/>
        <rFont val="Times New Roman"/>
        <charset val="134"/>
      </rPr>
      <t>300</t>
    </r>
    <r>
      <rPr>
        <sz val="10"/>
        <color theme="1"/>
        <rFont val="仿宋"/>
        <charset val="134"/>
      </rPr>
      <t>万元，溪口镇专项债</t>
    </r>
    <r>
      <rPr>
        <sz val="10"/>
        <color theme="1"/>
        <rFont val="Times New Roman"/>
        <charset val="134"/>
      </rPr>
      <t>525</t>
    </r>
    <r>
      <rPr>
        <sz val="10"/>
        <color theme="1"/>
        <rFont val="仿宋"/>
        <charset val="134"/>
      </rPr>
      <t>万元</t>
    </r>
  </si>
  <si>
    <r>
      <rPr>
        <sz val="10"/>
        <color theme="1"/>
        <rFont val="仿宋"/>
        <charset val="134"/>
      </rPr>
      <t>林地报批材料已上报，</t>
    </r>
    <r>
      <rPr>
        <sz val="10"/>
        <color theme="1"/>
        <rFont val="Times New Roman"/>
        <charset val="134"/>
      </rPr>
      <t>2.5</t>
    </r>
    <r>
      <rPr>
        <sz val="10"/>
        <color theme="1"/>
        <rFont val="仿宋"/>
        <charset val="134"/>
      </rPr>
      <t>公里县道报批土地指标需单独选址，新增建设用地</t>
    </r>
    <r>
      <rPr>
        <sz val="10"/>
        <color theme="1"/>
        <rFont val="Times New Roman"/>
        <charset val="134"/>
      </rPr>
      <t>102.588</t>
    </r>
    <r>
      <rPr>
        <sz val="10"/>
        <color theme="1"/>
        <rFont val="仿宋"/>
        <charset val="134"/>
      </rPr>
      <t>亩（</t>
    </r>
    <r>
      <rPr>
        <sz val="10"/>
        <color theme="1"/>
        <rFont val="Times New Roman"/>
        <charset val="134"/>
      </rPr>
      <t>68292.3</t>
    </r>
    <r>
      <rPr>
        <sz val="10"/>
        <color theme="1"/>
        <rFont val="仿宋"/>
        <charset val="134"/>
      </rPr>
      <t>平方米）</t>
    </r>
  </si>
  <si>
    <r>
      <rPr>
        <sz val="10"/>
        <color theme="1"/>
        <rFont val="Times New Roman"/>
        <charset val="134"/>
      </rPr>
      <t>2.5</t>
    </r>
    <r>
      <rPr>
        <sz val="10"/>
        <color theme="1"/>
        <rFont val="仿宋"/>
        <charset val="134"/>
      </rPr>
      <t>公里县道土地指标</t>
    </r>
  </si>
  <si>
    <r>
      <rPr>
        <sz val="10"/>
        <color theme="1"/>
        <rFont val="仿宋"/>
        <charset val="134"/>
      </rPr>
      <t>完成双车道路基建设</t>
    </r>
    <r>
      <rPr>
        <sz val="10"/>
        <color theme="1"/>
        <rFont val="Times New Roman"/>
        <charset val="134"/>
      </rPr>
      <t>4</t>
    </r>
    <r>
      <rPr>
        <sz val="10"/>
        <color theme="1"/>
        <rFont val="仿宋"/>
        <charset val="134"/>
      </rPr>
      <t>千米，附属挡墙、边沟建设</t>
    </r>
  </si>
  <si>
    <r>
      <rPr>
        <sz val="10"/>
        <color theme="1"/>
        <rFont val="仿宋"/>
        <charset val="134"/>
      </rPr>
      <t>溪口镇</t>
    </r>
  </si>
  <si>
    <t>61-2</t>
  </si>
  <si>
    <r>
      <rPr>
        <sz val="10"/>
        <color theme="1"/>
        <rFont val="仿宋"/>
        <charset val="134"/>
      </rPr>
      <t>溪口镇交通基础设施建设项目</t>
    </r>
  </si>
  <si>
    <r>
      <rPr>
        <sz val="10"/>
        <color theme="1"/>
        <rFont val="仿宋"/>
        <charset val="134"/>
      </rPr>
      <t>溪口镇域内自然村通硬化路，长</t>
    </r>
    <r>
      <rPr>
        <sz val="10"/>
        <color theme="1"/>
        <rFont val="Times New Roman"/>
        <charset val="134"/>
      </rPr>
      <t>6</t>
    </r>
    <r>
      <rPr>
        <sz val="10"/>
        <color theme="1"/>
        <rFont val="仿宋"/>
        <charset val="134"/>
      </rPr>
      <t>公里，新建</t>
    </r>
    <r>
      <rPr>
        <sz val="10"/>
        <color theme="1"/>
        <rFont val="Times New Roman"/>
        <charset val="134"/>
      </rPr>
      <t>5*20</t>
    </r>
    <r>
      <rPr>
        <sz val="10"/>
        <color theme="1"/>
        <rFont val="仿宋"/>
        <charset val="134"/>
      </rPr>
      <t>米桥梁</t>
    </r>
    <r>
      <rPr>
        <sz val="10"/>
        <color theme="1"/>
        <rFont val="Times New Roman"/>
        <charset val="134"/>
      </rPr>
      <t>1</t>
    </r>
    <r>
      <rPr>
        <sz val="10"/>
        <color theme="1"/>
        <rFont val="仿宋"/>
        <charset val="134"/>
      </rPr>
      <t>座。</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</si>
  <si>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</si>
  <si>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上级补助资金</t>
    </r>
    <r>
      <rPr>
        <sz val="10"/>
        <color theme="1"/>
        <rFont val="Times New Roman"/>
        <charset val="134"/>
      </rPr>
      <t>121.5</t>
    </r>
    <r>
      <rPr>
        <sz val="10"/>
        <color theme="1"/>
        <rFont val="仿宋"/>
        <charset val="134"/>
      </rPr>
      <t>万元，统筹乡村振兴衔接资金木梨硔路</t>
    </r>
    <r>
      <rPr>
        <sz val="10"/>
        <color theme="1"/>
        <rFont val="Times New Roman"/>
        <charset val="134"/>
      </rPr>
      <t>138.5</t>
    </r>
    <r>
      <rPr>
        <sz val="10"/>
        <color theme="1"/>
        <rFont val="仿宋"/>
        <charset val="134"/>
      </rPr>
      <t>万元</t>
    </r>
  </si>
  <si>
    <t>61-3</t>
  </si>
  <si>
    <r>
      <rPr>
        <sz val="10"/>
        <color theme="1"/>
        <rFont val="仿宋"/>
        <charset val="134"/>
      </rPr>
      <t>休宁县</t>
    </r>
    <r>
      <rPr>
        <sz val="10"/>
        <color theme="1"/>
        <rFont val="Times New Roman"/>
        <charset val="134"/>
      </rPr>
      <t>2025</t>
    </r>
    <r>
      <rPr>
        <sz val="10"/>
        <color theme="1"/>
        <rFont val="仿宋"/>
        <charset val="134"/>
      </rPr>
      <t>年自然村通硬化路工程（黄川路）</t>
    </r>
  </si>
  <si>
    <r>
      <rPr>
        <sz val="10"/>
        <color theme="1"/>
        <rFont val="仿宋"/>
        <charset val="134"/>
      </rPr>
      <t>新路至黄川道路硬化工程，道路长</t>
    </r>
    <r>
      <rPr>
        <sz val="10"/>
        <color theme="1"/>
        <rFont val="Times New Roman"/>
        <charset val="134"/>
      </rPr>
      <t>6.136</t>
    </r>
    <r>
      <rPr>
        <sz val="10"/>
        <color theme="1"/>
        <rFont val="仿宋"/>
        <charset val="134"/>
      </rPr>
      <t>千米，配套边沟及挡墙建设。</t>
    </r>
  </si>
  <si>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</si>
  <si>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上级补助资金</t>
    </r>
    <r>
      <rPr>
        <sz val="10"/>
        <color theme="1"/>
        <rFont val="Times New Roman"/>
        <charset val="134"/>
      </rPr>
      <t>520</t>
    </r>
    <r>
      <rPr>
        <sz val="10"/>
        <color theme="1"/>
        <rFont val="仿宋"/>
        <charset val="134"/>
      </rPr>
      <t>万元，统筹乡村振兴衔接资金黄川路</t>
    </r>
    <r>
      <rPr>
        <sz val="10"/>
        <color theme="1"/>
        <rFont val="Times New Roman"/>
        <charset val="134"/>
      </rPr>
      <t>100</t>
    </r>
    <r>
      <rPr>
        <sz val="10"/>
        <color theme="1"/>
        <rFont val="仿宋"/>
        <charset val="134"/>
      </rPr>
      <t>万元</t>
    </r>
  </si>
  <si>
    <r>
      <rPr>
        <sz val="10"/>
        <color theme="1"/>
        <rFont val="仿宋"/>
        <charset val="134"/>
      </rPr>
      <t>新增建设用地</t>
    </r>
    <r>
      <rPr>
        <sz val="10"/>
        <color theme="1"/>
        <rFont val="Times New Roman"/>
        <charset val="134"/>
      </rPr>
      <t>18</t>
    </r>
    <r>
      <rPr>
        <sz val="10"/>
        <color theme="1"/>
        <rFont val="仿宋"/>
        <charset val="134"/>
      </rPr>
      <t>亩，耕地</t>
    </r>
    <r>
      <rPr>
        <sz val="10"/>
        <color theme="1"/>
        <rFont val="Times New Roman"/>
        <charset val="134"/>
      </rPr>
      <t>5</t>
    </r>
    <r>
      <rPr>
        <sz val="10"/>
        <color theme="1"/>
        <rFont val="仿宋"/>
        <charset val="134"/>
      </rPr>
      <t>亩</t>
    </r>
  </si>
  <si>
    <r>
      <rPr>
        <sz val="10"/>
        <rFont val="仿宋"/>
        <charset val="134"/>
      </rPr>
      <t>项目已完成立项、设计、控制价编制、招标工作，土地征收测量工作已完成，同步正在上户开展征地工作（剩余</t>
    </r>
    <r>
      <rPr>
        <sz val="10"/>
        <rFont val="Times New Roman"/>
        <charset val="134"/>
      </rPr>
      <t>4</t>
    </r>
    <r>
      <rPr>
        <sz val="10"/>
        <rFont val="仿宋"/>
        <charset val="134"/>
      </rPr>
      <t>户约</t>
    </r>
    <r>
      <rPr>
        <sz val="10"/>
        <rFont val="Times New Roman"/>
        <charset val="134"/>
      </rPr>
      <t>2</t>
    </r>
    <r>
      <rPr>
        <sz val="10"/>
        <rFont val="仿宋"/>
        <charset val="134"/>
      </rPr>
      <t>亩），林地报批已申请，水土保持方案已批复，交通行政许可已办理。施工方已经进场施工，黄川路修便道目前施工至</t>
    </r>
    <r>
      <rPr>
        <sz val="10"/>
        <rFont val="Times New Roman"/>
        <charset val="134"/>
      </rPr>
      <t>k4+000</t>
    </r>
    <r>
      <rPr>
        <sz val="10"/>
        <rFont val="仿宋"/>
        <charset val="134"/>
      </rPr>
      <t>左右，占全程的百分之三十，挡墙开始施工。</t>
    </r>
  </si>
  <si>
    <t>是</t>
  </si>
  <si>
    <r>
      <rPr>
        <sz val="10"/>
        <color theme="1"/>
        <rFont val="仿宋"/>
        <charset val="134"/>
      </rPr>
      <t>农村公路安全精细化提升工程</t>
    </r>
  </si>
  <si>
    <r>
      <rPr>
        <sz val="10"/>
        <color theme="1"/>
        <rFont val="仿宋"/>
        <charset val="134"/>
      </rPr>
      <t>加固改造危桥</t>
    </r>
    <r>
      <rPr>
        <sz val="10"/>
        <color theme="1"/>
        <rFont val="Times New Roman"/>
        <charset val="134"/>
      </rPr>
      <t>140</t>
    </r>
    <r>
      <rPr>
        <sz val="10"/>
        <color theme="1"/>
        <rFont val="仿宋"/>
        <charset val="134"/>
      </rPr>
      <t>延米</t>
    </r>
    <r>
      <rPr>
        <sz val="10"/>
        <color theme="1"/>
        <rFont val="Times New Roman"/>
        <charset val="134"/>
      </rPr>
      <t>/2</t>
    </r>
    <r>
      <rPr>
        <sz val="10"/>
        <color theme="1"/>
        <rFont val="仿宋"/>
        <charset val="134"/>
      </rPr>
      <t>座。</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</si>
  <si>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</si>
  <si>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上级补助</t>
    </r>
    <r>
      <rPr>
        <sz val="10"/>
        <color theme="1"/>
        <rFont val="Times New Roman"/>
        <charset val="134"/>
      </rPr>
      <t>215</t>
    </r>
    <r>
      <rPr>
        <sz val="10"/>
        <color theme="1"/>
        <rFont val="仿宋"/>
        <charset val="134"/>
      </rPr>
      <t>万元</t>
    </r>
  </si>
  <si>
    <r>
      <rPr>
        <sz val="10"/>
        <color theme="1"/>
        <rFont val="仿宋"/>
        <charset val="134"/>
      </rPr>
      <t>已开工，下部结构施工。</t>
    </r>
  </si>
  <si>
    <r>
      <rPr>
        <sz val="10"/>
        <color theme="1"/>
        <rFont val="仿宋"/>
        <charset val="134"/>
      </rPr>
      <t>安防工程</t>
    </r>
  </si>
  <si>
    <r>
      <rPr>
        <sz val="10"/>
        <color theme="1"/>
        <rFont val="仿宋"/>
        <charset val="134"/>
      </rPr>
      <t>农村公路养护工程</t>
    </r>
  </si>
  <si>
    <r>
      <rPr>
        <sz val="10"/>
        <color theme="1"/>
        <rFont val="仿宋"/>
        <charset val="134"/>
      </rPr>
      <t>实施</t>
    </r>
    <r>
      <rPr>
        <sz val="10"/>
        <color theme="1"/>
        <rFont val="Times New Roman"/>
        <charset val="134"/>
      </rPr>
      <t>58</t>
    </r>
    <r>
      <rPr>
        <sz val="10"/>
        <color theme="1"/>
        <rFont val="仿宋"/>
        <charset val="134"/>
      </rPr>
      <t>公里养护工程。</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</si>
  <si>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</si>
  <si>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上级补助</t>
    </r>
    <r>
      <rPr>
        <sz val="10"/>
        <color theme="1"/>
        <rFont val="Times New Roman"/>
        <charset val="134"/>
      </rPr>
      <t>701</t>
    </r>
    <r>
      <rPr>
        <sz val="10"/>
        <color theme="1"/>
        <rFont val="仿宋"/>
        <charset val="134"/>
      </rPr>
      <t>万元，计划申报专项债</t>
    </r>
    <r>
      <rPr>
        <sz val="10"/>
        <color theme="1"/>
        <rFont val="Times New Roman"/>
        <charset val="134"/>
      </rPr>
      <t>999</t>
    </r>
    <r>
      <rPr>
        <sz val="10"/>
        <color theme="1"/>
        <rFont val="仿宋"/>
        <charset val="134"/>
      </rPr>
      <t>万元</t>
    </r>
  </si>
  <si>
    <r>
      <rPr>
        <sz val="10"/>
        <color theme="1"/>
        <rFont val="仿宋"/>
        <charset val="134"/>
      </rPr>
      <t>已开工，正在挖除旧路面。</t>
    </r>
  </si>
  <si>
    <r>
      <rPr>
        <sz val="10"/>
        <color theme="1"/>
        <rFont val="Times New Roman"/>
        <charset val="134"/>
      </rPr>
      <t>“</t>
    </r>
    <r>
      <rPr>
        <sz val="10"/>
        <color theme="1"/>
        <rFont val="仿宋"/>
        <charset val="134"/>
      </rPr>
      <t>心安月潭</t>
    </r>
    <r>
      <rPr>
        <sz val="10"/>
        <color theme="1"/>
        <rFont val="Times New Roman"/>
        <charset val="134"/>
      </rPr>
      <t>”</t>
    </r>
    <r>
      <rPr>
        <sz val="10"/>
        <color theme="1"/>
        <rFont val="仿宋"/>
        <charset val="134"/>
      </rPr>
      <t>旅游风景道项目</t>
    </r>
  </si>
  <si>
    <r>
      <rPr>
        <sz val="10"/>
        <color theme="1"/>
        <rFont val="仿宋"/>
        <charset val="134"/>
      </rPr>
      <t>沿线四级公路加宽改造，重要节点打造、公共服务设施、绿化提升及路域环境整治。</t>
    </r>
  </si>
  <si>
    <r>
      <rPr>
        <sz val="10"/>
        <color theme="1"/>
        <rFont val="仿宋"/>
        <charset val="134"/>
      </rPr>
      <t>徽州天路风景道项目</t>
    </r>
  </si>
  <si>
    <r>
      <rPr>
        <sz val="10"/>
        <color theme="1"/>
        <rFont val="仿宋"/>
        <charset val="134"/>
      </rPr>
      <t>总长</t>
    </r>
    <r>
      <rPr>
        <sz val="10"/>
        <color theme="1"/>
        <rFont val="Times New Roman"/>
        <charset val="134"/>
      </rPr>
      <t>60.2</t>
    </r>
    <r>
      <rPr>
        <sz val="10"/>
        <color theme="1"/>
        <rFont val="仿宋"/>
        <charset val="134"/>
      </rPr>
      <t>公里，包括路面改造、重要节点打造、公共服务设施、绿化提升及路域环境整治等。</t>
    </r>
  </si>
  <si>
    <t>65-1</t>
  </si>
  <si>
    <r>
      <rPr>
        <sz val="10"/>
        <color theme="1"/>
        <rFont val="仿宋"/>
        <charset val="134"/>
      </rPr>
      <t>徽州天路白际段旅游风景道建设项目</t>
    </r>
  </si>
  <si>
    <r>
      <rPr>
        <sz val="10"/>
        <color theme="1"/>
        <rFont val="仿宋"/>
        <charset val="134"/>
      </rPr>
      <t>白际乡人民政府</t>
    </r>
  </si>
  <si>
    <r>
      <rPr>
        <sz val="10"/>
        <color theme="1"/>
        <rFont val="Times New Roman"/>
        <charset val="134"/>
      </rPr>
      <t>1</t>
    </r>
    <r>
      <rPr>
        <sz val="10"/>
        <color theme="1"/>
        <rFont val="仿宋"/>
        <charset val="134"/>
      </rPr>
      <t>、源白公路沿线小节点打造，利用空地打造露营基地，配套建设停车场及旅游公厕。</t>
    </r>
    <r>
      <rPr>
        <sz val="10"/>
        <color theme="1"/>
        <rFont val="Times New Roman"/>
        <charset val="134"/>
      </rPr>
      <t>2</t>
    </r>
    <r>
      <rPr>
        <sz val="10"/>
        <color theme="1"/>
        <rFont val="仿宋"/>
        <charset val="134"/>
      </rPr>
      <t>、白溪路沿线小节点打造，配套停车场及休息亭。</t>
    </r>
    <r>
      <rPr>
        <sz val="10"/>
        <color theme="1"/>
        <rFont val="Times New Roman"/>
        <charset val="134"/>
      </rPr>
      <t>3</t>
    </r>
    <r>
      <rPr>
        <sz val="10"/>
        <color theme="1"/>
        <rFont val="仿宋"/>
        <charset val="134"/>
      </rPr>
      <t>、白际村集散中心建设，主要是白际村口地标文化墙两侧绿化提升，乡政府门口停车场沿河设置美人靠，人民公社整体修复提升。</t>
    </r>
    <r>
      <rPr>
        <sz val="10"/>
        <color theme="1"/>
        <rFont val="Times New Roman"/>
        <charset val="134"/>
      </rPr>
      <t>4</t>
    </r>
    <r>
      <rPr>
        <sz val="10"/>
        <color theme="1"/>
        <rFont val="仿宋"/>
        <charset val="134"/>
      </rPr>
      <t>、白际岭顶至大溪口道路拓宽，边坡防护治理，排水沟加盖预制板扩宽。</t>
    </r>
    <r>
      <rPr>
        <sz val="10"/>
        <color theme="1"/>
        <rFont val="Times New Roman"/>
        <charset val="134"/>
      </rPr>
      <t>5</t>
    </r>
    <r>
      <rPr>
        <sz val="10"/>
        <color theme="1"/>
        <rFont val="仿宋"/>
        <charset val="134"/>
      </rPr>
      <t>、结竹营村结外组河道建设</t>
    </r>
    <r>
      <rPr>
        <sz val="10"/>
        <color theme="1"/>
        <rFont val="Times New Roman"/>
        <charset val="134"/>
      </rPr>
      <t>500</t>
    </r>
    <r>
      <rPr>
        <sz val="10"/>
        <color theme="1"/>
        <rFont val="仿宋"/>
        <charset val="134"/>
      </rPr>
      <t>米生态护岸，沿岸亮化，空地设置健身设施等休闲娱乐设施。</t>
    </r>
    <r>
      <rPr>
        <sz val="10"/>
        <color theme="1"/>
        <rFont val="Times New Roman"/>
        <charset val="134"/>
      </rPr>
      <t>6</t>
    </r>
    <r>
      <rPr>
        <sz val="10"/>
        <color theme="1"/>
        <rFont val="仿宋"/>
        <charset val="134"/>
      </rPr>
      <t>、盘活结竹营电站宿舍，改造旅游服务中心、打卡点，建设停车场，水岸环境提升增加节点。</t>
    </r>
    <r>
      <rPr>
        <sz val="10"/>
        <color theme="1"/>
        <rFont val="Times New Roman"/>
        <charset val="134"/>
      </rPr>
      <t>7</t>
    </r>
    <r>
      <rPr>
        <sz val="10"/>
        <color theme="1"/>
        <rFont val="仿宋"/>
        <charset val="134"/>
      </rPr>
      <t>、白际岭顶至白际村</t>
    </r>
    <r>
      <rPr>
        <sz val="10"/>
        <color theme="1"/>
        <rFont val="Times New Roman"/>
        <charset val="134"/>
      </rPr>
      <t>10</t>
    </r>
    <r>
      <rPr>
        <sz val="10"/>
        <color theme="1"/>
        <rFont val="仿宋"/>
        <charset val="134"/>
      </rPr>
      <t>公里骑行道建设。</t>
    </r>
  </si>
  <si>
    <r>
      <rPr>
        <sz val="10"/>
        <color theme="1"/>
        <rFont val="仿宋"/>
        <charset val="134"/>
      </rPr>
      <t>白际乡</t>
    </r>
  </si>
  <si>
    <r>
      <rPr>
        <sz val="10"/>
        <color theme="1"/>
        <rFont val="仿宋"/>
        <charset val="134"/>
      </rPr>
      <t>休宁县五城至里庄公路改建工程</t>
    </r>
  </si>
  <si>
    <r>
      <rPr>
        <sz val="10"/>
        <color theme="1"/>
        <rFont val="仿宋"/>
        <charset val="134"/>
      </rPr>
      <t>全长</t>
    </r>
    <r>
      <rPr>
        <sz val="10"/>
        <color theme="1"/>
        <rFont val="Times New Roman"/>
        <charset val="134"/>
      </rPr>
      <t>25</t>
    </r>
    <r>
      <rPr>
        <sz val="10"/>
        <color theme="1"/>
        <rFont val="仿宋"/>
        <charset val="134"/>
      </rPr>
      <t>公里，三级公路，路基宽</t>
    </r>
    <r>
      <rPr>
        <sz val="10"/>
        <color theme="1"/>
        <rFont val="Times New Roman"/>
        <charset val="134"/>
      </rPr>
      <t>7.5</t>
    </r>
    <r>
      <rPr>
        <sz val="10"/>
        <color theme="1"/>
        <rFont val="仿宋"/>
        <charset val="134"/>
      </rPr>
      <t>米，路面宽</t>
    </r>
    <r>
      <rPr>
        <sz val="10"/>
        <color theme="1"/>
        <rFont val="Times New Roman"/>
        <charset val="134"/>
      </rPr>
      <t>6.5</t>
    </r>
    <r>
      <rPr>
        <sz val="10"/>
        <color theme="1"/>
        <rFont val="仿宋"/>
        <charset val="134"/>
      </rPr>
      <t>米。</t>
    </r>
  </si>
  <si>
    <r>
      <rPr>
        <sz val="10"/>
        <color theme="1"/>
        <rFont val="仿宋"/>
        <charset val="134"/>
      </rPr>
      <t>休宁县月潭湖镇宁溪至里庄道路提升工程</t>
    </r>
  </si>
  <si>
    <r>
      <rPr>
        <sz val="10"/>
        <color theme="1"/>
        <rFont val="仿宋"/>
        <charset val="134"/>
      </rPr>
      <t>主线全长</t>
    </r>
    <r>
      <rPr>
        <sz val="10"/>
        <color theme="1"/>
        <rFont val="Times New Roman"/>
        <charset val="134"/>
      </rPr>
      <t>5.4</t>
    </r>
    <r>
      <rPr>
        <sz val="10"/>
        <color theme="1"/>
        <rFont val="仿宋"/>
        <charset val="134"/>
      </rPr>
      <t>公里，其中桥梁</t>
    </r>
    <r>
      <rPr>
        <sz val="10"/>
        <color theme="1"/>
        <rFont val="Times New Roman"/>
        <charset val="134"/>
      </rPr>
      <t>2</t>
    </r>
    <r>
      <rPr>
        <sz val="10"/>
        <color theme="1"/>
        <rFont val="仿宋"/>
        <charset val="134"/>
      </rPr>
      <t>座，总长</t>
    </r>
    <r>
      <rPr>
        <sz val="10"/>
        <color theme="1"/>
        <rFont val="Times New Roman"/>
        <charset val="134"/>
      </rPr>
      <t>592</t>
    </r>
    <r>
      <rPr>
        <sz val="10"/>
        <color theme="1"/>
        <rFont val="仿宋"/>
        <charset val="134"/>
      </rPr>
      <t>米、隧道</t>
    </r>
    <r>
      <rPr>
        <sz val="10"/>
        <color theme="1"/>
        <rFont val="Times New Roman"/>
        <charset val="134"/>
      </rPr>
      <t>2</t>
    </r>
    <r>
      <rPr>
        <sz val="10"/>
        <color theme="1"/>
        <rFont val="仿宋"/>
        <charset val="134"/>
      </rPr>
      <t>座，总长</t>
    </r>
    <r>
      <rPr>
        <sz val="10"/>
        <color theme="1"/>
        <rFont val="Times New Roman"/>
        <charset val="134"/>
      </rPr>
      <t>3770</t>
    </r>
    <r>
      <rPr>
        <sz val="10"/>
        <color theme="1"/>
        <rFont val="仿宋"/>
        <charset val="134"/>
      </rPr>
      <t>米；连接线长度</t>
    </r>
    <r>
      <rPr>
        <sz val="10"/>
        <color theme="1"/>
        <rFont val="Times New Roman"/>
        <charset val="134"/>
      </rPr>
      <t>0.735</t>
    </r>
    <r>
      <rPr>
        <sz val="10"/>
        <color theme="1"/>
        <rFont val="仿宋"/>
        <charset val="134"/>
      </rPr>
      <t>公里，其中桥梁</t>
    </r>
    <r>
      <rPr>
        <sz val="10"/>
        <color theme="1"/>
        <rFont val="Times New Roman"/>
        <charset val="134"/>
      </rPr>
      <t>1</t>
    </r>
    <r>
      <rPr>
        <sz val="10"/>
        <color theme="1"/>
        <rFont val="仿宋"/>
        <charset val="134"/>
      </rPr>
      <t>座，长</t>
    </r>
    <r>
      <rPr>
        <sz val="10"/>
        <color theme="1"/>
        <rFont val="Times New Roman"/>
        <charset val="134"/>
      </rPr>
      <t>26</t>
    </r>
    <r>
      <rPr>
        <sz val="10"/>
        <color theme="1"/>
        <rFont val="仿宋"/>
        <charset val="134"/>
      </rPr>
      <t>米。</t>
    </r>
  </si>
  <si>
    <r>
      <rPr>
        <sz val="10"/>
        <color theme="1"/>
        <rFont val="Times New Roman"/>
        <charset val="134"/>
      </rPr>
      <t>205</t>
    </r>
    <r>
      <rPr>
        <sz val="10"/>
        <color theme="1"/>
        <rFont val="仿宋"/>
        <charset val="134"/>
      </rPr>
      <t>国道学而酒店（水桥关）至新塘段改建工程</t>
    </r>
  </si>
  <si>
    <r>
      <rPr>
        <sz val="10"/>
        <color theme="1"/>
        <rFont val="仿宋"/>
        <charset val="134"/>
      </rPr>
      <t>新改建双向四车道一级公路</t>
    </r>
    <r>
      <rPr>
        <sz val="10"/>
        <color theme="1"/>
        <rFont val="Times New Roman"/>
        <charset val="134"/>
      </rPr>
      <t>2.6</t>
    </r>
    <r>
      <rPr>
        <sz val="10"/>
        <color theme="1"/>
        <rFont val="仿宋"/>
        <charset val="134"/>
      </rPr>
      <t>千米。</t>
    </r>
  </si>
  <si>
    <r>
      <rPr>
        <sz val="10"/>
        <color theme="1"/>
        <rFont val="仿宋"/>
        <charset val="134"/>
      </rPr>
      <t>休宁通用机场</t>
    </r>
  </si>
  <si>
    <r>
      <rPr>
        <sz val="10"/>
        <color theme="1"/>
        <rFont val="仿宋"/>
        <charset val="134"/>
      </rPr>
      <t>休宁通用机场为</t>
    </r>
    <r>
      <rPr>
        <sz val="10"/>
        <color theme="1"/>
        <rFont val="Times New Roman"/>
        <charset val="134"/>
      </rPr>
      <t>A1</t>
    </r>
    <r>
      <rPr>
        <sz val="10"/>
        <color theme="1"/>
        <rFont val="仿宋"/>
        <charset val="134"/>
      </rPr>
      <t>级机场，机场用地规模为</t>
    </r>
    <r>
      <rPr>
        <sz val="10"/>
        <color theme="1"/>
        <rFont val="Times New Roman"/>
        <charset val="134"/>
      </rPr>
      <t>429</t>
    </r>
    <r>
      <rPr>
        <sz val="10"/>
        <color theme="1"/>
        <rFont val="仿宋"/>
        <charset val="134"/>
      </rPr>
      <t>亩，预设跑道尺寸为</t>
    </r>
    <r>
      <rPr>
        <sz val="10"/>
        <color theme="1"/>
        <rFont val="Times New Roman"/>
        <charset val="134"/>
      </rPr>
      <t>800</t>
    </r>
    <r>
      <rPr>
        <sz val="10"/>
        <color theme="1"/>
        <rFont val="仿宋"/>
        <charset val="134"/>
      </rPr>
      <t>米</t>
    </r>
    <r>
      <rPr>
        <sz val="10"/>
        <color theme="1"/>
        <rFont val="Times New Roman"/>
        <charset val="134"/>
      </rPr>
      <t>×30</t>
    </r>
    <r>
      <rPr>
        <sz val="10"/>
        <color theme="1"/>
        <rFont val="仿宋"/>
        <charset val="134"/>
      </rPr>
      <t>米，升降带为</t>
    </r>
    <r>
      <rPr>
        <sz val="10"/>
        <color theme="1"/>
        <rFont val="Times New Roman"/>
        <charset val="134"/>
      </rPr>
      <t>920</t>
    </r>
    <r>
      <rPr>
        <sz val="10"/>
        <color theme="1"/>
        <rFont val="仿宋"/>
        <charset val="134"/>
      </rPr>
      <t>米</t>
    </r>
    <r>
      <rPr>
        <sz val="10"/>
        <color theme="1"/>
        <rFont val="Times New Roman"/>
        <charset val="134"/>
      </rPr>
      <t>×40</t>
    </r>
    <r>
      <rPr>
        <sz val="10"/>
        <color theme="1"/>
        <rFont val="仿宋"/>
        <charset val="134"/>
      </rPr>
      <t>米。该跑道长度可以满足国内外大多数通用航空器满载起降，同时还可满足部分较大通用航空器满载起飞。</t>
    </r>
  </si>
  <si>
    <r>
      <rPr>
        <sz val="10"/>
        <color theme="1"/>
        <rFont val="仿宋"/>
        <charset val="134"/>
      </rPr>
      <t>五城综合运输服务站建设工程</t>
    </r>
  </si>
  <si>
    <r>
      <rPr>
        <sz val="10"/>
        <color theme="1"/>
        <rFont val="仿宋"/>
        <charset val="134"/>
      </rPr>
      <t>建设地点五城镇五城村，新建三级车站，项目规划面积</t>
    </r>
    <r>
      <rPr>
        <sz val="10"/>
        <color theme="1"/>
        <rFont val="Times New Roman"/>
        <charset val="134"/>
      </rPr>
      <t>4000</t>
    </r>
    <r>
      <rPr>
        <sz val="10"/>
        <color theme="1"/>
        <rFont val="仿宋"/>
        <charset val="134"/>
      </rPr>
      <t>平方米，建筑占地面积</t>
    </r>
    <r>
      <rPr>
        <sz val="10"/>
        <color theme="1"/>
        <rFont val="Times New Roman"/>
        <charset val="134"/>
      </rPr>
      <t>200</t>
    </r>
    <r>
      <rPr>
        <sz val="10"/>
        <color theme="1"/>
        <rFont val="仿宋"/>
        <charset val="134"/>
      </rPr>
      <t>平方米。</t>
    </r>
  </si>
  <si>
    <r>
      <rPr>
        <sz val="10"/>
        <color theme="1"/>
        <rFont val="Times New Roman"/>
        <charset val="134"/>
      </rPr>
      <t>G205</t>
    </r>
    <r>
      <rPr>
        <sz val="10"/>
        <color theme="1"/>
        <rFont val="仿宋"/>
        <charset val="134"/>
      </rPr>
      <t>万安至东临溪改建工程（休宁段）</t>
    </r>
  </si>
  <si>
    <r>
      <rPr>
        <sz val="10"/>
        <color theme="1"/>
        <rFont val="仿宋"/>
        <charset val="134"/>
      </rPr>
      <t>建设里程全长</t>
    </r>
    <r>
      <rPr>
        <sz val="10"/>
        <color theme="1"/>
        <rFont val="Times New Roman"/>
        <charset val="134"/>
      </rPr>
      <t>15.8</t>
    </r>
    <r>
      <rPr>
        <sz val="10"/>
        <color theme="1"/>
        <rFont val="仿宋"/>
        <charset val="134"/>
      </rPr>
      <t>公里（休宁县段约</t>
    </r>
    <r>
      <rPr>
        <sz val="10"/>
        <color theme="1"/>
        <rFont val="Times New Roman"/>
        <charset val="134"/>
      </rPr>
      <t>7.1</t>
    </r>
    <r>
      <rPr>
        <sz val="10"/>
        <color theme="1"/>
        <rFont val="仿宋"/>
        <charset val="134"/>
      </rPr>
      <t>公里，屯溪区段约</t>
    </r>
    <r>
      <rPr>
        <sz val="10"/>
        <color theme="1"/>
        <rFont val="Times New Roman"/>
        <charset val="134"/>
      </rPr>
      <t>8.7</t>
    </r>
    <r>
      <rPr>
        <sz val="10"/>
        <color theme="1"/>
        <rFont val="仿宋"/>
        <charset val="134"/>
      </rPr>
      <t>公里），按一级公路标准建设，设计时速</t>
    </r>
    <r>
      <rPr>
        <sz val="10"/>
        <color theme="1"/>
        <rFont val="Times New Roman"/>
        <charset val="134"/>
      </rPr>
      <t>60</t>
    </r>
    <r>
      <rPr>
        <sz val="10"/>
        <color theme="1"/>
        <rFont val="仿宋"/>
        <charset val="134"/>
      </rPr>
      <t>公里每小时，路基宽</t>
    </r>
    <r>
      <rPr>
        <sz val="10"/>
        <color theme="1"/>
        <rFont val="Times New Roman"/>
        <charset val="134"/>
      </rPr>
      <t>26</t>
    </r>
    <r>
      <rPr>
        <sz val="10"/>
        <color theme="1"/>
        <rFont val="仿宋"/>
        <charset val="134"/>
      </rPr>
      <t>米，路面宽</t>
    </r>
    <r>
      <rPr>
        <sz val="10"/>
        <color theme="1"/>
        <rFont val="Times New Roman"/>
        <charset val="134"/>
      </rPr>
      <t>23</t>
    </r>
    <r>
      <rPr>
        <sz val="10"/>
        <color theme="1"/>
        <rFont val="仿宋"/>
        <charset val="134"/>
      </rPr>
      <t>米，沥青砼面层。</t>
    </r>
  </si>
  <si>
    <r>
      <rPr>
        <sz val="10"/>
        <color theme="1"/>
        <rFont val="Times New Roman"/>
        <charset val="134"/>
      </rPr>
      <t xml:space="preserve">G530 </t>
    </r>
    <r>
      <rPr>
        <sz val="10"/>
        <color theme="1"/>
        <rFont val="仿宋"/>
        <charset val="134"/>
      </rPr>
      <t>屯溪区梅林至休宁县三里亭一级公路改建工程休宁县境内红星（规划万安机场）至新塘段</t>
    </r>
  </si>
  <si>
    <r>
      <rPr>
        <sz val="10"/>
        <color theme="1"/>
        <rFont val="仿宋"/>
        <charset val="134"/>
      </rPr>
      <t>建设里程全长</t>
    </r>
    <r>
      <rPr>
        <sz val="10"/>
        <color theme="1"/>
        <rFont val="Times New Roman"/>
        <charset val="134"/>
      </rPr>
      <t>4.2</t>
    </r>
    <r>
      <rPr>
        <sz val="10"/>
        <color theme="1"/>
        <rFont val="仿宋"/>
        <charset val="134"/>
      </rPr>
      <t>公里，按一级公路标准建设，设计时速</t>
    </r>
    <r>
      <rPr>
        <sz val="10"/>
        <color theme="1"/>
        <rFont val="Times New Roman"/>
        <charset val="134"/>
      </rPr>
      <t>60</t>
    </r>
    <r>
      <rPr>
        <sz val="10"/>
        <color theme="1"/>
        <rFont val="仿宋"/>
        <charset val="134"/>
      </rPr>
      <t>公里每小时，路基宽</t>
    </r>
    <r>
      <rPr>
        <sz val="10"/>
        <color theme="1"/>
        <rFont val="Times New Roman"/>
        <charset val="134"/>
      </rPr>
      <t>23</t>
    </r>
    <r>
      <rPr>
        <sz val="10"/>
        <color theme="1"/>
        <rFont val="仿宋"/>
        <charset val="134"/>
      </rPr>
      <t>米，沥青砼面层。</t>
    </r>
  </si>
  <si>
    <r>
      <rPr>
        <sz val="10"/>
        <color theme="1"/>
        <rFont val="Times New Roman"/>
        <charset val="134"/>
      </rPr>
      <t>G237</t>
    </r>
    <r>
      <rPr>
        <sz val="10"/>
        <color theme="1"/>
        <rFont val="仿宋"/>
        <charset val="134"/>
      </rPr>
      <t>五城至皖赣界段</t>
    </r>
  </si>
  <si>
    <r>
      <rPr>
        <sz val="10"/>
        <color theme="1"/>
        <rFont val="仿宋"/>
        <charset val="134"/>
      </rPr>
      <t>建设里程全长</t>
    </r>
    <r>
      <rPr>
        <sz val="10"/>
        <color theme="1"/>
        <rFont val="Times New Roman"/>
        <charset val="134"/>
      </rPr>
      <t>23.8</t>
    </r>
    <r>
      <rPr>
        <sz val="10"/>
        <color theme="1"/>
        <rFont val="仿宋"/>
        <charset val="134"/>
      </rPr>
      <t>公里，按二级公路标准建设，设计时速</t>
    </r>
    <r>
      <rPr>
        <sz val="10"/>
        <color theme="1"/>
        <rFont val="Times New Roman"/>
        <charset val="134"/>
      </rPr>
      <t>40</t>
    </r>
    <r>
      <rPr>
        <sz val="10"/>
        <color theme="1"/>
        <rFont val="仿宋"/>
        <charset val="134"/>
      </rPr>
      <t>公里每小时，路基宽</t>
    </r>
    <r>
      <rPr>
        <sz val="10"/>
        <color theme="1"/>
        <rFont val="Times New Roman"/>
        <charset val="134"/>
      </rPr>
      <t>12</t>
    </r>
    <r>
      <rPr>
        <sz val="10"/>
        <color theme="1"/>
        <rFont val="仿宋"/>
        <charset val="134"/>
      </rPr>
      <t>米，沥青砼面层，新建扶车岭隧道一座。</t>
    </r>
  </si>
  <si>
    <r>
      <rPr>
        <sz val="10"/>
        <color theme="1"/>
        <rFont val="仿宋"/>
        <charset val="134"/>
      </rPr>
      <t>数字赋能休宁县交通运输综合管理建设项目</t>
    </r>
  </si>
  <si>
    <r>
      <rPr>
        <sz val="10"/>
        <color theme="1"/>
        <rFont val="仿宋"/>
        <charset val="134"/>
      </rPr>
      <t>充分运用</t>
    </r>
    <r>
      <rPr>
        <sz val="10"/>
        <color theme="1"/>
        <rFont val="Times New Roman"/>
        <charset val="134"/>
      </rPr>
      <t>5G</t>
    </r>
    <r>
      <rPr>
        <sz val="10"/>
        <color theme="1"/>
        <rFont val="仿宋"/>
        <charset val="134"/>
      </rPr>
      <t>、大数据、人工智能等信息化技术，在交通运输工程建设、道路运输、城市公交、出租客运、水路运输、公路管养、维修驾培等领域，开展智能取证、远程监控、执法检查、区域协作、分析研判等数字化监督管理和应急抢险指挥。建设信息化管理队伍，提升交通运输综合管理水平，深入推进长三角交通运输区域执法一体化建设。数智赋能休宁县交通运输综合管理建设项目主要由数智基础设备库、应用系统、存储终端、信息安全四部分组成。</t>
    </r>
  </si>
  <si>
    <r>
      <rPr>
        <sz val="10"/>
        <color theme="1"/>
        <rFont val="仿宋"/>
        <charset val="134"/>
      </rPr>
      <t>休宁县绿色交通服务中心二期</t>
    </r>
  </si>
  <si>
    <r>
      <rPr>
        <sz val="10"/>
        <color theme="1"/>
        <rFont val="仿宋"/>
        <charset val="134"/>
      </rPr>
      <t>休宁县绿色交通服务中心二期（暂定公交办公楼、客运西站、大型货运车辆集散中心、休宁公安交通指挥中心和休宁县齐云机动车安全技术检测服务中心）占地面积为</t>
    </r>
    <r>
      <rPr>
        <sz val="10"/>
        <color theme="1"/>
        <rFont val="Times New Roman"/>
        <charset val="134"/>
      </rPr>
      <t>31564</t>
    </r>
    <r>
      <rPr>
        <sz val="10"/>
        <color theme="1"/>
        <rFont val="仿宋"/>
        <charset val="134"/>
      </rPr>
      <t>平方米，建筑面积为</t>
    </r>
    <r>
      <rPr>
        <sz val="10"/>
        <color theme="1"/>
        <rFont val="Times New Roman"/>
        <charset val="134"/>
      </rPr>
      <t>28379.33</t>
    </r>
    <r>
      <rPr>
        <sz val="10"/>
        <color theme="1"/>
        <rFont val="仿宋"/>
        <charset val="134"/>
      </rPr>
      <t>平方米，地上面积</t>
    </r>
    <r>
      <rPr>
        <sz val="10"/>
        <color theme="1"/>
        <rFont val="Times New Roman"/>
        <charset val="134"/>
      </rPr>
      <t>22873.66</t>
    </r>
    <r>
      <rPr>
        <sz val="10"/>
        <color theme="1"/>
        <rFont val="仿宋"/>
        <charset val="134"/>
      </rPr>
      <t>平方米、地下面积</t>
    </r>
    <r>
      <rPr>
        <sz val="10"/>
        <color theme="1"/>
        <rFont val="Times New Roman"/>
        <charset val="134"/>
      </rPr>
      <t>5505.67</t>
    </r>
    <r>
      <rPr>
        <sz val="10"/>
        <color theme="1"/>
        <rFont val="仿宋"/>
        <charset val="134"/>
      </rPr>
      <t>平方米。</t>
    </r>
  </si>
  <si>
    <r>
      <rPr>
        <b/>
        <sz val="10"/>
        <color theme="1"/>
        <rFont val="仿宋"/>
        <charset val="134"/>
      </rPr>
      <t>住房和城乡建设局</t>
    </r>
  </si>
  <si>
    <r>
      <rPr>
        <sz val="10"/>
        <color theme="1"/>
        <rFont val="仿宋"/>
        <charset val="134"/>
      </rPr>
      <t>休宁县城区雨污水提升完善工程</t>
    </r>
  </si>
  <si>
    <r>
      <rPr>
        <sz val="10"/>
        <color theme="1"/>
        <rFont val="仿宋"/>
        <charset val="134"/>
      </rPr>
      <t>攻坚项目</t>
    </r>
    <r>
      <rPr>
        <sz val="10"/>
        <color theme="1"/>
        <rFont val="Times New Roman"/>
        <charset val="134"/>
      </rPr>
      <t>-</t>
    </r>
    <r>
      <rPr>
        <sz val="10"/>
        <color theme="1"/>
        <rFont val="仿宋"/>
        <charset val="134"/>
      </rPr>
      <t>休宁县城区雨污管网提升改造工程</t>
    </r>
    <r>
      <rPr>
        <sz val="10"/>
        <color theme="1"/>
        <rFont val="Times New Roman"/>
        <charset val="134"/>
      </rPr>
      <t>—</t>
    </r>
    <r>
      <rPr>
        <sz val="10"/>
        <color theme="1"/>
        <rFont val="仿宋"/>
        <charset val="134"/>
      </rPr>
      <t>休宁县城区雨污水管网修复改造项目</t>
    </r>
  </si>
  <si>
    <r>
      <rPr>
        <sz val="10"/>
        <color theme="1"/>
        <rFont val="仿宋"/>
        <charset val="134"/>
      </rPr>
      <t>县住房城乡建设局</t>
    </r>
  </si>
  <si>
    <r>
      <rPr>
        <sz val="10"/>
        <color theme="1"/>
        <rFont val="仿宋"/>
        <charset val="134"/>
      </rPr>
      <t>休宁县城区范围内约</t>
    </r>
    <r>
      <rPr>
        <sz val="10"/>
        <color theme="1"/>
        <rFont val="Times New Roman"/>
        <charset val="134"/>
      </rPr>
      <t>114.73</t>
    </r>
    <r>
      <rPr>
        <sz val="10"/>
        <color theme="1"/>
        <rFont val="仿宋"/>
        <charset val="134"/>
      </rPr>
      <t>公里市政管网（</t>
    </r>
    <r>
      <rPr>
        <sz val="10"/>
        <color theme="1"/>
        <rFont val="Times New Roman"/>
        <charset val="134"/>
      </rPr>
      <t>68.73</t>
    </r>
    <r>
      <rPr>
        <sz val="10"/>
        <color theme="1"/>
        <rFont val="仿宋"/>
        <charset val="134"/>
      </rPr>
      <t>千米市政污水管网和</t>
    </r>
    <r>
      <rPr>
        <sz val="10"/>
        <color theme="1"/>
        <rFont val="Times New Roman"/>
        <charset val="134"/>
      </rPr>
      <t>51</t>
    </r>
    <r>
      <rPr>
        <sz val="10"/>
        <color theme="1"/>
        <rFont val="仿宋"/>
        <charset val="134"/>
      </rPr>
      <t>千米市政雨水管网）、相应支路支管雨污管网、检查井的缺陷修复，排水单元区划红线至公共雨污管网整改，以及开发区市政管网末端井及入市二污厂末端井在线监测点、污水提升泵站提升改造、水南泵站过江管增设建设等。</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</si>
  <si>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</si>
  <si>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专项债资金</t>
    </r>
    <r>
      <rPr>
        <sz val="10"/>
        <color theme="1"/>
        <rFont val="Times New Roman"/>
        <charset val="134"/>
      </rPr>
      <t>7000</t>
    </r>
    <r>
      <rPr>
        <sz val="10"/>
        <color theme="1"/>
        <rFont val="仿宋"/>
        <charset val="134"/>
      </rPr>
      <t>万元；上级补助资金</t>
    </r>
    <r>
      <rPr>
        <sz val="10"/>
        <color theme="1"/>
        <rFont val="Times New Roman"/>
        <charset val="134"/>
      </rPr>
      <t>1000</t>
    </r>
    <r>
      <rPr>
        <sz val="10"/>
        <color theme="1"/>
        <rFont val="仿宋"/>
        <charset val="134"/>
      </rPr>
      <t>万元</t>
    </r>
  </si>
  <si>
    <r>
      <rPr>
        <sz val="10"/>
        <color theme="1"/>
        <rFont val="仿宋"/>
        <charset val="134"/>
      </rPr>
      <t>土地指标</t>
    </r>
    <r>
      <rPr>
        <sz val="10"/>
        <color theme="1"/>
        <rFont val="Times New Roman"/>
        <charset val="134"/>
      </rPr>
      <t>0.15</t>
    </r>
    <r>
      <rPr>
        <sz val="10"/>
        <color theme="1"/>
        <rFont val="仿宋"/>
        <charset val="134"/>
      </rPr>
      <t>亩</t>
    </r>
  </si>
  <si>
    <t>已完成城区40公里污水管网修复改造，完成过江管道建设170米；完成3个水质监测点的施工和设备安装。</t>
  </si>
  <si>
    <r>
      <rPr>
        <sz val="10"/>
        <color theme="1"/>
        <rFont val="仿宋"/>
        <charset val="134"/>
      </rPr>
      <t>住建局</t>
    </r>
  </si>
  <si>
    <r>
      <rPr>
        <sz val="10"/>
        <color theme="1"/>
        <rFont val="仿宋"/>
        <charset val="0"/>
      </rPr>
      <t>萝宁广场</t>
    </r>
  </si>
  <si>
    <r>
      <rPr>
        <sz val="10"/>
        <color theme="1"/>
        <rFont val="仿宋"/>
        <charset val="0"/>
      </rPr>
      <t>市级重点项目</t>
    </r>
  </si>
  <si>
    <r>
      <rPr>
        <sz val="10"/>
        <color theme="1"/>
        <rFont val="仿宋"/>
        <charset val="134"/>
      </rPr>
      <t>黄山方圆萝宁文化发展有限公司</t>
    </r>
  </si>
  <si>
    <r>
      <rPr>
        <sz val="10"/>
        <color theme="1"/>
        <rFont val="仿宋"/>
        <charset val="0"/>
      </rPr>
      <t>项目用地面积</t>
    </r>
    <r>
      <rPr>
        <sz val="10"/>
        <color theme="1"/>
        <rFont val="Times New Roman"/>
        <charset val="0"/>
      </rPr>
      <t>28826.45</t>
    </r>
    <r>
      <rPr>
        <sz val="10"/>
        <color theme="1"/>
        <rFont val="仿宋"/>
        <charset val="0"/>
      </rPr>
      <t>平万米，总建筑面积</t>
    </r>
    <r>
      <rPr>
        <sz val="10"/>
        <color theme="1"/>
        <rFont val="Times New Roman"/>
        <charset val="0"/>
      </rPr>
      <t>89408.42</t>
    </r>
    <r>
      <rPr>
        <sz val="10"/>
        <color theme="1"/>
        <rFont val="仿宋"/>
        <charset val="0"/>
      </rPr>
      <t>平万米，共计建设</t>
    </r>
    <r>
      <rPr>
        <sz val="10"/>
        <color theme="1"/>
        <rFont val="Times New Roman"/>
        <charset val="0"/>
      </rPr>
      <t>16</t>
    </r>
    <r>
      <rPr>
        <sz val="10"/>
        <color theme="1"/>
        <rFont val="仿宋"/>
        <charset val="0"/>
      </rPr>
      <t>个高层住宅、</t>
    </r>
    <r>
      <rPr>
        <sz val="10"/>
        <color theme="1"/>
        <rFont val="Times New Roman"/>
        <charset val="0"/>
      </rPr>
      <t>1</t>
    </r>
    <r>
      <rPr>
        <sz val="10"/>
        <color theme="1"/>
        <rFont val="仿宋"/>
        <charset val="0"/>
      </rPr>
      <t>个多层住宅，商业建筑面积</t>
    </r>
    <r>
      <rPr>
        <sz val="10"/>
        <color theme="1"/>
        <rFont val="Times New Roman"/>
        <charset val="0"/>
      </rPr>
      <t>17129</t>
    </r>
    <r>
      <rPr>
        <sz val="10"/>
        <color theme="1"/>
        <rFont val="仿宋"/>
        <charset val="0"/>
      </rPr>
      <t>平万米，公建及公用配套建筑面积</t>
    </r>
    <r>
      <rPr>
        <sz val="10"/>
        <color theme="1"/>
        <rFont val="Times New Roman"/>
        <charset val="0"/>
      </rPr>
      <t>898</t>
    </r>
    <r>
      <rPr>
        <sz val="10"/>
        <color theme="1"/>
        <rFont val="仿宋"/>
        <charset val="0"/>
      </rPr>
      <t>平方米</t>
    </r>
    <r>
      <rPr>
        <sz val="10"/>
        <color theme="1"/>
        <rFont val="Times New Roman"/>
        <charset val="0"/>
      </rPr>
      <t>.2025</t>
    </r>
    <r>
      <rPr>
        <sz val="10"/>
        <color theme="1"/>
        <rFont val="仿宋"/>
        <charset val="0"/>
      </rPr>
      <t>年主要建设</t>
    </r>
    <r>
      <rPr>
        <sz val="10"/>
        <color theme="1"/>
        <rFont val="Times New Roman"/>
        <charset val="0"/>
      </rPr>
      <t>3</t>
    </r>
    <r>
      <rPr>
        <sz val="10"/>
        <color theme="1"/>
        <rFont val="仿宋"/>
        <charset val="0"/>
      </rPr>
      <t>栋高层住宅，</t>
    </r>
    <r>
      <rPr>
        <sz val="10"/>
        <color theme="1"/>
        <rFont val="Times New Roman"/>
        <charset val="0"/>
      </rPr>
      <t>1</t>
    </r>
    <r>
      <rPr>
        <sz val="10"/>
        <color theme="1"/>
        <rFont val="仿宋"/>
        <charset val="0"/>
      </rPr>
      <t>个地下室。</t>
    </r>
  </si>
  <si>
    <r>
      <rPr>
        <sz val="10"/>
        <color theme="1"/>
        <rFont val="Times New Roman"/>
        <charset val="0"/>
      </rPr>
      <t>2022</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</si>
  <si>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Times New Roman"/>
        <charset val="134"/>
      </rPr>
      <t>5#</t>
    </r>
    <r>
      <rPr>
        <sz val="10"/>
        <color theme="1"/>
        <rFont val="仿宋"/>
        <charset val="134"/>
      </rPr>
      <t>楼：已完成商业二层、主楼十八层主体结构，墙体砌筑至十四层，现十九层主体结构施工；</t>
    </r>
    <r>
      <rPr>
        <sz val="10"/>
        <color theme="1"/>
        <rFont val="Times New Roman"/>
        <charset val="134"/>
      </rPr>
      <t>6#</t>
    </r>
    <r>
      <rPr>
        <sz val="10"/>
        <color theme="1"/>
        <rFont val="仿宋"/>
        <charset val="134"/>
      </rPr>
      <t>楼：已完成商业二层、主楼十八层主体结构，墙体砌筑至十三层，现十九层主体结构施工；</t>
    </r>
    <r>
      <rPr>
        <sz val="10"/>
        <color theme="1"/>
        <rFont val="Times New Roman"/>
        <charset val="134"/>
      </rPr>
      <t>15#</t>
    </r>
    <r>
      <rPr>
        <sz val="10"/>
        <color theme="1"/>
        <rFont val="仿宋"/>
        <charset val="134"/>
      </rPr>
      <t>楼：主楼已完成十一层主体结构，墙体砌筑至五层，现十六层主体结构施工，附楼三层主体结构施工已全部完成。</t>
    </r>
  </si>
  <si>
    <r>
      <rPr>
        <sz val="10"/>
        <color theme="1"/>
        <rFont val="仿宋"/>
        <charset val="0"/>
      </rPr>
      <t>春江花月</t>
    </r>
  </si>
  <si>
    <r>
      <rPr>
        <sz val="10"/>
        <color theme="1"/>
        <rFont val="仿宋"/>
        <charset val="134"/>
      </rPr>
      <t>黄山率阳置业有限公司</t>
    </r>
  </si>
  <si>
    <r>
      <rPr>
        <sz val="10"/>
        <color theme="1"/>
        <rFont val="仿宋"/>
        <charset val="0"/>
      </rPr>
      <t>选址海阳镇二水厂地块，占</t>
    </r>
    <r>
      <rPr>
        <sz val="10"/>
        <color theme="1"/>
        <rFont val="Times New Roman"/>
        <charset val="0"/>
      </rPr>
      <t>42.9</t>
    </r>
    <r>
      <rPr>
        <sz val="10"/>
        <color theme="1"/>
        <rFont val="仿宋"/>
        <charset val="0"/>
      </rPr>
      <t>亩，总建筑面积</t>
    </r>
    <r>
      <rPr>
        <sz val="10"/>
        <color theme="1"/>
        <rFont val="Times New Roman"/>
        <charset val="0"/>
      </rPr>
      <t>5.8</t>
    </r>
    <r>
      <rPr>
        <sz val="10"/>
        <color theme="1"/>
        <rFont val="仿宋"/>
        <charset val="0"/>
      </rPr>
      <t>万平方米，主要建设接待中心、特色古民居建筑群等，配套建设给排水、绿化等附属设施。</t>
    </r>
  </si>
  <si>
    <r>
      <rPr>
        <sz val="10"/>
        <color theme="1"/>
        <rFont val="Times New Roman"/>
        <charset val="0"/>
      </rPr>
      <t>2022</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6</t>
    </r>
    <r>
      <rPr>
        <sz val="10"/>
        <color theme="1"/>
        <rFont val="仿宋"/>
        <charset val="0"/>
      </rPr>
      <t>月</t>
    </r>
  </si>
  <si>
    <t>主体工程已完工，目前正在进行收尾工作。</t>
  </si>
  <si>
    <r>
      <rPr>
        <sz val="10"/>
        <color theme="1"/>
        <rFont val="仿宋"/>
        <charset val="134"/>
      </rPr>
      <t>横江半塔花园</t>
    </r>
  </si>
  <si>
    <r>
      <rPr>
        <sz val="10"/>
        <color theme="1"/>
        <rFont val="仿宋"/>
        <charset val="134"/>
      </rPr>
      <t>半塔花园（四期）</t>
    </r>
  </si>
  <si>
    <r>
      <rPr>
        <sz val="10"/>
        <color theme="1"/>
        <rFont val="仿宋"/>
        <charset val="134"/>
      </rPr>
      <t>黄山横江半塔房地产开发有限公司</t>
    </r>
  </si>
  <si>
    <r>
      <rPr>
        <sz val="10"/>
        <color theme="1"/>
        <rFont val="仿宋"/>
        <charset val="134"/>
      </rPr>
      <t>新建</t>
    </r>
    <r>
      <rPr>
        <sz val="10"/>
        <color theme="1"/>
        <rFont val="Times New Roman"/>
        <charset val="134"/>
      </rPr>
      <t>9</t>
    </r>
    <r>
      <rPr>
        <sz val="10"/>
        <color theme="1"/>
        <rFont val="仿宋"/>
        <charset val="134"/>
      </rPr>
      <t>幢多层住宅，总建筑面积约</t>
    </r>
    <r>
      <rPr>
        <sz val="10"/>
        <color theme="1"/>
        <rFont val="Times New Roman"/>
        <charset val="134"/>
      </rPr>
      <t>33051</t>
    </r>
    <r>
      <rPr>
        <sz val="10"/>
        <color theme="1"/>
        <rFont val="仿宋"/>
        <charset val="134"/>
      </rPr>
      <t>平方米。</t>
    </r>
  </si>
  <si>
    <r>
      <rPr>
        <sz val="10"/>
        <color theme="1"/>
        <rFont val="Times New Roman"/>
        <charset val="134"/>
      </rP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</si>
  <si>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rFont val="Times New Roman"/>
        <charset val="134"/>
      </rPr>
      <t>36#</t>
    </r>
    <r>
      <rPr>
        <sz val="10"/>
        <rFont val="仿宋"/>
        <charset val="134"/>
      </rPr>
      <t>、</t>
    </r>
    <r>
      <rPr>
        <sz val="10"/>
        <rFont val="Times New Roman"/>
        <charset val="134"/>
      </rPr>
      <t>37#</t>
    </r>
    <r>
      <rPr>
        <sz val="10"/>
        <rFont val="仿宋"/>
        <charset val="134"/>
      </rPr>
      <t>、</t>
    </r>
    <r>
      <rPr>
        <sz val="10"/>
        <rFont val="Times New Roman"/>
        <charset val="134"/>
      </rPr>
      <t>38#</t>
    </r>
    <r>
      <rPr>
        <sz val="10"/>
        <rFont val="仿宋"/>
        <charset val="134"/>
      </rPr>
      <t>、</t>
    </r>
    <r>
      <rPr>
        <sz val="10"/>
        <rFont val="Times New Roman"/>
        <charset val="134"/>
      </rPr>
      <t>39#</t>
    </r>
    <r>
      <rPr>
        <sz val="10"/>
        <rFont val="仿宋"/>
        <charset val="134"/>
      </rPr>
      <t>、</t>
    </r>
    <r>
      <rPr>
        <sz val="10"/>
        <rFont val="Times New Roman"/>
        <charset val="134"/>
      </rPr>
      <t>40#</t>
    </r>
    <r>
      <rPr>
        <sz val="10"/>
        <rFont val="仿宋"/>
        <charset val="134"/>
      </rPr>
      <t>、</t>
    </r>
    <r>
      <rPr>
        <sz val="10"/>
        <rFont val="Times New Roman"/>
        <charset val="134"/>
      </rPr>
      <t>41#</t>
    </r>
    <r>
      <rPr>
        <sz val="10"/>
        <rFont val="仿宋"/>
        <charset val="134"/>
      </rPr>
      <t>、</t>
    </r>
    <r>
      <rPr>
        <sz val="10"/>
        <rFont val="Times New Roman"/>
        <charset val="134"/>
      </rPr>
      <t>42#</t>
    </r>
    <r>
      <rPr>
        <sz val="10"/>
        <rFont val="仿宋"/>
        <charset val="134"/>
      </rPr>
      <t>、</t>
    </r>
    <r>
      <rPr>
        <sz val="10"/>
        <rFont val="Times New Roman"/>
        <charset val="134"/>
      </rPr>
      <t>43#</t>
    </r>
    <r>
      <rPr>
        <sz val="10"/>
        <rFont val="仿宋"/>
        <charset val="134"/>
      </rPr>
      <t>、</t>
    </r>
    <r>
      <rPr>
        <sz val="10"/>
        <rFont val="Times New Roman"/>
        <charset val="134"/>
      </rPr>
      <t xml:space="preserve">44# </t>
    </r>
    <r>
      <rPr>
        <sz val="10"/>
        <rFont val="仿宋"/>
        <charset val="134"/>
      </rPr>
      <t>墙体已全部完成；室外附属工程建设完成</t>
    </r>
    <r>
      <rPr>
        <sz val="10"/>
        <rFont val="Times New Roman"/>
        <charset val="134"/>
      </rPr>
      <t>60%</t>
    </r>
    <r>
      <rPr>
        <sz val="10"/>
        <rFont val="仿宋"/>
        <charset val="134"/>
      </rPr>
      <t>。</t>
    </r>
  </si>
  <si>
    <r>
      <rPr>
        <sz val="10"/>
        <color theme="1"/>
        <rFont val="仿宋"/>
        <charset val="134"/>
      </rPr>
      <t>幸福里</t>
    </r>
  </si>
  <si>
    <r>
      <rPr>
        <sz val="10"/>
        <color theme="1"/>
        <rFont val="仿宋"/>
        <charset val="134"/>
      </rPr>
      <t>幸福里住宅项目</t>
    </r>
  </si>
  <si>
    <r>
      <rPr>
        <sz val="10"/>
        <color theme="1"/>
        <rFont val="仿宋"/>
        <charset val="134"/>
      </rPr>
      <t>黄山杭望置业有限公司</t>
    </r>
  </si>
  <si>
    <r>
      <rPr>
        <sz val="10"/>
        <color theme="1"/>
        <rFont val="仿宋"/>
        <charset val="134"/>
      </rPr>
      <t>项目总占地面积约</t>
    </r>
    <r>
      <rPr>
        <sz val="10"/>
        <color theme="1"/>
        <rFont val="Times New Roman"/>
        <charset val="134"/>
      </rPr>
      <t>22.7</t>
    </r>
    <r>
      <rPr>
        <sz val="10"/>
        <color theme="1"/>
        <rFont val="仿宋"/>
        <charset val="134"/>
      </rPr>
      <t>亩，新建</t>
    </r>
    <r>
      <rPr>
        <sz val="10"/>
        <color theme="1"/>
        <rFont val="Times New Roman"/>
        <charset val="134"/>
      </rPr>
      <t>8</t>
    </r>
    <r>
      <rPr>
        <sz val="10"/>
        <color theme="1"/>
        <rFont val="仿宋"/>
        <charset val="134"/>
      </rPr>
      <t>幢楼，商品住宅</t>
    </r>
    <r>
      <rPr>
        <sz val="10"/>
        <color theme="1"/>
        <rFont val="Times New Roman"/>
        <charset val="134"/>
      </rPr>
      <t>208</t>
    </r>
    <r>
      <rPr>
        <sz val="10"/>
        <color theme="1"/>
        <rFont val="仿宋"/>
        <charset val="134"/>
      </rPr>
      <t>套，总建筑面积</t>
    </r>
    <r>
      <rPr>
        <sz val="10"/>
        <color theme="1"/>
        <rFont val="Times New Roman"/>
        <charset val="134"/>
      </rPr>
      <t>28377</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</si>
  <si>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</si>
  <si>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rFont val="Times New Roman"/>
        <charset val="134"/>
      </rPr>
      <t>1-5#</t>
    </r>
    <r>
      <rPr>
        <sz val="10"/>
        <rFont val="仿宋"/>
        <charset val="134"/>
      </rPr>
      <t>楼已完成</t>
    </r>
    <r>
      <rPr>
        <sz val="10"/>
        <rFont val="Times New Roman"/>
        <charset val="134"/>
      </rPr>
      <t>;</t>
    </r>
    <r>
      <rPr>
        <sz val="10"/>
        <rFont val="仿宋"/>
        <charset val="134"/>
      </rPr>
      <t>地下室装饰工程施工</t>
    </r>
    <r>
      <rPr>
        <sz val="10"/>
        <rFont val="Times New Roman"/>
        <charset val="134"/>
      </rPr>
      <t>;6-10#</t>
    </r>
    <r>
      <rPr>
        <sz val="10"/>
        <rFont val="仿宋"/>
        <charset val="134"/>
      </rPr>
      <t>楼主体结构已封顶、预埋已完成、墙体砌筑已完成、屋面防水已完成、外墙涂料施工。</t>
    </r>
  </si>
  <si>
    <r>
      <rPr>
        <sz val="10"/>
        <color theme="1"/>
        <rFont val="仿宋"/>
        <charset val="134"/>
      </rPr>
      <t>龙湾湖畔创意产业园二期工程</t>
    </r>
  </si>
  <si>
    <r>
      <rPr>
        <sz val="10"/>
        <color theme="1"/>
        <rFont val="仿宋"/>
        <charset val="134"/>
      </rPr>
      <t>黄山龙湾湖畔创意产业园有限公司</t>
    </r>
  </si>
  <si>
    <r>
      <rPr>
        <sz val="10"/>
        <color theme="1"/>
        <rFont val="仿宋"/>
        <charset val="134"/>
      </rPr>
      <t>黄山龙湾湖畔创意产业园二期项目</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t>
    </r>
    <r>
      <rPr>
        <sz val="10"/>
        <color theme="1"/>
        <rFont val="Times New Roman"/>
        <charset val="134"/>
      </rPr>
      <t>17#</t>
    </r>
    <r>
      <rPr>
        <sz val="10"/>
        <color theme="1"/>
        <rFont val="仿宋"/>
        <charset val="134"/>
      </rPr>
      <t>楼建设工程，总建筑面积</t>
    </r>
    <r>
      <rPr>
        <sz val="10"/>
        <color theme="1"/>
        <rFont val="Times New Roman"/>
        <charset val="134"/>
      </rPr>
      <t>11744.07</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</si>
  <si>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</si>
  <si>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龙湾湖畔二期项目</t>
    </r>
    <r>
      <rPr>
        <sz val="10"/>
        <color theme="1"/>
        <rFont val="Times New Roman"/>
        <charset val="134"/>
      </rPr>
      <t>17#</t>
    </r>
    <r>
      <rPr>
        <sz val="10"/>
        <color theme="1"/>
        <rFont val="仿宋"/>
        <charset val="134"/>
      </rPr>
      <t>、</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楼已封顶；楼内正在进行样板房装修。</t>
    </r>
  </si>
  <si>
    <r>
      <rPr>
        <sz val="10"/>
        <color theme="1"/>
        <rFont val="仿宋"/>
        <charset val="134"/>
      </rPr>
      <t>文昌中路建设工程（黄山南路</t>
    </r>
    <r>
      <rPr>
        <sz val="10"/>
        <color theme="1"/>
        <rFont val="Times New Roman"/>
        <charset val="134"/>
      </rPr>
      <t>-</t>
    </r>
    <r>
      <rPr>
        <sz val="10"/>
        <color theme="1"/>
        <rFont val="仿宋"/>
        <charset val="134"/>
      </rPr>
      <t>横江路段）</t>
    </r>
  </si>
  <si>
    <r>
      <rPr>
        <sz val="10"/>
        <color theme="1"/>
        <rFont val="仿宋"/>
        <charset val="134"/>
      </rPr>
      <t>新建文昌中路（黄山南路</t>
    </r>
    <r>
      <rPr>
        <sz val="10"/>
        <color theme="1"/>
        <rFont val="Times New Roman"/>
        <charset val="134"/>
      </rPr>
      <t>-</t>
    </r>
    <r>
      <rPr>
        <sz val="10"/>
        <color theme="1"/>
        <rFont val="仿宋"/>
        <charset val="134"/>
      </rPr>
      <t>横江路），长</t>
    </r>
    <r>
      <rPr>
        <sz val="10"/>
        <color theme="1"/>
        <rFont val="Times New Roman"/>
        <charset val="134"/>
      </rPr>
      <t>0.36</t>
    </r>
    <r>
      <rPr>
        <sz val="10"/>
        <color theme="1"/>
        <rFont val="仿宋"/>
        <charset val="134"/>
      </rPr>
      <t>千米、宽</t>
    </r>
    <r>
      <rPr>
        <sz val="10"/>
        <color theme="1"/>
        <rFont val="Times New Roman"/>
        <charset val="134"/>
      </rPr>
      <t>34</t>
    </r>
    <r>
      <rPr>
        <sz val="10"/>
        <color theme="1"/>
        <rFont val="仿宋"/>
        <charset val="134"/>
      </rPr>
      <t>米道路及给排水、燃气等。</t>
    </r>
  </si>
  <si>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</si>
  <si>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土地指标</t>
    </r>
    <r>
      <rPr>
        <sz val="10"/>
        <color theme="1"/>
        <rFont val="Times New Roman"/>
        <charset val="134"/>
      </rPr>
      <t>25.5</t>
    </r>
    <r>
      <rPr>
        <sz val="10"/>
        <color theme="1"/>
        <rFont val="仿宋"/>
        <charset val="134"/>
      </rPr>
      <t>亩未落实</t>
    </r>
  </si>
  <si>
    <r>
      <rPr>
        <sz val="10"/>
        <color theme="1"/>
        <rFont val="仿宋"/>
        <charset val="134"/>
      </rPr>
      <t>资金及土地指标未落实</t>
    </r>
  </si>
  <si>
    <r>
      <rPr>
        <sz val="10"/>
        <color theme="1"/>
        <rFont val="仿宋"/>
        <charset val="134"/>
      </rPr>
      <t>缺口</t>
    </r>
    <r>
      <rPr>
        <sz val="10"/>
        <color theme="1"/>
        <rFont val="Times New Roman"/>
        <charset val="134"/>
      </rPr>
      <t>1866</t>
    </r>
    <r>
      <rPr>
        <sz val="10"/>
        <color theme="1"/>
        <rFont val="仿宋"/>
        <charset val="134"/>
      </rPr>
      <t>万元</t>
    </r>
  </si>
  <si>
    <r>
      <rPr>
        <sz val="10"/>
        <color theme="1"/>
        <rFont val="Times New Roman"/>
        <charset val="134"/>
      </rPr>
      <t>2025</t>
    </r>
    <r>
      <rPr>
        <sz val="10"/>
        <color theme="1"/>
        <rFont val="仿宋"/>
        <charset val="134"/>
      </rPr>
      <t>年老旧小区改造</t>
    </r>
  </si>
  <si>
    <r>
      <rPr>
        <sz val="10"/>
        <color theme="1"/>
        <rFont val="仿宋"/>
        <charset val="134"/>
      </rPr>
      <t>傍水阁小区周边基础设施改造，新建给排水设施、路灯，修整道路、屋面、楼梯间修补，架空线整理，宣传栏等。</t>
    </r>
  </si>
  <si>
    <r>
      <rPr>
        <sz val="10"/>
        <color theme="1"/>
        <rFont val="仿宋"/>
        <charset val="134"/>
      </rPr>
      <t>县级财政资金</t>
    </r>
    <r>
      <rPr>
        <sz val="10"/>
        <color theme="1"/>
        <rFont val="Times New Roman"/>
        <charset val="134"/>
      </rPr>
      <t>500</t>
    </r>
    <r>
      <rPr>
        <sz val="10"/>
        <color theme="1"/>
        <rFont val="仿宋"/>
        <charset val="134"/>
      </rPr>
      <t>万元</t>
    </r>
  </si>
  <si>
    <r>
      <rPr>
        <sz val="10"/>
        <color theme="1"/>
        <rFont val="仿宋"/>
        <charset val="134"/>
      </rPr>
      <t>资金未落实</t>
    </r>
  </si>
  <si>
    <r>
      <rPr>
        <sz val="10"/>
        <rFont val="仿宋"/>
        <charset val="134"/>
      </rPr>
      <t>已开工。</t>
    </r>
  </si>
  <si>
    <r>
      <rPr>
        <sz val="10"/>
        <color theme="1"/>
        <rFont val="仿宋"/>
        <charset val="134"/>
      </rPr>
      <t>攻坚项目</t>
    </r>
    <r>
      <rPr>
        <sz val="10"/>
        <color theme="1"/>
        <rFont val="Times New Roman"/>
        <charset val="134"/>
      </rPr>
      <t>-</t>
    </r>
    <r>
      <rPr>
        <sz val="10"/>
        <color theme="1"/>
        <rFont val="仿宋"/>
        <charset val="134"/>
      </rPr>
      <t>中燃门站迁建工程</t>
    </r>
  </si>
  <si>
    <r>
      <rPr>
        <sz val="10"/>
        <color theme="1"/>
        <rFont val="仿宋"/>
        <charset val="134"/>
      </rPr>
      <t>赵世奇</t>
    </r>
  </si>
  <si>
    <r>
      <rPr>
        <sz val="10"/>
        <color theme="1"/>
        <rFont val="仿宋"/>
        <charset val="134"/>
      </rPr>
      <t>休宁中燃城市燃气发展有限公司</t>
    </r>
  </si>
  <si>
    <r>
      <rPr>
        <sz val="10"/>
        <color theme="1"/>
        <rFont val="仿宋"/>
        <charset val="134"/>
      </rPr>
      <t>总设计规模为每小时</t>
    </r>
    <r>
      <rPr>
        <sz val="10"/>
        <color theme="1"/>
        <rFont val="Times New Roman"/>
        <charset val="134"/>
      </rPr>
      <t>16000</t>
    </r>
    <r>
      <rPr>
        <sz val="10"/>
        <color theme="1"/>
        <rFont val="仿宋"/>
        <charset val="134"/>
      </rPr>
      <t>立方纳米，进站设计</t>
    </r>
    <r>
      <rPr>
        <sz val="10"/>
        <color theme="1"/>
        <rFont val="Times New Roman"/>
        <charset val="134"/>
      </rPr>
      <t>2</t>
    </r>
    <r>
      <rPr>
        <sz val="10"/>
        <color theme="1"/>
        <rFont val="仿宋"/>
        <charset val="134"/>
      </rPr>
      <t>路，单路设计规模每小时</t>
    </r>
    <r>
      <rPr>
        <sz val="10"/>
        <color theme="1"/>
        <rFont val="Times New Roman"/>
        <charset val="134"/>
      </rPr>
      <t>16000</t>
    </r>
    <r>
      <rPr>
        <sz val="10"/>
        <color theme="1"/>
        <rFont val="仿宋"/>
        <charset val="134"/>
      </rPr>
      <t>立方纳米，其中二路流量计近期设计为每小时</t>
    </r>
    <r>
      <rPr>
        <sz val="10"/>
        <color theme="1"/>
        <rFont val="Times New Roman"/>
        <charset val="134"/>
      </rPr>
      <t>8000</t>
    </r>
    <r>
      <rPr>
        <sz val="10"/>
        <color theme="1"/>
        <rFont val="仿宋"/>
        <charset val="134"/>
      </rPr>
      <t>立方纳米。调压路设计三路，近期</t>
    </r>
    <r>
      <rPr>
        <sz val="10"/>
        <color theme="1"/>
        <rFont val="Times New Roman"/>
        <charset val="134"/>
      </rPr>
      <t>1</t>
    </r>
    <r>
      <rPr>
        <sz val="10"/>
        <color theme="1"/>
        <rFont val="仿宋"/>
        <charset val="134"/>
      </rPr>
      <t>用</t>
    </r>
    <r>
      <rPr>
        <sz val="10"/>
        <color theme="1"/>
        <rFont val="Times New Roman"/>
        <charset val="134"/>
      </rPr>
      <t>1</t>
    </r>
    <r>
      <rPr>
        <sz val="10"/>
        <color theme="1"/>
        <rFont val="仿宋"/>
        <charset val="134"/>
      </rPr>
      <t>备，单路设计规模为每小时</t>
    </r>
    <r>
      <rPr>
        <sz val="10"/>
        <color theme="1"/>
        <rFont val="Times New Roman"/>
        <charset val="134"/>
      </rPr>
      <t>8000</t>
    </r>
    <r>
      <rPr>
        <sz val="10"/>
        <color theme="1"/>
        <rFont val="仿宋"/>
        <charset val="134"/>
      </rPr>
      <t>立方纳米，远期设计三路，</t>
    </r>
    <r>
      <rPr>
        <sz val="10"/>
        <color theme="1"/>
        <rFont val="Times New Roman"/>
        <charset val="134"/>
      </rPr>
      <t>2</t>
    </r>
    <r>
      <rPr>
        <sz val="10"/>
        <color theme="1"/>
        <rFont val="仿宋"/>
        <charset val="134"/>
      </rPr>
      <t>用</t>
    </r>
    <r>
      <rPr>
        <sz val="10"/>
        <color theme="1"/>
        <rFont val="Times New Roman"/>
        <charset val="134"/>
      </rPr>
      <t>1</t>
    </r>
    <r>
      <rPr>
        <sz val="10"/>
        <color theme="1"/>
        <rFont val="仿宋"/>
        <charset val="134"/>
      </rPr>
      <t>备，单路设计规模为每小时</t>
    </r>
    <r>
      <rPr>
        <sz val="10"/>
        <color theme="1"/>
        <rFont val="Times New Roman"/>
        <charset val="134"/>
      </rPr>
      <t>8000</t>
    </r>
    <r>
      <rPr>
        <sz val="10"/>
        <color theme="1"/>
        <rFont val="仿宋"/>
        <charset val="134"/>
      </rPr>
      <t>立方纳米，总设计规模为每小时</t>
    </r>
    <r>
      <rPr>
        <sz val="10"/>
        <color theme="1"/>
        <rFont val="Times New Roman"/>
        <charset val="134"/>
      </rPr>
      <t>16000</t>
    </r>
    <r>
      <rPr>
        <sz val="10"/>
        <color theme="1"/>
        <rFont val="仿宋"/>
        <charset val="134"/>
      </rPr>
      <t>立方纳米。生产辅助房为工业建筑，耐火等级为二级，一层建筑，建筑高度为</t>
    </r>
    <r>
      <rPr>
        <sz val="10"/>
        <color theme="1"/>
        <rFont val="Times New Roman"/>
        <charset val="134"/>
      </rPr>
      <t>3.8</t>
    </r>
    <r>
      <rPr>
        <sz val="10"/>
        <color theme="1"/>
        <rFont val="仿宋"/>
        <charset val="134"/>
      </rPr>
      <t>米。</t>
    </r>
    <r>
      <rPr>
        <sz val="10"/>
        <color theme="1"/>
        <rFont val="Times New Roman"/>
        <charset val="134"/>
      </rPr>
      <t xml:space="preserve"> </t>
    </r>
    <r>
      <rPr>
        <sz val="10"/>
        <color theme="1"/>
        <rFont val="仿宋"/>
        <charset val="134"/>
      </rPr>
      <t>建筑面积为</t>
    </r>
    <r>
      <rPr>
        <sz val="10"/>
        <color theme="1"/>
        <rFont val="Times New Roman"/>
        <charset val="134"/>
      </rPr>
      <t>105.4</t>
    </r>
    <r>
      <rPr>
        <sz val="10"/>
        <color theme="1"/>
        <rFont val="仿宋"/>
        <charset val="134"/>
      </rPr>
      <t>平方米，占地面积为</t>
    </r>
    <r>
      <rPr>
        <sz val="10"/>
        <color theme="1"/>
        <rFont val="Times New Roman"/>
        <charset val="134"/>
      </rPr>
      <t xml:space="preserve"> 105.4</t>
    </r>
    <r>
      <rPr>
        <sz val="10"/>
        <color theme="1"/>
        <rFont val="仿宋"/>
        <charset val="134"/>
      </rPr>
      <t>平方米。火灾危险性为丙类。生产辅助房主要功能有值班室、自控室、发电机房、热水炉间、工具间及卫生间。设计交通流线顺畅合理，使整栋建筑采光、通风良好。结构形式采用框架结构，屋面为钢筋混凝土平屋面。</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</si>
  <si>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</si>
  <si>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已开始项目土地平整。</t>
    </r>
  </si>
  <si>
    <r>
      <rPr>
        <sz val="10"/>
        <color theme="1"/>
        <rFont val="Times New Roman"/>
        <charset val="134"/>
      </rPr>
      <t>10</t>
    </r>
    <r>
      <rPr>
        <sz val="10"/>
        <color theme="1"/>
        <rFont val="仿宋"/>
        <charset val="134"/>
      </rPr>
      <t>月</t>
    </r>
  </si>
  <si>
    <r>
      <rPr>
        <sz val="10"/>
        <color theme="1"/>
        <rFont val="仿宋"/>
        <charset val="134"/>
      </rPr>
      <t>休宁县海阳镇瑯斯夹源春雨地块开发（暂定）</t>
    </r>
  </si>
  <si>
    <r>
      <rPr>
        <sz val="10"/>
        <color theme="1"/>
        <rFont val="仿宋"/>
        <charset val="134"/>
      </rPr>
      <t>黄山夹源春雨度假中心有限公司（暂定</t>
    </r>
    <r>
      <rPr>
        <sz val="10"/>
        <color theme="1"/>
        <rFont val="Times New Roman"/>
        <charset val="134"/>
      </rPr>
      <t>)</t>
    </r>
  </si>
  <si>
    <r>
      <rPr>
        <sz val="10"/>
        <color theme="1"/>
        <rFont val="仿宋"/>
        <charset val="134"/>
      </rPr>
      <t>总用地</t>
    </r>
    <r>
      <rPr>
        <sz val="10"/>
        <color theme="1"/>
        <rFont val="Times New Roman"/>
        <charset val="134"/>
      </rPr>
      <t>130.25</t>
    </r>
    <r>
      <rPr>
        <sz val="10"/>
        <color theme="1"/>
        <rFont val="仿宋"/>
        <charset val="134"/>
      </rPr>
      <t>亩，其中住宅用地</t>
    </r>
    <r>
      <rPr>
        <sz val="10"/>
        <color theme="1"/>
        <rFont val="Times New Roman"/>
        <charset val="134"/>
      </rPr>
      <t>78.15</t>
    </r>
    <r>
      <rPr>
        <sz val="10"/>
        <color theme="1"/>
        <rFont val="仿宋"/>
        <charset val="134"/>
      </rPr>
      <t>亩，文化用地</t>
    </r>
    <r>
      <rPr>
        <sz val="10"/>
        <color theme="1"/>
        <rFont val="Times New Roman"/>
        <charset val="134"/>
      </rPr>
      <t>10</t>
    </r>
    <r>
      <rPr>
        <sz val="10"/>
        <color theme="1"/>
        <rFont val="仿宋"/>
        <charset val="134"/>
      </rPr>
      <t>亩，其他公共用地</t>
    </r>
    <r>
      <rPr>
        <sz val="10"/>
        <color theme="1"/>
        <rFont val="Times New Roman"/>
        <charset val="134"/>
      </rPr>
      <t>42.1</t>
    </r>
    <r>
      <rPr>
        <sz val="10"/>
        <color theme="1"/>
        <rFont val="仿宋"/>
        <charset val="134"/>
      </rPr>
      <t>亩。</t>
    </r>
  </si>
  <si>
    <r>
      <rPr>
        <sz val="10"/>
        <color theme="1"/>
        <rFont val="仿宋"/>
        <charset val="134"/>
      </rPr>
      <t>①收回国有土地</t>
    </r>
    <r>
      <rPr>
        <sz val="10"/>
        <color theme="1"/>
        <rFont val="Times New Roman"/>
        <charset val="134"/>
      </rPr>
      <t>36</t>
    </r>
    <r>
      <rPr>
        <sz val="10"/>
        <color theme="1"/>
        <rFont val="仿宋"/>
        <charset val="134"/>
      </rPr>
      <t>亩；②办理农转征收指标</t>
    </r>
    <r>
      <rPr>
        <sz val="10"/>
        <color theme="1"/>
        <rFont val="Times New Roman"/>
        <charset val="134"/>
      </rPr>
      <t>32</t>
    </r>
    <r>
      <rPr>
        <sz val="10"/>
        <color theme="1"/>
        <rFont val="仿宋"/>
        <charset val="134"/>
      </rPr>
      <t>亩；③未利用土地转用指标</t>
    </r>
    <r>
      <rPr>
        <sz val="10"/>
        <color theme="1"/>
        <rFont val="Times New Roman"/>
        <charset val="134"/>
      </rPr>
      <t>62.25</t>
    </r>
    <r>
      <rPr>
        <sz val="10"/>
        <color theme="1"/>
        <rFont val="仿宋"/>
        <charset val="134"/>
      </rPr>
      <t>亩</t>
    </r>
  </si>
  <si>
    <r>
      <rPr>
        <sz val="10"/>
        <color theme="1"/>
        <rFont val="仿宋"/>
        <charset val="134"/>
      </rPr>
      <t>石人前大桥工程</t>
    </r>
  </si>
  <si>
    <r>
      <rPr>
        <sz val="10"/>
        <color theme="1"/>
        <rFont val="仿宋"/>
        <charset val="134"/>
      </rPr>
      <t>北起现状省道</t>
    </r>
    <r>
      <rPr>
        <sz val="10"/>
        <color theme="1"/>
        <rFont val="Times New Roman"/>
        <charset val="134"/>
      </rPr>
      <t>S326</t>
    </r>
    <r>
      <rPr>
        <sz val="10"/>
        <color theme="1"/>
        <rFont val="仿宋"/>
        <charset val="134"/>
      </rPr>
      <t>（含该交叉口，桩号</t>
    </r>
    <r>
      <rPr>
        <sz val="10"/>
        <color theme="1"/>
        <rFont val="Times New Roman"/>
        <charset val="134"/>
      </rPr>
      <t>K0+000</t>
    </r>
    <r>
      <rPr>
        <sz val="10"/>
        <color theme="1"/>
        <rFont val="仿宋"/>
        <charset val="134"/>
      </rPr>
      <t>），向南跨越现状横江。本项目线路总长约</t>
    </r>
    <r>
      <rPr>
        <sz val="10"/>
        <color theme="1"/>
        <rFont val="Times New Roman"/>
        <charset val="134"/>
      </rPr>
      <t>288</t>
    </r>
    <r>
      <rPr>
        <sz val="10"/>
        <color theme="1"/>
        <rFont val="仿宋"/>
        <charset val="134"/>
      </rPr>
      <t>米，包含桥梁工程全长</t>
    </r>
    <r>
      <rPr>
        <sz val="10"/>
        <color theme="1"/>
        <rFont val="Times New Roman"/>
        <charset val="134"/>
      </rPr>
      <t>183</t>
    </r>
    <r>
      <rPr>
        <sz val="10"/>
        <color theme="1"/>
        <rFont val="仿宋"/>
        <charset val="134"/>
      </rPr>
      <t>米，全宽</t>
    </r>
    <r>
      <rPr>
        <sz val="10"/>
        <color theme="1"/>
        <rFont val="Times New Roman"/>
        <charset val="134"/>
      </rPr>
      <t>20.6</t>
    </r>
    <r>
      <rPr>
        <sz val="10"/>
        <color theme="1"/>
        <rFont val="仿宋"/>
        <charset val="134"/>
      </rPr>
      <t>米。跨径组合是</t>
    </r>
    <r>
      <rPr>
        <sz val="10"/>
        <color theme="1"/>
        <rFont val="Times New Roman"/>
        <charset val="134"/>
      </rPr>
      <t>7×25</t>
    </r>
    <r>
      <rPr>
        <sz val="10"/>
        <color theme="1"/>
        <rFont val="仿宋"/>
        <charset val="134"/>
      </rPr>
      <t>米预应力后张小箱梁，先简支后连续。两侧接线约</t>
    </r>
    <r>
      <rPr>
        <sz val="10"/>
        <color theme="1"/>
        <rFont val="Times New Roman"/>
        <charset val="134"/>
      </rPr>
      <t>105</t>
    </r>
    <r>
      <rPr>
        <sz val="10"/>
        <color theme="1"/>
        <rFont val="仿宋"/>
        <charset val="134"/>
      </rPr>
      <t>米。北侧与</t>
    </r>
    <r>
      <rPr>
        <sz val="10"/>
        <color theme="1"/>
        <rFont val="Times New Roman"/>
        <charset val="134"/>
      </rPr>
      <t>S236</t>
    </r>
    <r>
      <rPr>
        <sz val="10"/>
        <color theme="1"/>
        <rFont val="仿宋"/>
        <charset val="134"/>
      </rPr>
      <t>交叉口顺接，南侧度假村内部道路与桥头引道顺接。含桥梁、桥头道路、交通信控、排水、照明等工程。</t>
    </r>
  </si>
  <si>
    <r>
      <rPr>
        <sz val="10"/>
        <color theme="1"/>
        <rFont val="仿宋"/>
        <charset val="134"/>
      </rPr>
      <t>已完成招投标。因供地红线批复与设计红线相差</t>
    </r>
    <r>
      <rPr>
        <sz val="10"/>
        <color theme="1"/>
        <rFont val="Times New Roman"/>
        <charset val="134"/>
      </rPr>
      <t>7m</t>
    </r>
    <r>
      <rPr>
        <sz val="10"/>
        <color theme="1"/>
        <rFont val="仿宋"/>
        <charset val="134"/>
      </rPr>
      <t>，需对桥梁结构另行勘探设计</t>
    </r>
  </si>
  <si>
    <r>
      <rPr>
        <sz val="10"/>
        <color theme="1"/>
        <rFont val="仿宋"/>
        <charset val="134"/>
      </rPr>
      <t>城北污水管网联通工程</t>
    </r>
  </si>
  <si>
    <r>
      <rPr>
        <sz val="10"/>
        <color theme="1"/>
        <rFont val="仿宋"/>
        <charset val="134"/>
      </rPr>
      <t>松萝路穿铁路涵洞约</t>
    </r>
    <r>
      <rPr>
        <sz val="10"/>
        <color theme="1"/>
        <rFont val="Times New Roman"/>
        <charset val="134"/>
      </rPr>
      <t>60</t>
    </r>
    <r>
      <rPr>
        <sz val="10"/>
        <color theme="1"/>
        <rFont val="仿宋"/>
        <charset val="134"/>
      </rPr>
      <t>米污水市政管网联通。</t>
    </r>
  </si>
  <si>
    <r>
      <rPr>
        <sz val="10"/>
        <color theme="1"/>
        <rFont val="仿宋"/>
        <charset val="134"/>
      </rPr>
      <t>休宁县城区排水防涝减灾监测体系工程（城市生命线工程）</t>
    </r>
  </si>
  <si>
    <r>
      <rPr>
        <sz val="10"/>
        <color theme="1"/>
        <rFont val="仿宋"/>
        <charset val="134"/>
      </rPr>
      <t>休宁县建成区共约</t>
    </r>
    <r>
      <rPr>
        <sz val="10"/>
        <color theme="1"/>
        <rFont val="Times New Roman"/>
        <charset val="134"/>
      </rPr>
      <t>10</t>
    </r>
    <r>
      <rPr>
        <sz val="10"/>
        <color theme="1"/>
        <rFont val="仿宋"/>
        <charset val="134"/>
      </rPr>
      <t>平方公里，改造相应监测点位，项目主要包括</t>
    </r>
    <r>
      <rPr>
        <sz val="10"/>
        <color theme="1"/>
        <rFont val="Times New Roman"/>
        <charset val="134"/>
      </rPr>
      <t>4</t>
    </r>
    <r>
      <rPr>
        <sz val="10"/>
        <color theme="1"/>
        <rFont val="仿宋"/>
        <charset val="134"/>
      </rPr>
      <t>个专项。</t>
    </r>
    <r>
      <rPr>
        <sz val="10"/>
        <color theme="1"/>
        <rFont val="Times New Roman"/>
        <charset val="134"/>
      </rPr>
      <t>1.</t>
    </r>
    <r>
      <rPr>
        <sz val="10"/>
        <color theme="1"/>
        <rFont val="仿宋"/>
        <charset val="134"/>
      </rPr>
      <t>燃气；①城区燃气阀门井和管网（</t>
    </r>
    <r>
      <rPr>
        <sz val="10"/>
        <color theme="1"/>
        <rFont val="Times New Roman"/>
        <charset val="134"/>
      </rPr>
      <t>60.22</t>
    </r>
    <r>
      <rPr>
        <sz val="10"/>
        <color theme="1"/>
        <rFont val="仿宋"/>
        <charset val="134"/>
      </rPr>
      <t>公里）布设可燃气体智能监测仪</t>
    </r>
    <r>
      <rPr>
        <sz val="10"/>
        <color theme="1"/>
        <rFont val="Times New Roman"/>
        <charset val="134"/>
      </rPr>
      <t>600</t>
    </r>
    <r>
      <rPr>
        <sz val="10"/>
        <color theme="1"/>
        <rFont val="仿宋"/>
        <charset val="134"/>
      </rPr>
      <t>套；②安装视频监控系统</t>
    </r>
    <r>
      <rPr>
        <sz val="10"/>
        <color theme="1"/>
        <rFont val="Times New Roman"/>
        <charset val="134"/>
      </rPr>
      <t>4</t>
    </r>
    <r>
      <rPr>
        <sz val="10"/>
        <color theme="1"/>
        <rFont val="仿宋"/>
        <charset val="134"/>
      </rPr>
      <t>套（</t>
    </r>
    <r>
      <rPr>
        <sz val="10"/>
        <color theme="1"/>
        <rFont val="Times New Roman"/>
        <charset val="134"/>
      </rPr>
      <t>1</t>
    </r>
    <r>
      <rPr>
        <sz val="10"/>
        <color theme="1"/>
        <rFont val="仿宋"/>
        <charset val="134"/>
      </rPr>
      <t>家天然气站、</t>
    </r>
    <r>
      <rPr>
        <sz val="10"/>
        <color theme="1"/>
        <rFont val="Times New Roman"/>
        <charset val="134"/>
      </rPr>
      <t>3</t>
    </r>
    <r>
      <rPr>
        <sz val="10"/>
        <color theme="1"/>
        <rFont val="仿宋"/>
        <charset val="134"/>
      </rPr>
      <t>家灌装液化气站），实现燃气安全监测全覆盖。</t>
    </r>
    <r>
      <rPr>
        <sz val="10"/>
        <color theme="1"/>
        <rFont val="Times New Roman"/>
        <charset val="134"/>
      </rPr>
      <t>2.</t>
    </r>
    <r>
      <rPr>
        <sz val="10"/>
        <color theme="1"/>
        <rFont val="仿宋"/>
        <charset val="134"/>
      </rPr>
      <t>桥梁；对城区松萝桥、文昌桥、东湖桥</t>
    </r>
    <r>
      <rPr>
        <sz val="10"/>
        <color theme="1"/>
        <rFont val="Times New Roman"/>
        <charset val="134"/>
      </rPr>
      <t>3</t>
    </r>
    <r>
      <rPr>
        <sz val="10"/>
        <color theme="1"/>
        <rFont val="仿宋"/>
        <charset val="134"/>
      </rPr>
      <t>座桥梁安装安全监测系统。</t>
    </r>
    <r>
      <rPr>
        <sz val="10"/>
        <color theme="1"/>
        <rFont val="Times New Roman"/>
        <charset val="134"/>
      </rPr>
      <t>3.</t>
    </r>
    <r>
      <rPr>
        <sz val="10"/>
        <color theme="1"/>
        <rFont val="仿宋"/>
        <charset val="134"/>
      </rPr>
      <t>供水；布设流量计</t>
    </r>
    <r>
      <rPr>
        <sz val="10"/>
        <color theme="1"/>
        <rFont val="Times New Roman"/>
        <charset val="134"/>
      </rPr>
      <t>25</t>
    </r>
    <r>
      <rPr>
        <sz val="10"/>
        <color theme="1"/>
        <rFont val="仿宋"/>
        <charset val="134"/>
      </rPr>
      <t>套、高频压力计</t>
    </r>
    <r>
      <rPr>
        <sz val="10"/>
        <color theme="1"/>
        <rFont val="Times New Roman"/>
        <charset val="134"/>
      </rPr>
      <t>17</t>
    </r>
    <r>
      <rPr>
        <sz val="10"/>
        <color theme="1"/>
        <rFont val="仿宋"/>
        <charset val="134"/>
      </rPr>
      <t>套、智慧消火栓监测设备</t>
    </r>
    <r>
      <rPr>
        <sz val="10"/>
        <color theme="1"/>
        <rFont val="Times New Roman"/>
        <charset val="134"/>
      </rPr>
      <t>82</t>
    </r>
    <r>
      <rPr>
        <sz val="10"/>
        <color theme="1"/>
        <rFont val="仿宋"/>
        <charset val="134"/>
      </rPr>
      <t>套、漏失在线监测设备</t>
    </r>
    <r>
      <rPr>
        <sz val="10"/>
        <color theme="1"/>
        <rFont val="Times New Roman"/>
        <charset val="134"/>
      </rPr>
      <t>165</t>
    </r>
    <r>
      <rPr>
        <sz val="10"/>
        <color theme="1"/>
        <rFont val="仿宋"/>
        <charset val="134"/>
      </rPr>
      <t>套、管网水质监测设备</t>
    </r>
    <r>
      <rPr>
        <sz val="10"/>
        <color theme="1"/>
        <rFont val="Times New Roman"/>
        <charset val="134"/>
      </rPr>
      <t>5</t>
    </r>
    <r>
      <rPr>
        <sz val="10"/>
        <color theme="1"/>
        <rFont val="仿宋"/>
        <charset val="134"/>
      </rPr>
      <t>套、水源地水质监测设备</t>
    </r>
    <r>
      <rPr>
        <sz val="10"/>
        <color theme="1"/>
        <rFont val="Times New Roman"/>
        <charset val="134"/>
      </rPr>
      <t>2</t>
    </r>
    <r>
      <rPr>
        <sz val="10"/>
        <color theme="1"/>
        <rFont val="仿宋"/>
        <charset val="134"/>
      </rPr>
      <t>套，覆盖城区</t>
    </r>
    <r>
      <rPr>
        <sz val="10"/>
        <color theme="1"/>
        <rFont val="Times New Roman"/>
        <charset val="134"/>
      </rPr>
      <t>63.213</t>
    </r>
    <r>
      <rPr>
        <sz val="10"/>
        <color theme="1"/>
        <rFont val="仿宋"/>
        <charset val="134"/>
      </rPr>
      <t>公里供水管网。</t>
    </r>
    <r>
      <rPr>
        <sz val="10"/>
        <color theme="1"/>
        <rFont val="Times New Roman"/>
        <charset val="134"/>
      </rPr>
      <t>4.</t>
    </r>
    <r>
      <rPr>
        <sz val="10"/>
        <color theme="1"/>
        <rFont val="仿宋"/>
        <charset val="134"/>
      </rPr>
      <t>排水；布设管网液位计</t>
    </r>
    <r>
      <rPr>
        <sz val="10"/>
        <color theme="1"/>
        <rFont val="Times New Roman"/>
        <charset val="134"/>
      </rPr>
      <t>37</t>
    </r>
    <r>
      <rPr>
        <sz val="10"/>
        <color theme="1"/>
        <rFont val="仿宋"/>
        <charset val="134"/>
      </rPr>
      <t>套，管网流量计</t>
    </r>
    <r>
      <rPr>
        <sz val="10"/>
        <color theme="1"/>
        <rFont val="Times New Roman"/>
        <charset val="134"/>
      </rPr>
      <t>6</t>
    </r>
    <r>
      <rPr>
        <sz val="10"/>
        <color theme="1"/>
        <rFont val="仿宋"/>
        <charset val="134"/>
      </rPr>
      <t>套，河道水位计</t>
    </r>
    <r>
      <rPr>
        <sz val="10"/>
        <color theme="1"/>
        <rFont val="Times New Roman"/>
        <charset val="134"/>
      </rPr>
      <t>4</t>
    </r>
    <r>
      <rPr>
        <sz val="10"/>
        <color theme="1"/>
        <rFont val="仿宋"/>
        <charset val="134"/>
      </rPr>
      <t>套，易涝点水位计和视频监控设备各</t>
    </r>
    <r>
      <rPr>
        <sz val="10"/>
        <color theme="1"/>
        <rFont val="Times New Roman"/>
        <charset val="134"/>
      </rPr>
      <t>3</t>
    </r>
    <r>
      <rPr>
        <sz val="10"/>
        <color theme="1"/>
        <rFont val="仿宋"/>
        <charset val="134"/>
      </rPr>
      <t>套，水质监测设备</t>
    </r>
    <r>
      <rPr>
        <sz val="10"/>
        <color theme="1"/>
        <rFont val="Times New Roman"/>
        <charset val="134"/>
      </rPr>
      <t>1</t>
    </r>
    <r>
      <rPr>
        <sz val="10"/>
        <color theme="1"/>
        <rFont val="仿宋"/>
        <charset val="134"/>
      </rPr>
      <t>套，泵站前池液位计</t>
    </r>
    <r>
      <rPr>
        <sz val="10"/>
        <color theme="1"/>
        <rFont val="Times New Roman"/>
        <charset val="134"/>
      </rPr>
      <t>2</t>
    </r>
    <r>
      <rPr>
        <sz val="10"/>
        <color theme="1"/>
        <rFont val="仿宋"/>
        <charset val="134"/>
      </rPr>
      <t>套等，覆盖城区</t>
    </r>
    <r>
      <rPr>
        <sz val="10"/>
        <color theme="1"/>
        <rFont val="Times New Roman"/>
        <charset val="134"/>
      </rPr>
      <t>120.83</t>
    </r>
    <r>
      <rPr>
        <sz val="10"/>
        <color theme="1"/>
        <rFont val="仿宋"/>
        <charset val="134"/>
      </rPr>
      <t>公里排水管渠。项目建成后，基本实现重点桥梁、重点区域地下管线在线监测和预测预警，切实提升城市生命线安全保障能力。</t>
    </r>
  </si>
  <si>
    <r>
      <rPr>
        <sz val="10"/>
        <color theme="1"/>
        <rFont val="仿宋"/>
        <charset val="134"/>
      </rPr>
      <t>休宁县供水提升改造项目</t>
    </r>
  </si>
  <si>
    <t>15000</t>
  </si>
  <si>
    <r>
      <rPr>
        <sz val="10"/>
        <color theme="1"/>
        <rFont val="Times New Roman"/>
        <charset val="134"/>
      </rPr>
      <t>1</t>
    </r>
    <r>
      <rPr>
        <sz val="10"/>
        <color theme="1"/>
        <rFont val="仿宋"/>
        <charset val="134"/>
      </rPr>
      <t>、提升改造供水管道（</t>
    </r>
    <r>
      <rPr>
        <sz val="10"/>
        <color theme="1"/>
        <rFont val="Times New Roman"/>
        <charset val="134"/>
      </rPr>
      <t>DN200</t>
    </r>
    <r>
      <rPr>
        <sz val="10"/>
        <color theme="1"/>
        <rFont val="仿宋"/>
        <charset val="134"/>
      </rPr>
      <t>～</t>
    </r>
    <r>
      <rPr>
        <sz val="10"/>
        <color theme="1"/>
        <rFont val="Times New Roman"/>
        <charset val="134"/>
      </rPr>
      <t>DN800</t>
    </r>
    <r>
      <rPr>
        <sz val="10"/>
        <color theme="1"/>
        <rFont val="仿宋"/>
        <charset val="134"/>
      </rPr>
      <t>）</t>
    </r>
    <r>
      <rPr>
        <sz val="10"/>
        <color theme="1"/>
        <rFont val="Times New Roman"/>
        <charset val="134"/>
      </rPr>
      <t>74450</t>
    </r>
    <r>
      <rPr>
        <sz val="10"/>
        <color theme="1"/>
        <rFont val="仿宋"/>
        <charset val="134"/>
      </rPr>
      <t>米，同时改造阀门井（含阀门）</t>
    </r>
    <r>
      <rPr>
        <sz val="10"/>
        <color theme="1"/>
        <rFont val="Times New Roman"/>
        <charset val="134"/>
      </rPr>
      <t>308</t>
    </r>
    <r>
      <rPr>
        <sz val="10"/>
        <color theme="1"/>
        <rFont val="仿宋"/>
        <charset val="134"/>
      </rPr>
      <t>套，排气阀井（含排气阀）</t>
    </r>
    <r>
      <rPr>
        <sz val="10"/>
        <color theme="1"/>
        <rFont val="Times New Roman"/>
        <charset val="134"/>
      </rPr>
      <t>333</t>
    </r>
    <r>
      <rPr>
        <sz val="10"/>
        <color theme="1"/>
        <rFont val="仿宋"/>
        <charset val="134"/>
      </rPr>
      <t>套，排泥阀井（含排泥阀）</t>
    </r>
    <r>
      <rPr>
        <sz val="10"/>
        <color theme="1"/>
        <rFont val="Times New Roman"/>
        <charset val="134"/>
      </rPr>
      <t>345</t>
    </r>
    <r>
      <rPr>
        <sz val="10"/>
        <color theme="1"/>
        <rFont val="仿宋"/>
        <charset val="134"/>
      </rPr>
      <t>套。</t>
    </r>
    <r>
      <rPr>
        <sz val="10"/>
        <color theme="1"/>
        <rFont val="Times New Roman"/>
        <charset val="134"/>
      </rPr>
      <t xml:space="preserve"> </t>
    </r>
    <r>
      <rPr>
        <sz val="10"/>
        <color theme="1"/>
        <rFont val="仿宋"/>
        <charset val="134"/>
      </rPr>
      <t>更换现状老供水管道（含现状拆除与新敷设）（</t>
    </r>
    <r>
      <rPr>
        <sz val="10"/>
        <color theme="1"/>
        <rFont val="Times New Roman"/>
        <charset val="134"/>
      </rPr>
      <t>DN100</t>
    </r>
    <r>
      <rPr>
        <sz val="10"/>
        <color theme="1"/>
        <rFont val="仿宋"/>
        <charset val="134"/>
      </rPr>
      <t>～</t>
    </r>
    <r>
      <rPr>
        <sz val="10"/>
        <color theme="1"/>
        <rFont val="Times New Roman"/>
        <charset val="134"/>
      </rPr>
      <t>DN500</t>
    </r>
    <r>
      <rPr>
        <sz val="10"/>
        <color theme="1"/>
        <rFont val="仿宋"/>
        <charset val="134"/>
      </rPr>
      <t>）</t>
    </r>
    <r>
      <rPr>
        <sz val="10"/>
        <color theme="1"/>
        <rFont val="Times New Roman"/>
        <charset val="134"/>
      </rPr>
      <t>12174</t>
    </r>
    <r>
      <rPr>
        <sz val="10"/>
        <color theme="1"/>
        <rFont val="仿宋"/>
        <charset val="134"/>
      </rPr>
      <t>米，破路修复</t>
    </r>
    <r>
      <rPr>
        <sz val="10"/>
        <color theme="1"/>
        <rFont val="Times New Roman"/>
        <charset val="134"/>
      </rPr>
      <t>30678</t>
    </r>
    <r>
      <rPr>
        <sz val="10"/>
        <color theme="1"/>
        <rFont val="仿宋"/>
        <charset val="134"/>
      </rPr>
      <t>平方米。</t>
    </r>
    <r>
      <rPr>
        <sz val="10"/>
        <color theme="1"/>
        <rFont val="Times New Roman"/>
        <charset val="134"/>
      </rPr>
      <t>2</t>
    </r>
    <r>
      <rPr>
        <sz val="10"/>
        <color theme="1"/>
        <rFont val="仿宋"/>
        <charset val="134"/>
      </rPr>
      <t>、二水厂技改：⑴</t>
    </r>
    <r>
      <rPr>
        <sz val="10"/>
        <color theme="1"/>
        <rFont val="Times New Roman"/>
        <charset val="134"/>
      </rPr>
      <t xml:space="preserve"> </t>
    </r>
    <r>
      <rPr>
        <sz val="10"/>
        <color theme="1"/>
        <rFont val="仿宋"/>
        <charset val="134"/>
      </rPr>
      <t>泵房及吸水井各一座（及配套设备、管件）；⑵</t>
    </r>
    <r>
      <rPr>
        <sz val="10"/>
        <color theme="1"/>
        <rFont val="Times New Roman"/>
        <charset val="134"/>
      </rPr>
      <t xml:space="preserve"> </t>
    </r>
    <r>
      <rPr>
        <sz val="10"/>
        <color theme="1"/>
        <rFont val="仿宋"/>
        <charset val="134"/>
      </rPr>
      <t>二级泵房水泵机组及配套设备（含控制柜）；⑶</t>
    </r>
    <r>
      <rPr>
        <sz val="10"/>
        <color theme="1"/>
        <rFont val="Times New Roman"/>
        <charset val="134"/>
      </rPr>
      <t xml:space="preserve"> </t>
    </r>
    <r>
      <rPr>
        <sz val="10"/>
        <color theme="1"/>
        <rFont val="仿宋"/>
        <charset val="134"/>
      </rPr>
      <t>取水泵组及配套设备（含控制柜）；⑷</t>
    </r>
    <r>
      <rPr>
        <sz val="10"/>
        <color theme="1"/>
        <rFont val="Times New Roman"/>
        <charset val="134"/>
      </rPr>
      <t xml:space="preserve"> </t>
    </r>
    <r>
      <rPr>
        <sz val="10"/>
        <color theme="1"/>
        <rFont val="仿宋"/>
        <charset val="134"/>
      </rPr>
      <t>出水总管</t>
    </r>
    <r>
      <rPr>
        <sz val="10"/>
        <color theme="1"/>
        <rFont val="Times New Roman"/>
        <charset val="134"/>
      </rPr>
      <t xml:space="preserve"> DN600</t>
    </r>
    <r>
      <rPr>
        <sz val="10"/>
        <color theme="1"/>
        <rFont val="仿宋"/>
        <charset val="134"/>
      </rPr>
      <t>管道及阀门更换；⑸</t>
    </r>
    <r>
      <rPr>
        <sz val="10"/>
        <color theme="1"/>
        <rFont val="Times New Roman"/>
        <charset val="134"/>
      </rPr>
      <t xml:space="preserve"> </t>
    </r>
    <r>
      <rPr>
        <sz val="10"/>
        <color theme="1"/>
        <rFont val="仿宋"/>
        <charset val="134"/>
      </rPr>
      <t>自动控制系统（含加药系统、仪表系统、安防系统）；⑹</t>
    </r>
    <r>
      <rPr>
        <sz val="10"/>
        <color theme="1"/>
        <rFont val="Times New Roman"/>
        <charset val="134"/>
      </rPr>
      <t xml:space="preserve"> </t>
    </r>
    <r>
      <rPr>
        <sz val="10"/>
        <color theme="1"/>
        <rFont val="仿宋"/>
        <charset val="134"/>
      </rPr>
      <t>智慧水务。</t>
    </r>
    <r>
      <rPr>
        <sz val="10"/>
        <color theme="1"/>
        <rFont val="Times New Roman"/>
        <charset val="134"/>
      </rPr>
      <t>3.</t>
    </r>
    <r>
      <rPr>
        <sz val="10"/>
        <color theme="1"/>
        <rFont val="仿宋"/>
        <charset val="134"/>
      </rPr>
      <t>小区生活泵房改造：生活泵组更换</t>
    </r>
    <r>
      <rPr>
        <sz val="10"/>
        <color theme="1"/>
        <rFont val="Times New Roman"/>
        <charset val="134"/>
      </rPr>
      <t>50</t>
    </r>
    <r>
      <rPr>
        <sz val="10"/>
        <color theme="1"/>
        <rFont val="仿宋"/>
        <charset val="134"/>
      </rPr>
      <t>套，配套管道更换</t>
    </r>
    <r>
      <rPr>
        <sz val="10"/>
        <color theme="1"/>
        <rFont val="Times New Roman"/>
        <charset val="134"/>
      </rPr>
      <t>50</t>
    </r>
    <r>
      <rPr>
        <sz val="10"/>
        <color theme="1"/>
        <rFont val="仿宋"/>
        <charset val="134"/>
      </rPr>
      <t>套，生活泵房改造</t>
    </r>
    <r>
      <rPr>
        <sz val="10"/>
        <color theme="1"/>
        <rFont val="Times New Roman"/>
        <charset val="134"/>
      </rPr>
      <t>50</t>
    </r>
    <r>
      <rPr>
        <sz val="10"/>
        <color theme="1"/>
        <rFont val="仿宋"/>
        <charset val="134"/>
      </rPr>
      <t>座。更换水表：普通机械表</t>
    </r>
    <r>
      <rPr>
        <sz val="10"/>
        <color theme="1"/>
        <rFont val="Times New Roman"/>
        <charset val="134"/>
      </rPr>
      <t>20000</t>
    </r>
    <r>
      <rPr>
        <sz val="10"/>
        <color theme="1"/>
        <rFont val="仿宋"/>
        <charset val="134"/>
      </rPr>
      <t>只，远传表</t>
    </r>
    <r>
      <rPr>
        <sz val="10"/>
        <color theme="1"/>
        <rFont val="Times New Roman"/>
        <charset val="134"/>
      </rPr>
      <t>7000</t>
    </r>
    <r>
      <rPr>
        <sz val="10"/>
        <color theme="1"/>
        <rFont val="仿宋"/>
        <charset val="134"/>
      </rPr>
      <t>只。</t>
    </r>
  </si>
  <si>
    <r>
      <rPr>
        <sz val="10"/>
        <color theme="1"/>
        <rFont val="仿宋"/>
        <charset val="134"/>
      </rPr>
      <t>攻坚项目</t>
    </r>
    <r>
      <rPr>
        <sz val="10"/>
        <color theme="1"/>
        <rFont val="Times New Roman"/>
        <charset val="134"/>
      </rPr>
      <t>-</t>
    </r>
    <r>
      <rPr>
        <sz val="10"/>
        <color theme="1"/>
        <rFont val="仿宋"/>
        <charset val="134"/>
      </rPr>
      <t>休宁县城市燃气设施更新改造项目</t>
    </r>
  </si>
  <si>
    <r>
      <rPr>
        <sz val="10"/>
        <color theme="1"/>
        <rFont val="Times New Roman"/>
        <charset val="134"/>
      </rPr>
      <t>1</t>
    </r>
    <r>
      <rPr>
        <sz val="10"/>
        <color theme="1"/>
        <rFont val="仿宋"/>
        <charset val="134"/>
      </rPr>
      <t>、休宁天然气门站过滤调压计量加臭撬、工艺管线、电气、自控、生产区改造。</t>
    </r>
    <r>
      <rPr>
        <sz val="10"/>
        <color theme="1"/>
        <rFont val="Times New Roman"/>
        <charset val="134"/>
      </rPr>
      <t>2</t>
    </r>
    <r>
      <rPr>
        <sz val="10"/>
        <color theme="1"/>
        <rFont val="仿宋"/>
        <charset val="134"/>
      </rPr>
      <t>、</t>
    </r>
    <r>
      <rPr>
        <sz val="10"/>
        <color theme="1"/>
        <rFont val="Times New Roman"/>
        <charset val="134"/>
      </rPr>
      <t>20000</t>
    </r>
    <r>
      <rPr>
        <sz val="10"/>
        <color theme="1"/>
        <rFont val="仿宋"/>
        <charset val="134"/>
      </rPr>
      <t>户终端用户燃气设施更新改造，包括</t>
    </r>
    <r>
      <rPr>
        <sz val="10"/>
        <color theme="1"/>
        <rFont val="Times New Roman"/>
        <charset val="134"/>
      </rPr>
      <t>8500</t>
    </r>
    <r>
      <rPr>
        <sz val="10"/>
        <color theme="1"/>
        <rFont val="仿宋"/>
        <charset val="134"/>
      </rPr>
      <t>户燃气表具智能升级改造，以及加装报警器、切断阀、自闭阀、燃气专用金属软管。</t>
    </r>
    <r>
      <rPr>
        <sz val="10"/>
        <color theme="1"/>
        <rFont val="Times New Roman"/>
        <charset val="134"/>
      </rPr>
      <t>3</t>
    </r>
    <r>
      <rPr>
        <sz val="10"/>
        <color theme="1"/>
        <rFont val="仿宋"/>
        <charset val="134"/>
      </rPr>
      <t>、智慧燃气综合云平台自控系统更新改造。</t>
    </r>
  </si>
  <si>
    <r>
      <rPr>
        <sz val="10"/>
        <color theme="1"/>
        <rFont val="仿宋"/>
        <charset val="134"/>
      </rPr>
      <t>土地指标</t>
    </r>
    <r>
      <rPr>
        <sz val="10"/>
        <color theme="1"/>
        <rFont val="Times New Roman"/>
        <charset val="134"/>
      </rPr>
      <t>10.36</t>
    </r>
    <r>
      <rPr>
        <sz val="10"/>
        <color theme="1"/>
        <rFont val="仿宋"/>
        <charset val="134"/>
      </rPr>
      <t>亩</t>
    </r>
  </si>
  <si>
    <r>
      <rPr>
        <sz val="10"/>
        <color theme="1"/>
        <rFont val="仿宋"/>
        <charset val="134"/>
      </rPr>
      <t>休宁县城西及城南片区地下管网建设项目</t>
    </r>
  </si>
  <si>
    <r>
      <rPr>
        <sz val="10"/>
        <color theme="1"/>
        <rFont val="仿宋"/>
        <charset val="134"/>
      </rPr>
      <t>休宁县城区城西、城南片区新建雨水检查井</t>
    </r>
    <r>
      <rPr>
        <sz val="10"/>
        <color theme="1"/>
        <rFont val="Times New Roman"/>
        <charset val="134"/>
      </rPr>
      <t>866</t>
    </r>
    <r>
      <rPr>
        <sz val="10"/>
        <color theme="1"/>
        <rFont val="仿宋"/>
        <charset val="134"/>
      </rPr>
      <t>座、雨水口</t>
    </r>
    <r>
      <rPr>
        <sz val="10"/>
        <color theme="1"/>
        <rFont val="Times New Roman"/>
        <charset val="134"/>
      </rPr>
      <t>1127</t>
    </r>
    <r>
      <rPr>
        <sz val="10"/>
        <color theme="1"/>
        <rFont val="仿宋"/>
        <charset val="134"/>
      </rPr>
      <t>座、雨水管网（</t>
    </r>
    <r>
      <rPr>
        <sz val="10"/>
        <color theme="1"/>
        <rFont val="Times New Roman"/>
        <charset val="134"/>
      </rPr>
      <t>dn300</t>
    </r>
    <r>
      <rPr>
        <sz val="10"/>
        <color theme="1"/>
        <rFont val="仿宋"/>
        <charset val="134"/>
      </rPr>
      <t>～</t>
    </r>
    <r>
      <rPr>
        <sz val="10"/>
        <color theme="1"/>
        <rFont val="Times New Roman"/>
        <charset val="134"/>
      </rPr>
      <t>dn2000</t>
    </r>
    <r>
      <rPr>
        <sz val="10"/>
        <color theme="1"/>
        <rFont val="仿宋"/>
        <charset val="134"/>
      </rPr>
      <t>）</t>
    </r>
    <r>
      <rPr>
        <sz val="10"/>
        <color theme="1"/>
        <rFont val="Times New Roman"/>
        <charset val="134"/>
      </rPr>
      <t>37513</t>
    </r>
    <r>
      <rPr>
        <sz val="10"/>
        <color theme="1"/>
        <rFont val="仿宋"/>
        <charset val="134"/>
      </rPr>
      <t>米、排出口</t>
    </r>
    <r>
      <rPr>
        <sz val="10"/>
        <color theme="1"/>
        <rFont val="Times New Roman"/>
        <charset val="134"/>
      </rPr>
      <t>13</t>
    </r>
    <r>
      <rPr>
        <sz val="10"/>
        <color theme="1"/>
        <rFont val="仿宋"/>
        <charset val="134"/>
      </rPr>
      <t>座，新建污水检查井</t>
    </r>
    <r>
      <rPr>
        <sz val="10"/>
        <color theme="1"/>
        <rFont val="Times New Roman"/>
        <charset val="134"/>
      </rPr>
      <t>866</t>
    </r>
    <r>
      <rPr>
        <sz val="10"/>
        <color theme="1"/>
        <rFont val="仿宋"/>
        <charset val="134"/>
      </rPr>
      <t>座、污水管网（</t>
    </r>
    <r>
      <rPr>
        <sz val="10"/>
        <color theme="1"/>
        <rFont val="Times New Roman"/>
        <charset val="134"/>
      </rPr>
      <t>dn300</t>
    </r>
    <r>
      <rPr>
        <sz val="10"/>
        <color theme="1"/>
        <rFont val="仿宋"/>
        <charset val="134"/>
      </rPr>
      <t>～</t>
    </r>
    <r>
      <rPr>
        <sz val="10"/>
        <color theme="1"/>
        <rFont val="Times New Roman"/>
        <charset val="134"/>
      </rPr>
      <t>dn600</t>
    </r>
    <r>
      <rPr>
        <sz val="10"/>
        <color theme="1"/>
        <rFont val="仿宋"/>
        <charset val="134"/>
      </rPr>
      <t>）</t>
    </r>
    <r>
      <rPr>
        <sz val="10"/>
        <color theme="1"/>
        <rFont val="Times New Roman"/>
        <charset val="134"/>
      </rPr>
      <t xml:space="preserve">24156 </t>
    </r>
    <r>
      <rPr>
        <sz val="10"/>
        <color theme="1"/>
        <rFont val="仿宋"/>
        <charset val="134"/>
      </rPr>
      <t>米，管道清淤</t>
    </r>
    <r>
      <rPr>
        <sz val="10"/>
        <color theme="1"/>
        <rFont val="Times New Roman"/>
        <charset val="134"/>
      </rPr>
      <t>107540</t>
    </r>
    <r>
      <rPr>
        <sz val="10"/>
        <color theme="1"/>
        <rFont val="仿宋"/>
        <charset val="134"/>
      </rPr>
      <t>平方米，拆除老旧合流管网约</t>
    </r>
    <r>
      <rPr>
        <sz val="10"/>
        <color theme="1"/>
        <rFont val="Times New Roman"/>
        <charset val="134"/>
      </rPr>
      <t>6125</t>
    </r>
    <r>
      <rPr>
        <sz val="10"/>
        <color theme="1"/>
        <rFont val="仿宋"/>
        <charset val="134"/>
      </rPr>
      <t>米，破路修复</t>
    </r>
    <r>
      <rPr>
        <sz val="10"/>
        <color theme="1"/>
        <rFont val="Times New Roman"/>
        <charset val="134"/>
      </rPr>
      <t>55330</t>
    </r>
    <r>
      <rPr>
        <sz val="10"/>
        <color theme="1"/>
        <rFont val="仿宋"/>
        <charset val="134"/>
      </rPr>
      <t>平方米。</t>
    </r>
  </si>
  <si>
    <r>
      <rPr>
        <sz val="10"/>
        <color theme="1"/>
        <rFont val="仿宋"/>
        <charset val="134"/>
      </rPr>
      <t>黄山市休宁县历史文化名城名镇名村街区保护项目</t>
    </r>
  </si>
  <si>
    <r>
      <rPr>
        <sz val="10"/>
        <color theme="1"/>
        <rFont val="仿宋"/>
        <charset val="134"/>
      </rPr>
      <t>对齐宁街、万安老街、黄村、右龙村共计</t>
    </r>
    <r>
      <rPr>
        <sz val="10"/>
        <color theme="1"/>
        <rFont val="Times New Roman"/>
        <charset val="134"/>
      </rPr>
      <t>93</t>
    </r>
    <r>
      <rPr>
        <sz val="10"/>
        <color theme="1"/>
        <rFont val="仿宋"/>
        <charset val="134"/>
      </rPr>
      <t>处历史建筑和传统风貌建筑进行主体结构修复和外部风貌整治，以及万安老街沿街沿河立面改造、街区内环境整治提升、停车场建设、石板路修复、污水改造等。</t>
    </r>
  </si>
  <si>
    <r>
      <rPr>
        <sz val="10"/>
        <color theme="1"/>
        <rFont val="仿宋"/>
        <charset val="134"/>
      </rPr>
      <t>城区主干道文昌路建设</t>
    </r>
  </si>
  <si>
    <r>
      <rPr>
        <sz val="10"/>
        <color theme="1"/>
        <rFont val="仿宋"/>
        <charset val="134"/>
      </rPr>
      <t>围绕城区国土空间规划，补齐城市更新短板，新建文昌西路（文昌西桥</t>
    </r>
    <r>
      <rPr>
        <sz val="10"/>
        <color theme="1"/>
        <rFont val="Times New Roman"/>
        <charset val="134"/>
      </rPr>
      <t>-</t>
    </r>
    <r>
      <rPr>
        <sz val="10"/>
        <color theme="1"/>
        <rFont val="仿宋"/>
        <charset val="134"/>
      </rPr>
      <t>齐云大道），长</t>
    </r>
    <r>
      <rPr>
        <sz val="10"/>
        <color theme="1"/>
        <rFont val="Times New Roman"/>
        <charset val="134"/>
      </rPr>
      <t>1.5</t>
    </r>
    <r>
      <rPr>
        <sz val="10"/>
        <color theme="1"/>
        <rFont val="仿宋"/>
        <charset val="134"/>
      </rPr>
      <t>千米，宽</t>
    </r>
    <r>
      <rPr>
        <sz val="10"/>
        <color theme="1"/>
        <rFont val="Times New Roman"/>
        <charset val="134"/>
      </rPr>
      <t>34</t>
    </r>
    <r>
      <rPr>
        <sz val="10"/>
        <color theme="1"/>
        <rFont val="仿宋"/>
        <charset val="134"/>
      </rPr>
      <t>米</t>
    </r>
    <r>
      <rPr>
        <sz val="10"/>
        <color theme="1"/>
        <rFont val="Times New Roman"/>
        <charset val="134"/>
      </rPr>
      <t xml:space="preserve">  </t>
    </r>
    <r>
      <rPr>
        <sz val="10"/>
        <color theme="1"/>
        <rFont val="仿宋"/>
        <charset val="134"/>
      </rPr>
      <t>道路及给排水、燃气等，新建文昌中路（横江路</t>
    </r>
    <r>
      <rPr>
        <sz val="10"/>
        <color theme="1"/>
        <rFont val="Times New Roman"/>
        <charset val="134"/>
      </rPr>
      <t>-</t>
    </r>
    <r>
      <rPr>
        <sz val="10"/>
        <color theme="1"/>
        <rFont val="仿宋"/>
        <charset val="134"/>
      </rPr>
      <t>萝宁街），长</t>
    </r>
    <r>
      <rPr>
        <sz val="10"/>
        <color theme="1"/>
        <rFont val="Times New Roman"/>
        <charset val="134"/>
      </rPr>
      <t>0.79</t>
    </r>
    <r>
      <rPr>
        <sz val="10"/>
        <color theme="1"/>
        <rFont val="仿宋"/>
        <charset val="134"/>
      </rPr>
      <t>千米、宽</t>
    </r>
    <r>
      <rPr>
        <sz val="10"/>
        <color theme="1"/>
        <rFont val="Times New Roman"/>
        <charset val="134"/>
      </rPr>
      <t>34</t>
    </r>
    <r>
      <rPr>
        <sz val="10"/>
        <color theme="1"/>
        <rFont val="仿宋"/>
        <charset val="134"/>
      </rPr>
      <t>米道路及给排水、燃气等。</t>
    </r>
  </si>
  <si>
    <r>
      <rPr>
        <sz val="10"/>
        <color theme="1"/>
        <rFont val="仿宋"/>
        <charset val="134"/>
      </rPr>
      <t>横江支流北干渠综合治理工程</t>
    </r>
  </si>
  <si>
    <r>
      <rPr>
        <sz val="10"/>
        <color theme="1"/>
        <rFont val="仿宋"/>
        <charset val="134"/>
      </rPr>
      <t>横江支流北干渠，长</t>
    </r>
    <r>
      <rPr>
        <sz val="10"/>
        <color theme="1"/>
        <rFont val="Times New Roman"/>
        <charset val="134"/>
      </rPr>
      <t>4</t>
    </r>
    <r>
      <rPr>
        <sz val="10"/>
        <color theme="1"/>
        <rFont val="仿宋"/>
        <charset val="134"/>
      </rPr>
      <t>千米河道清淤、疏浚，底泥更换，沿河排口溯源排查整治，水生净化植物种植等防洪及内河污染治理。</t>
    </r>
  </si>
  <si>
    <r>
      <rPr>
        <sz val="10"/>
        <color theme="1"/>
        <rFont val="仿宋"/>
        <charset val="134"/>
      </rPr>
      <t>休宁县城区老旧小区改造工程</t>
    </r>
  </si>
  <si>
    <r>
      <rPr>
        <sz val="10"/>
        <color theme="1"/>
        <rFont val="仿宋"/>
        <charset val="134"/>
      </rPr>
      <t>对休宁县城区的夹溪社区、萝宁社区、齐宁社区、横江社区、东湖社区、玉宁社区、文昌社区、枫林社区、万宁社区、万安老街社区等</t>
    </r>
    <r>
      <rPr>
        <sz val="10"/>
        <color theme="1"/>
        <rFont val="Times New Roman"/>
        <charset val="134"/>
      </rPr>
      <t>10</t>
    </r>
    <r>
      <rPr>
        <sz val="10"/>
        <color theme="1"/>
        <rFont val="仿宋"/>
        <charset val="134"/>
      </rPr>
      <t>个社区的老旧小区进行改造，总建筑面积</t>
    </r>
    <r>
      <rPr>
        <sz val="10"/>
        <color theme="1"/>
        <rFont val="Times New Roman"/>
        <charset val="134"/>
      </rPr>
      <t>244.87</t>
    </r>
    <r>
      <rPr>
        <sz val="10"/>
        <color theme="1"/>
        <rFont val="仿宋"/>
        <charset val="134"/>
      </rPr>
      <t>万平方米，总改造户数</t>
    </r>
    <r>
      <rPr>
        <sz val="10"/>
        <color theme="1"/>
        <rFont val="Times New Roman"/>
        <charset val="134"/>
      </rPr>
      <t>19079</t>
    </r>
    <r>
      <rPr>
        <sz val="10"/>
        <color theme="1"/>
        <rFont val="仿宋"/>
        <charset val="134"/>
      </rPr>
      <t>户，涉及居住人口约</t>
    </r>
    <r>
      <rPr>
        <sz val="10"/>
        <color theme="1"/>
        <rFont val="Times New Roman"/>
        <charset val="134"/>
      </rPr>
      <t>42663</t>
    </r>
    <r>
      <rPr>
        <sz val="10"/>
        <color theme="1"/>
        <rFont val="仿宋"/>
        <charset val="134"/>
      </rPr>
      <t>人。包括对隐患危房进行改造、修缮老旧建筑物，对老破公共设施检测修缮，老旧小区改造范围内给水管道、雨污水管网检测修复，雨污管道分流、污水管道、强弱电工程、道路、消防设施、环卫设施，改造旧损停车位，建设充电桩，修缮广告牌及其他附属工程等。其中，老旧小区改造范围内可出租国有产权用房建筑面积</t>
    </r>
    <r>
      <rPr>
        <sz val="10"/>
        <color theme="1"/>
        <rFont val="Times New Roman"/>
        <charset val="134"/>
      </rPr>
      <t>48913</t>
    </r>
    <r>
      <rPr>
        <sz val="10"/>
        <color theme="1"/>
        <rFont val="仿宋"/>
        <charset val="134"/>
      </rPr>
      <t>平方米，停车位</t>
    </r>
    <r>
      <rPr>
        <sz val="10"/>
        <color theme="1"/>
        <rFont val="Times New Roman"/>
        <charset val="134"/>
      </rPr>
      <t>4799</t>
    </r>
    <r>
      <rPr>
        <sz val="10"/>
        <color theme="1"/>
        <rFont val="仿宋"/>
        <charset val="134"/>
      </rPr>
      <t>个，建设充电桩</t>
    </r>
    <r>
      <rPr>
        <sz val="10"/>
        <color theme="1"/>
        <rFont val="Times New Roman"/>
        <charset val="134"/>
      </rPr>
      <t>960</t>
    </r>
    <r>
      <rPr>
        <sz val="10"/>
        <color theme="1"/>
        <rFont val="仿宋"/>
        <charset val="134"/>
      </rPr>
      <t>个。</t>
    </r>
  </si>
  <si>
    <r>
      <rPr>
        <b/>
        <sz val="10"/>
        <color theme="1"/>
        <rFont val="仿宋"/>
        <charset val="134"/>
      </rPr>
      <t>卫生健康委</t>
    </r>
  </si>
  <si>
    <r>
      <rPr>
        <b/>
        <sz val="10"/>
        <color theme="1"/>
        <rFont val="仿宋"/>
        <charset val="134"/>
      </rPr>
      <t>冯腾海</t>
    </r>
  </si>
  <si>
    <r>
      <rPr>
        <sz val="10"/>
        <color theme="1"/>
        <rFont val="仿宋"/>
        <charset val="134"/>
      </rPr>
      <t>休宁县综合医疗服务能力提升项目</t>
    </r>
  </si>
  <si>
    <r>
      <rPr>
        <sz val="10"/>
        <color theme="1"/>
        <rFont val="仿宋"/>
        <charset val="134"/>
      </rPr>
      <t>县卫生健康委</t>
    </r>
  </si>
  <si>
    <r>
      <rPr>
        <sz val="10"/>
        <color theme="1"/>
        <rFont val="仿宋"/>
        <charset val="134"/>
      </rPr>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r>
  </si>
  <si>
    <r>
      <rPr>
        <sz val="10"/>
        <color theme="1"/>
        <rFont val="Times New Roman"/>
        <charset val="134"/>
      </rPr>
      <t>2020</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</si>
  <si>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t>休宁县人民医院新建医技楼完成主体封底；蓝田卫生院已开工建设，五城镇中心卫生院手术室和住院部改造工程装饰及安装采购项目已开工</t>
  </si>
  <si>
    <r>
      <rPr>
        <sz val="10"/>
        <color theme="1"/>
        <rFont val="仿宋"/>
        <charset val="134"/>
      </rPr>
      <t>卫健委</t>
    </r>
  </si>
  <si>
    <r>
      <rPr>
        <sz val="10"/>
        <color theme="1"/>
        <rFont val="仿宋"/>
        <charset val="134"/>
      </rPr>
      <t>休宁县人民医院医共体建设工程项目</t>
    </r>
  </si>
  <si>
    <r>
      <rPr>
        <sz val="10"/>
        <color theme="1"/>
        <rFont val="仿宋"/>
        <charset val="134"/>
      </rPr>
      <t>冯腾海</t>
    </r>
  </si>
  <si>
    <r>
      <rPr>
        <sz val="10"/>
        <color theme="1"/>
        <rFont val="仿宋"/>
        <charset val="134"/>
      </rPr>
      <t>包括住院部改建工程</t>
    </r>
    <r>
      <rPr>
        <sz val="10"/>
        <color theme="1"/>
        <rFont val="Times New Roman"/>
        <charset val="134"/>
      </rPr>
      <t>7600</t>
    </r>
    <r>
      <rPr>
        <sz val="10"/>
        <color theme="1"/>
        <rFont val="仿宋"/>
        <charset val="134"/>
      </rPr>
      <t>平方米、后勤保障用房改建工程</t>
    </r>
    <r>
      <rPr>
        <sz val="10"/>
        <color theme="1"/>
        <rFont val="Times New Roman"/>
        <charset val="134"/>
      </rPr>
      <t>2200</t>
    </r>
    <r>
      <rPr>
        <sz val="10"/>
        <color theme="1"/>
        <rFont val="仿宋"/>
        <charset val="134"/>
      </rPr>
      <t>平方米、体检中心改建工程</t>
    </r>
    <r>
      <rPr>
        <sz val="10"/>
        <color theme="1"/>
        <rFont val="Times New Roman"/>
        <charset val="134"/>
      </rPr>
      <t>1000</t>
    </r>
    <r>
      <rPr>
        <sz val="10"/>
        <color theme="1"/>
        <rFont val="仿宋"/>
        <charset val="134"/>
      </rPr>
      <t>平方米、感染病区改建工程</t>
    </r>
    <r>
      <rPr>
        <sz val="10"/>
        <color theme="1"/>
        <rFont val="Times New Roman"/>
        <charset val="134"/>
      </rPr>
      <t>1000</t>
    </r>
    <r>
      <rPr>
        <sz val="10"/>
        <color theme="1"/>
        <rFont val="仿宋"/>
        <charset val="134"/>
      </rPr>
      <t>平方米及配套公共卫生设施信息化提升工程，医技楼建设工程新建建筑面积</t>
    </r>
    <r>
      <rPr>
        <sz val="10"/>
        <color theme="1"/>
        <rFont val="Times New Roman"/>
        <charset val="134"/>
      </rPr>
      <t>5000</t>
    </r>
    <r>
      <rPr>
        <sz val="10"/>
        <color theme="1"/>
        <rFont val="仿宋"/>
        <charset val="134"/>
      </rPr>
      <t>平方米，包括业务用房</t>
    </r>
    <r>
      <rPr>
        <sz val="10"/>
        <color theme="1"/>
        <rFont val="Times New Roman"/>
        <charset val="134"/>
      </rPr>
      <t>4500</t>
    </r>
    <r>
      <rPr>
        <sz val="10"/>
        <color theme="1"/>
        <rFont val="仿宋"/>
        <charset val="134"/>
      </rPr>
      <t>平方米、配套用房</t>
    </r>
    <r>
      <rPr>
        <sz val="10"/>
        <color theme="1"/>
        <rFont val="Times New Roman"/>
        <charset val="134"/>
      </rPr>
      <t>500</t>
    </r>
    <r>
      <rPr>
        <sz val="10"/>
        <color theme="1"/>
        <rFont val="仿宋"/>
        <charset val="134"/>
      </rPr>
      <t>平方米，配套建设风雨长廊、电动车雨棚、室外道路恢复等室外工程。</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</si>
  <si>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</si>
  <si>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已落实专项债资金</t>
    </r>
    <r>
      <rPr>
        <sz val="10"/>
        <color theme="1"/>
        <rFont val="Times New Roman"/>
        <charset val="134"/>
      </rPr>
      <t>1500</t>
    </r>
    <r>
      <rPr>
        <sz val="10"/>
        <color theme="1"/>
        <rFont val="仿宋"/>
        <charset val="134"/>
      </rPr>
      <t>万元</t>
    </r>
  </si>
  <si>
    <t>主体封顶</t>
  </si>
  <si>
    <r>
      <rPr>
        <sz val="10"/>
        <color theme="1"/>
        <rFont val="仿宋"/>
        <charset val="134"/>
      </rPr>
      <t>休宁县总医院医养结合服务能力建设项目</t>
    </r>
  </si>
  <si>
    <r>
      <rPr>
        <sz val="10"/>
        <color theme="1"/>
        <rFont val="仿宋"/>
        <charset val="134"/>
      </rPr>
      <t>对县总医院改扩建住院部</t>
    </r>
    <r>
      <rPr>
        <sz val="10"/>
        <color theme="1"/>
        <rFont val="Times New Roman"/>
        <charset val="134"/>
      </rPr>
      <t>8000</t>
    </r>
    <r>
      <rPr>
        <sz val="10"/>
        <color theme="1"/>
        <rFont val="仿宋"/>
        <charset val="134"/>
      </rPr>
      <t>平方米，改造床位</t>
    </r>
    <r>
      <rPr>
        <sz val="10"/>
        <color theme="1"/>
        <rFont val="Times New Roman"/>
        <charset val="134"/>
      </rPr>
      <t>160</t>
    </r>
    <r>
      <rPr>
        <sz val="10"/>
        <color theme="1"/>
        <rFont val="仿宋"/>
        <charset val="134"/>
      </rPr>
      <t>张及相关设备购置。</t>
    </r>
  </si>
  <si>
    <r>
      <rPr>
        <sz val="10"/>
        <color theme="1"/>
        <rFont val="仿宋"/>
        <charset val="134"/>
      </rPr>
      <t>休宁县医疗卫生机构设备更新提升项目</t>
    </r>
  </si>
  <si>
    <r>
      <rPr>
        <sz val="10"/>
        <color theme="1"/>
        <rFont val="仿宋"/>
        <charset val="134"/>
      </rPr>
      <t>拟对各医疗卫生机构更新设备</t>
    </r>
    <r>
      <rPr>
        <sz val="10"/>
        <color theme="1"/>
        <rFont val="Times New Roman"/>
        <charset val="134"/>
      </rPr>
      <t>506</t>
    </r>
    <r>
      <rPr>
        <sz val="10"/>
        <color theme="1"/>
        <rFont val="仿宋"/>
        <charset val="134"/>
      </rPr>
      <t>台（套），包括医学影像设备</t>
    </r>
    <r>
      <rPr>
        <sz val="10"/>
        <color theme="1"/>
        <rFont val="Times New Roman"/>
        <charset val="134"/>
      </rPr>
      <t>36</t>
    </r>
    <r>
      <rPr>
        <sz val="10"/>
        <color theme="1"/>
        <rFont val="仿宋"/>
        <charset val="134"/>
      </rPr>
      <t>台（套）、其他类医疗设备</t>
    </r>
    <r>
      <rPr>
        <sz val="10"/>
        <color theme="1"/>
        <rFont val="Times New Roman"/>
        <charset val="134"/>
      </rPr>
      <t>104</t>
    </r>
    <r>
      <rPr>
        <sz val="10"/>
        <color theme="1"/>
        <rFont val="仿宋"/>
        <charset val="134"/>
      </rPr>
      <t>台（套）、服务器</t>
    </r>
    <r>
      <rPr>
        <sz val="10"/>
        <color theme="1"/>
        <rFont val="Times New Roman"/>
        <charset val="134"/>
      </rPr>
      <t>4</t>
    </r>
    <r>
      <rPr>
        <sz val="10"/>
        <color theme="1"/>
        <rFont val="仿宋"/>
        <charset val="134"/>
      </rPr>
      <t>台（套）、终端类</t>
    </r>
    <r>
      <rPr>
        <sz val="10"/>
        <color theme="1"/>
        <rFont val="Times New Roman"/>
        <charset val="134"/>
      </rPr>
      <t>202</t>
    </r>
    <r>
      <rPr>
        <sz val="10"/>
        <color theme="1"/>
        <rFont val="仿宋"/>
        <charset val="134"/>
      </rPr>
      <t>台（套）、网络设备类</t>
    </r>
    <r>
      <rPr>
        <sz val="10"/>
        <color theme="1"/>
        <rFont val="Times New Roman"/>
        <charset val="134"/>
      </rPr>
      <t>2</t>
    </r>
    <r>
      <rPr>
        <sz val="10"/>
        <color theme="1"/>
        <rFont val="仿宋"/>
        <charset val="134"/>
      </rPr>
      <t>台（套）、安全设备类</t>
    </r>
    <r>
      <rPr>
        <sz val="10"/>
        <color theme="1"/>
        <rFont val="Times New Roman"/>
        <charset val="134"/>
      </rPr>
      <t>158</t>
    </r>
    <r>
      <rPr>
        <sz val="10"/>
        <color theme="1"/>
        <rFont val="仿宋"/>
        <charset val="134"/>
      </rPr>
      <t>台（套）。</t>
    </r>
  </si>
  <si>
    <r>
      <rPr>
        <sz val="10"/>
        <color theme="1"/>
        <rFont val="仿宋"/>
        <charset val="134"/>
      </rPr>
      <t>休宁县中医药传承发展综合能力提升建设项目</t>
    </r>
  </si>
  <si>
    <r>
      <rPr>
        <sz val="10"/>
        <color theme="1"/>
        <rFont val="仿宋"/>
        <charset val="134"/>
      </rPr>
      <t>以县中医医院为依托，对各医疗卫生机构加强中医药传承发展综合能力提升建设，计划改扩建</t>
    </r>
    <r>
      <rPr>
        <sz val="10"/>
        <color theme="1"/>
        <rFont val="Times New Roman"/>
        <charset val="134"/>
      </rPr>
      <t>15000</t>
    </r>
    <r>
      <rPr>
        <sz val="10"/>
        <color theme="1"/>
        <rFont val="仿宋"/>
        <charset val="134"/>
      </rPr>
      <t>平方米及配套相关中医设备。</t>
    </r>
  </si>
  <si>
    <r>
      <rPr>
        <sz val="10"/>
        <color theme="1"/>
        <rFont val="仿宋"/>
        <charset val="134"/>
      </rPr>
      <t>黄山市休宁县总医院基础设施改造提升及老旧医疗设备更新项目</t>
    </r>
  </si>
  <si>
    <r>
      <rPr>
        <sz val="10"/>
        <color theme="1"/>
        <rFont val="仿宋"/>
        <charset val="134"/>
      </rPr>
      <t>本项目总建筑面积</t>
    </r>
    <r>
      <rPr>
        <sz val="10"/>
        <color theme="1"/>
        <rFont val="Times New Roman"/>
        <charset val="134"/>
      </rPr>
      <t>1.66</t>
    </r>
    <r>
      <rPr>
        <sz val="10"/>
        <color theme="1"/>
        <rFont val="仿宋"/>
        <charset val="134"/>
      </rPr>
      <t>万平方米，其中，改造面积</t>
    </r>
    <r>
      <rPr>
        <sz val="10"/>
        <color theme="1"/>
        <rFont val="Times New Roman"/>
        <charset val="134"/>
      </rPr>
      <t>1.26</t>
    </r>
    <r>
      <rPr>
        <sz val="10"/>
        <color theme="1"/>
        <rFont val="仿宋"/>
        <charset val="134"/>
      </rPr>
      <t>万平方米，改造床位</t>
    </r>
    <r>
      <rPr>
        <sz val="10"/>
        <color theme="1"/>
        <rFont val="Times New Roman"/>
        <charset val="134"/>
      </rPr>
      <t>350</t>
    </r>
    <r>
      <rPr>
        <sz val="10"/>
        <color theme="1"/>
        <rFont val="仿宋"/>
        <charset val="134"/>
      </rPr>
      <t>张，主要改造内容为住院部病房楼多人间病房改造为</t>
    </r>
    <r>
      <rPr>
        <sz val="10"/>
        <color theme="1"/>
        <rFont val="Times New Roman"/>
        <charset val="134"/>
      </rPr>
      <t>2-3</t>
    </r>
    <r>
      <rPr>
        <sz val="10"/>
        <color theme="1"/>
        <rFont val="仿宋"/>
        <charset val="134"/>
      </rPr>
      <t>人间及现状休宁县总医院老住院部、体检中心、感染病区、门诊楼的老化强弱电、给排水、暖通、消防及医用气体、负压吸引等医疗基础设施的改造提升；院内新建面积</t>
    </r>
    <r>
      <rPr>
        <sz val="10"/>
        <color theme="1"/>
        <rFont val="Times New Roman"/>
        <charset val="134"/>
      </rPr>
      <t>0.4</t>
    </r>
    <r>
      <rPr>
        <sz val="10"/>
        <color theme="1"/>
        <rFont val="仿宋"/>
        <charset val="134"/>
      </rPr>
      <t>万平方米应急检验中心，同时对现状超过使用年限、损坏医疗设备进行更新，其中包括磁共振成像系统、</t>
    </r>
    <r>
      <rPr>
        <sz val="10"/>
        <color theme="1"/>
        <rFont val="Times New Roman"/>
        <charset val="134"/>
      </rPr>
      <t>X</t>
    </r>
    <r>
      <rPr>
        <sz val="10"/>
        <color theme="1"/>
        <rFont val="仿宋"/>
        <charset val="134"/>
      </rPr>
      <t>线计算机断层扫描仪（</t>
    </r>
    <r>
      <rPr>
        <sz val="10"/>
        <color theme="1"/>
        <rFont val="Times New Roman"/>
        <charset val="134"/>
      </rPr>
      <t>CT</t>
    </r>
    <r>
      <rPr>
        <sz val="10"/>
        <color theme="1"/>
        <rFont val="仿宋"/>
        <charset val="134"/>
      </rPr>
      <t>）等医学影像类设备</t>
    </r>
    <r>
      <rPr>
        <sz val="10"/>
        <color theme="1"/>
        <rFont val="Times New Roman"/>
        <charset val="134"/>
      </rPr>
      <t>19</t>
    </r>
    <r>
      <rPr>
        <sz val="10"/>
        <color theme="1"/>
        <rFont val="仿宋"/>
        <charset val="134"/>
      </rPr>
      <t>台（套），胃肠镜系统、麻醉机等其他类设备</t>
    </r>
    <r>
      <rPr>
        <sz val="10"/>
        <color theme="1"/>
        <rFont val="Times New Roman"/>
        <charset val="134"/>
      </rPr>
      <t>104</t>
    </r>
    <r>
      <rPr>
        <sz val="10"/>
        <color theme="1"/>
        <rFont val="仿宋"/>
        <charset val="134"/>
      </rPr>
      <t>台（套）。本项目完成后，休宁县总医院增加床位</t>
    </r>
    <r>
      <rPr>
        <sz val="10"/>
        <color theme="1"/>
        <rFont val="Times New Roman"/>
        <charset val="134"/>
      </rPr>
      <t>50</t>
    </r>
    <r>
      <rPr>
        <sz val="10"/>
        <color theme="1"/>
        <rFont val="仿宋"/>
        <charset val="134"/>
      </rPr>
      <t>张。</t>
    </r>
  </si>
  <si>
    <r>
      <rPr>
        <b/>
        <sz val="10"/>
        <color theme="1"/>
        <rFont val="仿宋"/>
        <charset val="134"/>
      </rPr>
      <t>教育局</t>
    </r>
  </si>
  <si>
    <r>
      <rPr>
        <b/>
        <sz val="10"/>
        <color theme="1"/>
        <rFont val="仿宋"/>
        <charset val="134"/>
      </rPr>
      <t>胡</t>
    </r>
    <r>
      <rPr>
        <b/>
        <sz val="10"/>
        <color theme="1"/>
        <rFont val="Times New Roman"/>
        <charset val="134"/>
      </rPr>
      <t xml:space="preserve">  </t>
    </r>
    <r>
      <rPr>
        <b/>
        <sz val="10"/>
        <color theme="1"/>
        <rFont val="仿宋"/>
        <charset val="134"/>
      </rPr>
      <t>芬</t>
    </r>
  </si>
  <si>
    <r>
      <rPr>
        <sz val="10"/>
        <color theme="1"/>
        <rFont val="仿宋"/>
        <charset val="134"/>
      </rPr>
      <t>休宁县海阳第四小学</t>
    </r>
  </si>
  <si>
    <t>海阳第四小学新建项目</t>
  </si>
  <si>
    <r>
      <rPr>
        <sz val="10"/>
        <color theme="1"/>
        <rFont val="仿宋"/>
        <charset val="134"/>
      </rPr>
      <t>胡</t>
    </r>
    <r>
      <rPr>
        <sz val="10"/>
        <color theme="1"/>
        <rFont val="Times New Roman"/>
        <charset val="134"/>
      </rPr>
      <t xml:space="preserve">  </t>
    </r>
    <r>
      <rPr>
        <sz val="10"/>
        <color theme="1"/>
        <rFont val="仿宋"/>
        <charset val="134"/>
      </rPr>
      <t>芬</t>
    </r>
  </si>
  <si>
    <r>
      <rPr>
        <sz val="10"/>
        <color theme="1"/>
        <rFont val="仿宋"/>
        <charset val="134"/>
      </rPr>
      <t>县教育局</t>
    </r>
  </si>
  <si>
    <r>
      <rPr>
        <sz val="10"/>
        <color theme="1"/>
        <rFont val="仿宋"/>
        <charset val="134"/>
      </rPr>
      <t>该项目总占地面积</t>
    </r>
    <r>
      <rPr>
        <sz val="10"/>
        <color theme="1"/>
        <rFont val="Times New Roman"/>
        <charset val="134"/>
      </rPr>
      <t>35578.74</t>
    </r>
    <r>
      <rPr>
        <sz val="10"/>
        <color theme="1"/>
        <rFont val="仿宋"/>
        <charset val="134"/>
      </rPr>
      <t>平方米</t>
    </r>
    <r>
      <rPr>
        <sz val="10"/>
        <color theme="1"/>
        <rFont val="Times New Roman"/>
        <charset val="134"/>
      </rPr>
      <t>,</t>
    </r>
    <r>
      <rPr>
        <sz val="10"/>
        <color theme="1"/>
        <rFont val="仿宋"/>
        <charset val="134"/>
      </rPr>
      <t>总建筑面积</t>
    </r>
    <r>
      <rPr>
        <sz val="10"/>
        <color theme="1"/>
        <rFont val="Times New Roman"/>
        <charset val="134"/>
      </rPr>
      <t>24211.56</t>
    </r>
    <r>
      <rPr>
        <sz val="10"/>
        <color theme="1"/>
        <rFont val="仿宋"/>
        <charset val="134"/>
      </rPr>
      <t>平方米</t>
    </r>
    <r>
      <rPr>
        <sz val="10"/>
        <color theme="1"/>
        <rFont val="Times New Roman"/>
        <charset val="134"/>
      </rPr>
      <t>,</t>
    </r>
    <r>
      <rPr>
        <sz val="10"/>
        <color theme="1"/>
        <rFont val="仿宋"/>
        <charset val="134"/>
      </rPr>
      <t>新建教学楼</t>
    </r>
    <r>
      <rPr>
        <sz val="10"/>
        <color theme="1"/>
        <rFont val="Times New Roman"/>
        <charset val="134"/>
      </rPr>
      <t>3</t>
    </r>
    <r>
      <rPr>
        <sz val="10"/>
        <color theme="1"/>
        <rFont val="仿宋"/>
        <charset val="134"/>
      </rPr>
      <t>栋</t>
    </r>
    <r>
      <rPr>
        <sz val="10"/>
        <color theme="1"/>
        <rFont val="Times New Roman"/>
        <charset val="134"/>
      </rPr>
      <t>,</t>
    </r>
    <r>
      <rPr>
        <sz val="10"/>
        <color theme="1"/>
        <rFont val="仿宋"/>
        <charset val="134"/>
      </rPr>
      <t>其中</t>
    </r>
    <r>
      <rPr>
        <sz val="10"/>
        <color theme="1"/>
        <rFont val="Times New Roman"/>
        <charset val="134"/>
      </rPr>
      <t>2</t>
    </r>
    <r>
      <rPr>
        <sz val="10"/>
        <color theme="1"/>
        <rFont val="仿宋"/>
        <charset val="134"/>
      </rPr>
      <t>号教学楼建筑面积</t>
    </r>
    <r>
      <rPr>
        <sz val="10"/>
        <color theme="1"/>
        <rFont val="Times New Roman"/>
        <charset val="134"/>
      </rPr>
      <t>3386.35</t>
    </r>
    <r>
      <rPr>
        <sz val="10"/>
        <color theme="1"/>
        <rFont val="仿宋"/>
        <charset val="134"/>
      </rPr>
      <t>平方米、</t>
    </r>
    <r>
      <rPr>
        <sz val="10"/>
        <color theme="1"/>
        <rFont val="Times New Roman"/>
        <charset val="134"/>
      </rPr>
      <t>5</t>
    </r>
    <r>
      <rPr>
        <sz val="10"/>
        <color theme="1"/>
        <rFont val="仿宋"/>
        <charset val="134"/>
      </rPr>
      <t>层框架结构；</t>
    </r>
    <r>
      <rPr>
        <sz val="10"/>
        <color theme="1"/>
        <rFont val="Times New Roman"/>
        <charset val="134"/>
      </rPr>
      <t>3</t>
    </r>
    <r>
      <rPr>
        <sz val="10"/>
        <color theme="1"/>
        <rFont val="仿宋"/>
        <charset val="134"/>
      </rPr>
      <t>、</t>
    </r>
    <r>
      <rPr>
        <sz val="10"/>
        <color theme="1"/>
        <rFont val="Times New Roman"/>
        <charset val="134"/>
      </rPr>
      <t>4</t>
    </r>
    <r>
      <rPr>
        <sz val="10"/>
        <color theme="1"/>
        <rFont val="仿宋"/>
        <charset val="134"/>
      </rPr>
      <t>号教学楼每栋建筑面积</t>
    </r>
    <r>
      <rPr>
        <sz val="10"/>
        <color theme="1"/>
        <rFont val="Times New Roman"/>
        <charset val="134"/>
      </rPr>
      <t>3579.5</t>
    </r>
    <r>
      <rPr>
        <sz val="10"/>
        <color theme="1"/>
        <rFont val="仿宋"/>
        <charset val="134"/>
      </rPr>
      <t>平方米</t>
    </r>
    <r>
      <rPr>
        <sz val="10"/>
        <color theme="1"/>
        <rFont val="Times New Roman"/>
        <charset val="134"/>
      </rPr>
      <t>,5</t>
    </r>
    <r>
      <rPr>
        <sz val="10"/>
        <color theme="1"/>
        <rFont val="仿宋"/>
        <charset val="134"/>
      </rPr>
      <t>层框架结构；新建综合楼</t>
    </r>
    <r>
      <rPr>
        <sz val="10"/>
        <color theme="1"/>
        <rFont val="Times New Roman"/>
        <charset val="134"/>
      </rPr>
      <t>1</t>
    </r>
    <r>
      <rPr>
        <sz val="10"/>
        <color theme="1"/>
        <rFont val="仿宋"/>
        <charset val="134"/>
      </rPr>
      <t>栋</t>
    </r>
    <r>
      <rPr>
        <sz val="10"/>
        <color theme="1"/>
        <rFont val="Times New Roman"/>
        <charset val="134"/>
      </rPr>
      <t>,</t>
    </r>
    <r>
      <rPr>
        <sz val="10"/>
        <color theme="1"/>
        <rFont val="仿宋"/>
        <charset val="134"/>
      </rPr>
      <t>建筑面积</t>
    </r>
    <r>
      <rPr>
        <sz val="10"/>
        <color theme="1"/>
        <rFont val="Times New Roman"/>
        <charset val="134"/>
      </rPr>
      <t>3247.4</t>
    </r>
    <r>
      <rPr>
        <sz val="10"/>
        <color theme="1"/>
        <rFont val="仿宋"/>
        <charset val="134"/>
      </rPr>
      <t>平方米、</t>
    </r>
    <r>
      <rPr>
        <sz val="10"/>
        <color theme="1"/>
        <rFont val="Times New Roman"/>
        <charset val="134"/>
      </rPr>
      <t>5</t>
    </r>
    <r>
      <rPr>
        <sz val="10"/>
        <color theme="1"/>
        <rFont val="仿宋"/>
        <charset val="134"/>
      </rPr>
      <t>层框架结构。新建风雨操场</t>
    </r>
    <r>
      <rPr>
        <sz val="10"/>
        <color theme="1"/>
        <rFont val="Times New Roman"/>
        <charset val="134"/>
      </rPr>
      <t>4180.43</t>
    </r>
    <r>
      <rPr>
        <sz val="10"/>
        <color theme="1"/>
        <rFont val="仿宋"/>
        <charset val="134"/>
      </rPr>
      <t>平方米</t>
    </r>
    <r>
      <rPr>
        <sz val="10"/>
        <color theme="1"/>
        <rFont val="Times New Roman"/>
        <charset val="134"/>
      </rPr>
      <t>(</t>
    </r>
    <r>
      <rPr>
        <sz val="10"/>
        <color theme="1"/>
        <rFont val="仿宋"/>
        <charset val="134"/>
      </rPr>
      <t>其中地下</t>
    </r>
    <r>
      <rPr>
        <sz val="10"/>
        <color theme="1"/>
        <rFont val="Times New Roman"/>
        <charset val="134"/>
      </rPr>
      <t>1694.6</t>
    </r>
    <r>
      <rPr>
        <sz val="10"/>
        <color theme="1"/>
        <rFont val="仿宋"/>
        <charset val="134"/>
      </rPr>
      <t>平方米</t>
    </r>
    <r>
      <rPr>
        <sz val="10"/>
        <color theme="1"/>
        <rFont val="Times New Roman"/>
        <charset val="134"/>
      </rPr>
      <t>)</t>
    </r>
    <r>
      <rPr>
        <sz val="10"/>
        <color theme="1"/>
        <rFont val="仿宋"/>
        <charset val="134"/>
      </rPr>
      <t>，新建食堂报告厅</t>
    </r>
    <r>
      <rPr>
        <sz val="10"/>
        <color theme="1"/>
        <rFont val="Times New Roman"/>
        <charset val="134"/>
      </rPr>
      <t>2810.56</t>
    </r>
    <r>
      <rPr>
        <sz val="10"/>
        <color theme="1"/>
        <rFont val="仿宋"/>
        <charset val="134"/>
      </rPr>
      <t>平方米、</t>
    </r>
    <r>
      <rPr>
        <sz val="10"/>
        <color theme="1"/>
        <rFont val="Times New Roman"/>
        <charset val="134"/>
      </rPr>
      <t>2</t>
    </r>
    <r>
      <rPr>
        <sz val="10"/>
        <color theme="1"/>
        <rFont val="仿宋"/>
        <charset val="134"/>
      </rPr>
      <t>层框架结构，新建连接</t>
    </r>
    <r>
      <rPr>
        <sz val="10"/>
        <color theme="1"/>
        <rFont val="Times New Roman"/>
        <charset val="134"/>
      </rPr>
      <t xml:space="preserve">
</t>
    </r>
    <r>
      <rPr>
        <sz val="10"/>
        <color theme="1"/>
        <rFont val="仿宋"/>
        <charset val="134"/>
      </rPr>
      <t>体</t>
    </r>
    <r>
      <rPr>
        <sz val="10"/>
        <color theme="1"/>
        <rFont val="Times New Roman"/>
        <charset val="134"/>
      </rPr>
      <t>A</t>
    </r>
    <r>
      <rPr>
        <sz val="10"/>
        <color theme="1"/>
        <rFont val="仿宋"/>
        <charset val="134"/>
      </rPr>
      <t>、</t>
    </r>
    <r>
      <rPr>
        <sz val="10"/>
        <color theme="1"/>
        <rFont val="Times New Roman"/>
        <charset val="134"/>
      </rPr>
      <t>B</t>
    </r>
    <r>
      <rPr>
        <sz val="10"/>
        <color theme="1"/>
        <rFont val="仿宋"/>
        <charset val="134"/>
      </rPr>
      <t>每栋建筑面积</t>
    </r>
    <r>
      <rPr>
        <sz val="10"/>
        <color theme="1"/>
        <rFont val="Times New Roman"/>
        <charset val="134"/>
      </rPr>
      <t>1713.91</t>
    </r>
    <r>
      <rPr>
        <sz val="10"/>
        <color theme="1"/>
        <rFont val="仿宋"/>
        <charset val="134"/>
      </rPr>
      <t>平方米</t>
    </r>
    <r>
      <rPr>
        <sz val="10"/>
        <color theme="1"/>
        <rFont val="Times New Roman"/>
        <charset val="134"/>
      </rPr>
      <t>,5</t>
    </r>
    <r>
      <rPr>
        <sz val="10"/>
        <color theme="1"/>
        <rFont val="仿宋"/>
        <charset val="134"/>
      </rPr>
      <t>层框架结构；室外包括围墙、大门、操场、给排水、排污、硬化、绿化、亮化。食堂及教育教学设备采购。</t>
    </r>
  </si>
  <si>
    <r>
      <rPr>
        <sz val="10"/>
        <color theme="1"/>
        <rFont val="Times New Roman"/>
        <charset val="134"/>
      </rP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</si>
  <si>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已落实彩票公益金</t>
    </r>
    <r>
      <rPr>
        <sz val="10"/>
        <color theme="1"/>
        <rFont val="Times New Roman"/>
        <charset val="134"/>
      </rPr>
      <t>1050</t>
    </r>
    <r>
      <rPr>
        <sz val="10"/>
        <color theme="1"/>
        <rFont val="仿宋"/>
        <charset val="134"/>
      </rPr>
      <t>万元</t>
    </r>
  </si>
  <si>
    <r>
      <rPr>
        <sz val="10"/>
        <color theme="1"/>
        <rFont val="仿宋"/>
        <charset val="134"/>
      </rPr>
      <t>两户拆迁未完成，需万安镇协调加快拆迁进度</t>
    </r>
  </si>
  <si>
    <r>
      <rPr>
        <sz val="10"/>
        <color theme="1"/>
        <rFont val="仿宋"/>
        <charset val="134"/>
      </rPr>
      <t>休宁县海阳第四小学新建项目（</t>
    </r>
    <r>
      <rPr>
        <sz val="10"/>
        <color theme="1"/>
        <rFont val="Times New Roman"/>
        <charset val="134"/>
      </rPr>
      <t>EPC</t>
    </r>
    <r>
      <rPr>
        <sz val="10"/>
        <color theme="1"/>
        <rFont val="仿宋"/>
        <charset val="134"/>
      </rPr>
      <t>）共计</t>
    </r>
    <r>
      <rPr>
        <sz val="10"/>
        <color theme="1"/>
        <rFont val="Times New Roman"/>
        <charset val="134"/>
      </rPr>
      <t>11</t>
    </r>
    <r>
      <rPr>
        <sz val="10"/>
        <color theme="1"/>
        <rFont val="仿宋"/>
        <charset val="134"/>
      </rPr>
      <t>个单位工程：</t>
    </r>
    <r>
      <rPr>
        <sz val="10"/>
        <color theme="1"/>
        <rFont val="Times New Roman"/>
        <charset val="134"/>
      </rPr>
      <t>1#</t>
    </r>
    <r>
      <rPr>
        <sz val="10"/>
        <color theme="1"/>
        <rFont val="仿宋"/>
        <charset val="134"/>
      </rPr>
      <t>综合楼，</t>
    </r>
    <r>
      <rPr>
        <sz val="10"/>
        <color theme="1"/>
        <rFont val="Times New Roman"/>
        <charset val="134"/>
      </rPr>
      <t>2#-4#</t>
    </r>
    <r>
      <rPr>
        <sz val="10"/>
        <color theme="1"/>
        <rFont val="仿宋"/>
        <charset val="134"/>
      </rPr>
      <t>教学楼，</t>
    </r>
    <r>
      <rPr>
        <sz val="10"/>
        <color theme="1"/>
        <rFont val="Times New Roman"/>
        <charset val="134"/>
      </rPr>
      <t>5#</t>
    </r>
    <r>
      <rPr>
        <sz val="10"/>
        <color theme="1"/>
        <rFont val="仿宋"/>
        <charset val="134"/>
      </rPr>
      <t>风雨操场，</t>
    </r>
    <r>
      <rPr>
        <sz val="10"/>
        <color theme="1"/>
        <rFont val="Times New Roman"/>
        <charset val="134"/>
      </rPr>
      <t>6#</t>
    </r>
    <r>
      <rPr>
        <sz val="10"/>
        <color theme="1"/>
        <rFont val="仿宋"/>
        <charset val="134"/>
      </rPr>
      <t>食堂、报告厅，连接体</t>
    </r>
    <r>
      <rPr>
        <sz val="10"/>
        <color theme="1"/>
        <rFont val="Times New Roman"/>
        <charset val="134"/>
      </rPr>
      <t>A</t>
    </r>
    <r>
      <rPr>
        <sz val="10"/>
        <color theme="1"/>
        <rFont val="仿宋"/>
        <charset val="134"/>
      </rPr>
      <t>，连接体</t>
    </r>
    <r>
      <rPr>
        <sz val="10"/>
        <color theme="1"/>
        <rFont val="Times New Roman"/>
        <charset val="134"/>
      </rPr>
      <t>B</t>
    </r>
    <r>
      <rPr>
        <sz val="10"/>
        <color theme="1"/>
        <rFont val="仿宋"/>
        <charset val="134"/>
      </rPr>
      <t>，看台，北门卫，南门卫，</t>
    </r>
    <r>
      <rPr>
        <sz val="10"/>
        <color theme="1"/>
        <rFont val="Times New Roman"/>
        <charset val="134"/>
      </rPr>
      <t xml:space="preserve"> 4#</t>
    </r>
    <r>
      <rPr>
        <sz val="10"/>
        <color theme="1"/>
        <rFont val="仿宋"/>
        <charset val="134"/>
      </rPr>
      <t>教学楼为独立柱基，其他楼号基础为旋挖基础</t>
    </r>
    <r>
      <rPr>
        <sz val="10"/>
        <color theme="1"/>
        <rFont val="Times New Roman"/>
        <charset val="134"/>
      </rPr>
      <t> </t>
    </r>
    <r>
      <rPr>
        <sz val="10"/>
        <color theme="1"/>
        <rFont val="仿宋"/>
        <charset val="134"/>
      </rPr>
      <t>，主体结构为框架结构，目前（</t>
    </r>
    <r>
      <rPr>
        <sz val="10"/>
        <color theme="1"/>
        <rFont val="Times New Roman"/>
        <charset val="134"/>
      </rPr>
      <t>2024</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24</t>
    </r>
    <r>
      <rPr>
        <sz val="10"/>
        <color theme="1"/>
        <rFont val="仿宋"/>
        <charset val="134"/>
      </rPr>
      <t>日）（现场施工进度：</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t>
    </r>
    <r>
      <rPr>
        <sz val="10"/>
        <color theme="1"/>
        <rFont val="Times New Roman"/>
        <charset val="134"/>
      </rPr>
      <t>4</t>
    </r>
    <r>
      <rPr>
        <sz val="10"/>
        <color theme="1"/>
        <rFont val="仿宋"/>
        <charset val="134"/>
      </rPr>
      <t>、连接体</t>
    </r>
    <r>
      <rPr>
        <sz val="10"/>
        <color theme="1"/>
        <rFont val="Times New Roman"/>
        <charset val="134"/>
      </rPr>
      <t>A</t>
    </r>
    <r>
      <rPr>
        <sz val="10"/>
        <color theme="1"/>
        <rFont val="仿宋"/>
        <charset val="134"/>
      </rPr>
      <t>、连接体</t>
    </r>
    <r>
      <rPr>
        <sz val="10"/>
        <color theme="1"/>
        <rFont val="Times New Roman"/>
        <charset val="134"/>
      </rPr>
      <t>B</t>
    </r>
    <r>
      <rPr>
        <sz val="10"/>
        <color theme="1"/>
        <rFont val="仿宋"/>
        <charset val="134"/>
      </rPr>
      <t>内墙已全部刮白，外墙油漆施工至</t>
    </r>
    <r>
      <rPr>
        <sz val="10"/>
        <color theme="1"/>
        <rFont val="Times New Roman"/>
        <charset val="134"/>
      </rPr>
      <t>50%</t>
    </r>
    <r>
      <rPr>
        <sz val="10"/>
        <color theme="1"/>
        <rFont val="仿宋"/>
        <charset val="134"/>
      </rPr>
      <t>；二</t>
    </r>
    <r>
      <rPr>
        <sz val="10"/>
        <color theme="1"/>
        <rFont val="Times New Roman"/>
        <charset val="134"/>
      </rPr>
      <t>-</t>
    </r>
    <r>
      <rPr>
        <sz val="10"/>
        <color theme="1"/>
        <rFont val="仿宋"/>
        <charset val="134"/>
      </rPr>
      <t>五层水磨石地面已完成；空调新风系统已经安装完成；窗框安装完成；室内给水、雨污水、消防主管道已安装完成；</t>
    </r>
    <r>
      <rPr>
        <sz val="10"/>
        <color theme="1"/>
        <rFont val="Times New Roman"/>
        <charset val="134"/>
      </rPr>
      <t>5</t>
    </r>
    <r>
      <rPr>
        <sz val="10"/>
        <color theme="1"/>
        <rFont val="仿宋"/>
        <charset val="134"/>
      </rPr>
      <t>、</t>
    </r>
    <r>
      <rPr>
        <sz val="10"/>
        <color theme="1"/>
        <rFont val="Times New Roman"/>
        <charset val="134"/>
      </rPr>
      <t>6#</t>
    </r>
    <r>
      <rPr>
        <sz val="10"/>
        <color theme="1"/>
        <rFont val="仿宋"/>
        <charset val="134"/>
      </rPr>
      <t>楼墙体已全部砌筑完成，人防地下室结构已验收完成，；工程建筑总面积</t>
    </r>
    <r>
      <rPr>
        <sz val="10"/>
        <color theme="1"/>
        <rFont val="Times New Roman"/>
        <charset val="134"/>
      </rPr>
      <t xml:space="preserve"> 24053.32</t>
    </r>
    <r>
      <rPr>
        <sz val="10"/>
        <color theme="1"/>
        <rFont val="仿宋"/>
        <charset val="134"/>
      </rPr>
      <t>㎡㎡，其中地上面积</t>
    </r>
    <r>
      <rPr>
        <sz val="10"/>
        <color theme="1"/>
        <rFont val="Times New Roman"/>
        <charset val="134"/>
      </rPr>
      <t>22300.8</t>
    </r>
    <r>
      <rPr>
        <sz val="10"/>
        <color theme="1"/>
        <rFont val="仿宋"/>
        <charset val="134"/>
      </rPr>
      <t>㎡，地下面积</t>
    </r>
    <r>
      <rPr>
        <sz val="10"/>
        <color theme="1"/>
        <rFont val="Times New Roman"/>
        <charset val="134"/>
      </rPr>
      <t>1752.52</t>
    </r>
    <r>
      <rPr>
        <sz val="10"/>
        <color theme="1"/>
        <rFont val="仿宋"/>
        <charset val="134"/>
      </rPr>
      <t>㎡。</t>
    </r>
  </si>
  <si>
    <r>
      <rPr>
        <sz val="10"/>
        <color theme="1"/>
        <rFont val="仿宋"/>
        <charset val="134"/>
      </rPr>
      <t>缺口</t>
    </r>
    <r>
      <rPr>
        <sz val="10"/>
        <color theme="1"/>
        <rFont val="Times New Roman"/>
        <charset val="134"/>
      </rPr>
      <t>4950</t>
    </r>
    <r>
      <rPr>
        <sz val="10"/>
        <color theme="1"/>
        <rFont val="仿宋"/>
        <charset val="134"/>
      </rPr>
      <t>万元</t>
    </r>
  </si>
  <si>
    <r>
      <rPr>
        <sz val="10"/>
        <color theme="1"/>
        <rFont val="仿宋"/>
        <charset val="134"/>
      </rPr>
      <t>教育局</t>
    </r>
  </si>
  <si>
    <r>
      <rPr>
        <sz val="10"/>
        <color theme="1"/>
        <rFont val="仿宋"/>
        <charset val="134"/>
      </rPr>
      <t>休宁县中小学、幼儿园和中职学校采购项目</t>
    </r>
  </si>
  <si>
    <r>
      <rPr>
        <sz val="10"/>
        <color theme="1"/>
        <rFont val="Times New Roman"/>
        <charset val="134"/>
      </rPr>
      <t>1.</t>
    </r>
    <r>
      <rPr>
        <sz val="10"/>
        <color theme="1"/>
        <rFont val="仿宋"/>
        <charset val="134"/>
      </rPr>
      <t>中小学课桌椅等采购项目。</t>
    </r>
    <r>
      <rPr>
        <sz val="10"/>
        <color theme="1"/>
        <rFont val="Times New Roman"/>
        <charset val="134"/>
      </rPr>
      <t>2.</t>
    </r>
    <r>
      <rPr>
        <sz val="10"/>
        <color theme="1"/>
        <rFont val="仿宋"/>
        <charset val="134"/>
      </rPr>
      <t>中小学采购厨房设备</t>
    </r>
    <r>
      <rPr>
        <sz val="10"/>
        <color theme="1"/>
        <rFont val="Times New Roman"/>
        <charset val="134"/>
      </rPr>
      <t>1</t>
    </r>
    <r>
      <rPr>
        <sz val="10"/>
        <color theme="1"/>
        <rFont val="仿宋"/>
        <charset val="134"/>
      </rPr>
      <t>批、热水器</t>
    </r>
    <r>
      <rPr>
        <sz val="10"/>
        <color theme="1"/>
        <rFont val="Times New Roman"/>
        <charset val="134"/>
      </rPr>
      <t>11</t>
    </r>
    <r>
      <rPr>
        <sz val="10"/>
        <color theme="1"/>
        <rFont val="仿宋"/>
        <charset val="134"/>
      </rPr>
      <t>套。</t>
    </r>
    <r>
      <rPr>
        <sz val="10"/>
        <color theme="1"/>
        <rFont val="Times New Roman"/>
        <charset val="134"/>
      </rPr>
      <t>3.</t>
    </r>
    <r>
      <rPr>
        <sz val="10"/>
        <color theme="1"/>
        <rFont val="仿宋"/>
        <charset val="134"/>
      </rPr>
      <t>中小学采购空调。</t>
    </r>
    <r>
      <rPr>
        <sz val="10"/>
        <color theme="1"/>
        <rFont val="Times New Roman"/>
        <charset val="134"/>
      </rPr>
      <t>4.</t>
    </r>
    <r>
      <rPr>
        <sz val="10"/>
        <color theme="1"/>
        <rFont val="仿宋"/>
        <charset val="134"/>
      </rPr>
      <t>学校采购电脑及相关设备。</t>
    </r>
    <r>
      <rPr>
        <sz val="10"/>
        <color theme="1"/>
        <rFont val="Times New Roman"/>
        <charset val="134"/>
      </rPr>
      <t>5.</t>
    </r>
    <r>
      <rPr>
        <sz val="10"/>
        <color theme="1"/>
        <rFont val="仿宋"/>
        <charset val="134"/>
      </rPr>
      <t>中小学采购班班通设备。</t>
    </r>
    <r>
      <rPr>
        <sz val="10"/>
        <color theme="1"/>
        <rFont val="Times New Roman"/>
        <charset val="134"/>
      </rPr>
      <t>6.</t>
    </r>
    <r>
      <rPr>
        <sz val="10"/>
        <color theme="1"/>
        <rFont val="仿宋"/>
        <charset val="134"/>
      </rPr>
      <t>中小学采购理化生教学仪器。</t>
    </r>
    <r>
      <rPr>
        <sz val="10"/>
        <color theme="1"/>
        <rFont val="Times New Roman"/>
        <charset val="134"/>
      </rPr>
      <t>7.</t>
    </r>
    <r>
      <rPr>
        <sz val="10"/>
        <color theme="1"/>
        <rFont val="仿宋"/>
        <charset val="134"/>
      </rPr>
      <t>中小学采购音体美教学器材。</t>
    </r>
    <r>
      <rPr>
        <sz val="10"/>
        <color theme="1"/>
        <rFont val="Times New Roman"/>
        <charset val="134"/>
      </rPr>
      <t>8.</t>
    </r>
    <r>
      <rPr>
        <sz val="10"/>
        <color theme="1"/>
        <rFont val="仿宋"/>
        <charset val="134"/>
      </rPr>
      <t>小学采购科学实验器材。</t>
    </r>
    <r>
      <rPr>
        <sz val="10"/>
        <color theme="1"/>
        <rFont val="Times New Roman"/>
        <charset val="134"/>
      </rPr>
      <t>9.</t>
    </r>
    <r>
      <rPr>
        <sz val="10"/>
        <color theme="1"/>
        <rFont val="仿宋"/>
        <charset val="134"/>
      </rPr>
      <t>中小学采购监控等校园安全设备。</t>
    </r>
    <r>
      <rPr>
        <sz val="10"/>
        <color theme="1"/>
        <rFont val="Times New Roman"/>
        <charset val="134"/>
      </rPr>
      <t>10.</t>
    </r>
    <r>
      <rPr>
        <sz val="10"/>
        <color theme="1"/>
        <rFont val="仿宋"/>
        <charset val="134"/>
      </rPr>
      <t>中小学采购打复印机。</t>
    </r>
    <r>
      <rPr>
        <sz val="10"/>
        <color theme="1"/>
        <rFont val="Times New Roman"/>
        <charset val="134"/>
      </rPr>
      <t>11.</t>
    </r>
    <r>
      <rPr>
        <sz val="10"/>
        <color theme="1"/>
        <rFont val="仿宋"/>
        <charset val="134"/>
      </rPr>
      <t>小学录播教室采购录播设备。</t>
    </r>
    <r>
      <rPr>
        <sz val="10"/>
        <color theme="1"/>
        <rFont val="Times New Roman"/>
        <charset val="134"/>
      </rPr>
      <t>12.</t>
    </r>
    <r>
      <rPr>
        <sz val="10"/>
        <color theme="1"/>
        <rFont val="仿宋"/>
        <charset val="134"/>
      </rPr>
      <t>中小学采购央馆虚拟实验室。</t>
    </r>
    <r>
      <rPr>
        <sz val="10"/>
        <color theme="1"/>
        <rFont val="Times New Roman"/>
        <charset val="134"/>
      </rPr>
      <t>13.</t>
    </r>
    <r>
      <rPr>
        <sz val="10"/>
        <color theme="1"/>
        <rFont val="仿宋"/>
        <charset val="134"/>
      </rPr>
      <t>中小学采购网络阅卷系统。</t>
    </r>
    <r>
      <rPr>
        <sz val="10"/>
        <color theme="1"/>
        <rFont val="Times New Roman"/>
        <charset val="134"/>
      </rPr>
      <t>14.</t>
    </r>
    <r>
      <rPr>
        <sz val="10"/>
        <color theme="1"/>
        <rFont val="仿宋"/>
        <charset val="134"/>
      </rPr>
      <t>全县幼儿园采购玩具等设备。</t>
    </r>
    <r>
      <rPr>
        <sz val="10"/>
        <color theme="1"/>
        <rFont val="Times New Roman"/>
        <charset val="134"/>
      </rPr>
      <t>15.</t>
    </r>
    <r>
      <rPr>
        <sz val="10"/>
        <color theme="1"/>
        <rFont val="仿宋"/>
        <charset val="134"/>
      </rPr>
      <t>全县幼儿园采购幼教一体机。</t>
    </r>
    <r>
      <rPr>
        <sz val="10"/>
        <color theme="1"/>
        <rFont val="Times New Roman"/>
        <charset val="134"/>
      </rPr>
      <t>16.</t>
    </r>
    <r>
      <rPr>
        <sz val="10"/>
        <color theme="1"/>
        <rFont val="仿宋"/>
        <charset val="134"/>
      </rPr>
      <t>全县幼儿园采购图书。</t>
    </r>
    <r>
      <rPr>
        <sz val="10"/>
        <color theme="1"/>
        <rFont val="Times New Roman"/>
        <charset val="134"/>
      </rPr>
      <t>17.</t>
    </r>
    <r>
      <rPr>
        <sz val="10"/>
        <color theme="1"/>
        <rFont val="仿宋"/>
        <charset val="134"/>
      </rPr>
      <t>全县幼儿园采购室外运动场悬浮地板等。</t>
    </r>
    <r>
      <rPr>
        <sz val="10"/>
        <color theme="1"/>
        <rFont val="Times New Roman"/>
        <charset val="134"/>
      </rPr>
      <t>18.</t>
    </r>
    <r>
      <rPr>
        <sz val="10"/>
        <color theme="1"/>
        <rFont val="仿宋"/>
        <charset val="134"/>
      </rPr>
      <t>休宁徽匠学校采购食堂设备。</t>
    </r>
    <r>
      <rPr>
        <sz val="10"/>
        <color theme="1"/>
        <rFont val="Times New Roman"/>
        <charset val="134"/>
      </rPr>
      <t>19.</t>
    </r>
    <r>
      <rPr>
        <sz val="10"/>
        <color theme="1"/>
        <rFont val="仿宋"/>
        <charset val="134"/>
      </rPr>
      <t>全县中小学采购教育教学设施设备。</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</si>
  <si>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</si>
  <si>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color theme="1"/>
        <rFont val="仿宋"/>
        <charset val="134"/>
      </rPr>
      <t>上级补助资金</t>
    </r>
    <r>
      <rPr>
        <sz val="10"/>
        <color theme="1"/>
        <rFont val="Times New Roman"/>
        <charset val="134"/>
      </rPr>
      <t>1100</t>
    </r>
    <r>
      <rPr>
        <sz val="10"/>
        <color theme="1"/>
        <rFont val="仿宋"/>
        <charset val="134"/>
      </rPr>
      <t>万元</t>
    </r>
  </si>
  <si>
    <r>
      <rPr>
        <sz val="10"/>
        <color theme="1"/>
        <rFont val="Times New Roman"/>
        <charset val="134"/>
      </rPr>
      <t>2025</t>
    </r>
    <r>
      <rPr>
        <sz val="10"/>
        <color theme="1"/>
        <rFont val="仿宋"/>
        <charset val="134"/>
      </rPr>
      <t>年休宁县义务教育学校中小学采购理化生教学仪器项目、科学探究室设备采购项目、班班通设备采购项目、学生电脑室设备采购项目以及试卷扫描仪及打印机采购项目目前均已送货到位，目前均已验收完成。此外体育器材、安防设备等采购项目目前已签订合同，供应商正送货、安装中。</t>
    </r>
  </si>
  <si>
    <r>
      <rPr>
        <sz val="10"/>
        <color theme="1"/>
        <rFont val="仿宋"/>
        <charset val="134"/>
      </rPr>
      <t>义务教育经费保障机制校舍维修改造项目</t>
    </r>
  </si>
  <si>
    <r>
      <rPr>
        <sz val="10"/>
        <color theme="1"/>
        <rFont val="仿宋"/>
        <charset val="134"/>
      </rPr>
      <t>根据实际需要为全县各公办义务教育阶段学校校舍维修和改造，保障义务教育学校校舍质量和安全。</t>
    </r>
  </si>
  <si>
    <r>
      <rPr>
        <sz val="10"/>
        <color theme="1"/>
        <rFont val="仿宋"/>
        <charset val="134"/>
      </rPr>
      <t>上级补助资金</t>
    </r>
    <r>
      <rPr>
        <sz val="10"/>
        <color theme="1"/>
        <rFont val="Times New Roman"/>
        <charset val="134"/>
      </rPr>
      <t>1000</t>
    </r>
    <r>
      <rPr>
        <sz val="10"/>
        <color theme="1"/>
        <rFont val="仿宋"/>
        <charset val="134"/>
      </rPr>
      <t>万元</t>
    </r>
  </si>
  <si>
    <r>
      <rPr>
        <sz val="10"/>
        <color theme="1"/>
        <rFont val="仿宋"/>
        <charset val="134"/>
      </rPr>
      <t>目前，榆村小学教学楼维修改造等</t>
    </r>
    <r>
      <rPr>
        <sz val="10"/>
        <color theme="1"/>
        <rFont val="Times New Roman"/>
        <charset val="134"/>
      </rPr>
      <t>22</t>
    </r>
    <r>
      <rPr>
        <sz val="10"/>
        <color theme="1"/>
        <rFont val="仿宋"/>
        <charset val="134"/>
      </rPr>
      <t>个项目均已招标完成，签订完施工合同，进入施工阶段，预计</t>
    </r>
    <r>
      <rPr>
        <sz val="10"/>
        <color theme="1"/>
        <rFont val="Times New Roman"/>
        <charset val="134"/>
      </rPr>
      <t>9</t>
    </r>
    <r>
      <rPr>
        <sz val="10"/>
        <color theme="1"/>
        <rFont val="仿宋"/>
        <charset val="134"/>
      </rPr>
      <t>月份前可全部完成施工。</t>
    </r>
  </si>
  <si>
    <r>
      <rPr>
        <sz val="10"/>
        <color theme="1"/>
        <rFont val="仿宋"/>
        <charset val="134"/>
      </rPr>
      <t>黄山新教育学校运动场提升改造及图书馆新建项目（黄山新教育学校迁建项目三期工程）</t>
    </r>
  </si>
  <si>
    <r>
      <rPr>
        <sz val="10"/>
        <color theme="1"/>
        <rFont val="仿宋"/>
        <charset val="134"/>
      </rPr>
      <t>黄山新教育学校</t>
    </r>
  </si>
  <si>
    <r>
      <rPr>
        <sz val="10"/>
        <color theme="1"/>
        <rFont val="仿宋"/>
        <charset val="134"/>
      </rPr>
      <t>黄山新教育学校运动场提升改造及图书馆新建项目，拟新建图书馆一座，占地面积</t>
    </r>
    <r>
      <rPr>
        <sz val="10"/>
        <color theme="1"/>
        <rFont val="Times New Roman"/>
        <charset val="134"/>
      </rPr>
      <t>1056.7</t>
    </r>
    <r>
      <rPr>
        <sz val="10"/>
        <color theme="1"/>
        <rFont val="仿宋"/>
        <charset val="134"/>
      </rPr>
      <t>平方米，建筑面积</t>
    </r>
    <r>
      <rPr>
        <sz val="10"/>
        <color theme="1"/>
        <rFont val="Times New Roman"/>
        <charset val="134"/>
      </rPr>
      <t>2076.48</t>
    </r>
    <r>
      <rPr>
        <sz val="10"/>
        <color theme="1"/>
        <rFont val="仿宋"/>
        <charset val="134"/>
      </rPr>
      <t>平方米。拟改造运动场，占地面积约</t>
    </r>
    <r>
      <rPr>
        <sz val="10"/>
        <color theme="1"/>
        <rFont val="Times New Roman"/>
        <charset val="134"/>
      </rPr>
      <t>21033</t>
    </r>
    <r>
      <rPr>
        <sz val="10"/>
        <color theme="1"/>
        <rFont val="仿宋"/>
        <charset val="134"/>
      </rPr>
      <t>平方米，其中篮球场面积约为</t>
    </r>
    <r>
      <rPr>
        <sz val="10"/>
        <color theme="1"/>
        <rFont val="Times New Roman"/>
        <charset val="134"/>
      </rPr>
      <t>2081</t>
    </r>
    <r>
      <rPr>
        <sz val="10"/>
        <color theme="1"/>
        <rFont val="仿宋"/>
        <charset val="134"/>
      </rPr>
      <t>平方米，足球场面积约</t>
    </r>
    <r>
      <rPr>
        <sz val="10"/>
        <color theme="1"/>
        <rFont val="Times New Roman"/>
        <charset val="134"/>
      </rPr>
      <t>17080</t>
    </r>
    <r>
      <rPr>
        <sz val="10"/>
        <color theme="1"/>
        <rFont val="仿宋"/>
        <charset val="134"/>
      </rPr>
      <t>平方米，看台约</t>
    </r>
    <r>
      <rPr>
        <sz val="10"/>
        <color theme="1"/>
        <rFont val="Times New Roman"/>
        <charset val="134"/>
      </rPr>
      <t>1872</t>
    </r>
    <r>
      <rPr>
        <sz val="10"/>
        <color theme="1"/>
        <rFont val="仿宋"/>
        <charset val="134"/>
      </rPr>
      <t>平方米。</t>
    </r>
  </si>
  <si>
    <r>
      <rPr>
        <sz val="10"/>
        <color theme="1"/>
        <rFont val="仿宋"/>
        <charset val="134"/>
      </rPr>
      <t>新建图书馆新增土地</t>
    </r>
    <r>
      <rPr>
        <sz val="10"/>
        <color theme="1"/>
        <rFont val="Times New Roman"/>
        <charset val="134"/>
      </rPr>
      <t>7.6</t>
    </r>
    <r>
      <rPr>
        <sz val="10"/>
        <color theme="1"/>
        <rFont val="仿宋"/>
        <charset val="134"/>
      </rPr>
      <t>亩，土地在组件中，预计</t>
    </r>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月底前可完成土地划拨</t>
    </r>
  </si>
  <si>
    <t>图书馆：一层砌墙完成
乒乓球馆及辅助用房：基础完成、结构完成
附属部分：围墙完成，其他完成部分</t>
  </si>
  <si>
    <r>
      <rPr>
        <sz val="10"/>
        <color theme="1"/>
        <rFont val="仿宋"/>
        <charset val="134"/>
      </rPr>
      <t>黄山健康职业学院二期</t>
    </r>
  </si>
  <si>
    <r>
      <rPr>
        <sz val="10"/>
        <color theme="1"/>
        <rFont val="仿宋"/>
        <charset val="134"/>
      </rPr>
      <t>攻坚项目</t>
    </r>
    <r>
      <rPr>
        <sz val="10"/>
        <color theme="1"/>
        <rFont val="Times New Roman"/>
        <charset val="134"/>
      </rPr>
      <t>-</t>
    </r>
    <r>
      <rPr>
        <sz val="10"/>
        <color theme="1"/>
        <rFont val="仿宋"/>
        <charset val="134"/>
      </rPr>
      <t>黄山健康职业学院二期新建教学楼</t>
    </r>
  </si>
  <si>
    <r>
      <rPr>
        <sz val="10"/>
        <color theme="1"/>
        <rFont val="仿宋"/>
        <charset val="134"/>
      </rPr>
      <t>黄山健康职业技术学院</t>
    </r>
  </si>
  <si>
    <r>
      <rPr>
        <sz val="10"/>
        <color theme="1"/>
        <rFont val="仿宋"/>
        <charset val="134"/>
      </rPr>
      <t>新建教学楼</t>
    </r>
    <r>
      <rPr>
        <sz val="10"/>
        <color theme="1"/>
        <rFont val="Times New Roman"/>
        <charset val="134"/>
      </rPr>
      <t>10000</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</si>
  <si>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1</t>
    </r>
    <r>
      <rPr>
        <sz val="10"/>
        <color theme="1"/>
        <rFont val="仿宋"/>
        <charset val="134"/>
      </rPr>
      <t>日蓝田路规划预留地和沿滨江路未供地块</t>
    </r>
    <r>
      <rPr>
        <sz val="10"/>
        <color theme="1"/>
        <rFont val="Times New Roman"/>
        <charset val="134"/>
      </rPr>
      <t>33.93</t>
    </r>
    <r>
      <rPr>
        <sz val="10"/>
        <color theme="1"/>
        <rFont val="仿宋"/>
        <charset val="134"/>
      </rPr>
      <t>亩已经成功划拨至安徽东华教育投资股份有限公司</t>
    </r>
  </si>
  <si>
    <r>
      <rPr>
        <sz val="10"/>
        <color theme="1"/>
        <rFont val="仿宋"/>
        <charset val="134"/>
      </rPr>
      <t>现阶段正在办理施工许可证。</t>
    </r>
  </si>
  <si>
    <r>
      <rPr>
        <sz val="10"/>
        <color theme="1"/>
        <rFont val="仿宋"/>
        <charset val="134"/>
      </rPr>
      <t>安徽省休宁中学新建教学楼及风雨操场项目</t>
    </r>
  </si>
  <si>
    <r>
      <rPr>
        <sz val="10"/>
        <color theme="1"/>
        <rFont val="Times New Roman"/>
        <charset val="134"/>
      </rPr>
      <t>1.</t>
    </r>
    <r>
      <rPr>
        <sz val="10"/>
        <color theme="1"/>
        <rFont val="仿宋"/>
        <charset val="134"/>
      </rPr>
      <t>新建教学楼一栋，五层框架结构，建筑面积为</t>
    </r>
    <r>
      <rPr>
        <sz val="10"/>
        <color theme="1"/>
        <rFont val="Times New Roman"/>
        <charset val="134"/>
      </rPr>
      <t>3800</t>
    </r>
    <r>
      <rPr>
        <sz val="10"/>
        <color theme="1"/>
        <rFont val="仿宋"/>
        <charset val="134"/>
      </rPr>
      <t>平方米，新增学位</t>
    </r>
    <r>
      <rPr>
        <sz val="10"/>
        <color theme="1"/>
        <rFont val="Times New Roman"/>
        <charset val="134"/>
      </rPr>
      <t>220</t>
    </r>
    <r>
      <rPr>
        <sz val="10"/>
        <color theme="1"/>
        <rFont val="仿宋"/>
        <charset val="134"/>
      </rPr>
      <t>个。</t>
    </r>
    <r>
      <rPr>
        <sz val="10"/>
        <color theme="1"/>
        <rFont val="Times New Roman"/>
        <charset val="134"/>
      </rPr>
      <t>2.</t>
    </r>
    <r>
      <rPr>
        <sz val="10"/>
        <color theme="1"/>
        <rFont val="仿宋"/>
        <charset val="134"/>
      </rPr>
      <t>新建风雨操场一栋，</t>
    </r>
    <r>
      <rPr>
        <sz val="10"/>
        <color theme="1"/>
        <rFont val="Times New Roman"/>
        <charset val="134"/>
      </rPr>
      <t>3</t>
    </r>
    <r>
      <rPr>
        <sz val="10"/>
        <color theme="1"/>
        <rFont val="仿宋"/>
        <charset val="134"/>
      </rPr>
      <t>层框架结构（一层为架空层、二层为食堂、三层为风雨操场），建筑面积为</t>
    </r>
    <r>
      <rPr>
        <sz val="10"/>
        <color theme="1"/>
        <rFont val="Times New Roman"/>
        <charset val="134"/>
      </rPr>
      <t>4800</t>
    </r>
    <r>
      <rPr>
        <sz val="10"/>
        <color theme="1"/>
        <rFont val="仿宋"/>
        <charset val="134"/>
      </rPr>
      <t>平方米。</t>
    </r>
  </si>
  <si>
    <r>
      <rPr>
        <sz val="10"/>
        <color theme="1"/>
        <rFont val="仿宋"/>
        <charset val="134"/>
      </rPr>
      <t>项目暂未开始实施</t>
    </r>
  </si>
  <si>
    <r>
      <rPr>
        <b/>
        <sz val="10"/>
        <color theme="1"/>
        <rFont val="仿宋"/>
        <charset val="134"/>
      </rPr>
      <t>民政局</t>
    </r>
  </si>
  <si>
    <r>
      <rPr>
        <sz val="10"/>
        <color theme="1"/>
        <rFont val="仿宋"/>
        <charset val="134"/>
      </rPr>
      <t>上海洪天休宁养老院改造提升项目</t>
    </r>
  </si>
  <si>
    <r>
      <rPr>
        <sz val="10"/>
        <color theme="1"/>
        <rFont val="仿宋"/>
        <charset val="134"/>
      </rPr>
      <t>县民政局</t>
    </r>
  </si>
  <si>
    <r>
      <rPr>
        <sz val="10"/>
        <color theme="1"/>
        <rFont val="仿宋"/>
        <charset val="134"/>
      </rPr>
      <t>项目建设内容主要为对上海洪天休宁养老院</t>
    </r>
    <r>
      <rPr>
        <sz val="10"/>
        <color theme="1"/>
        <rFont val="Times New Roman"/>
        <charset val="134"/>
      </rPr>
      <t>1</t>
    </r>
    <r>
      <rPr>
        <sz val="10"/>
        <color theme="1"/>
        <rFont val="仿宋"/>
        <charset val="134"/>
      </rPr>
      <t>号、</t>
    </r>
    <r>
      <rPr>
        <sz val="10"/>
        <color theme="1"/>
        <rFont val="Times New Roman"/>
        <charset val="134"/>
      </rPr>
      <t>2</t>
    </r>
    <r>
      <rPr>
        <sz val="10"/>
        <color theme="1"/>
        <rFont val="仿宋"/>
        <charset val="134"/>
      </rPr>
      <t>号楼、</t>
    </r>
    <r>
      <rPr>
        <sz val="10"/>
        <color theme="1"/>
        <rFont val="Times New Roman"/>
        <charset val="134"/>
      </rPr>
      <t>6</t>
    </r>
    <r>
      <rPr>
        <sz val="10"/>
        <color theme="1"/>
        <rFont val="仿宋"/>
        <charset val="134"/>
      </rPr>
      <t>号楼进行改造装修，完善相关设施设备实现居住、餐饮、康复、文化娱乐等功能。</t>
    </r>
  </si>
  <si>
    <r>
      <rPr>
        <sz val="10"/>
        <color theme="1"/>
        <rFont val="Times New Roman"/>
        <charset val="134"/>
      </rP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</si>
  <si>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上级补助资金</t>
    </r>
    <r>
      <rPr>
        <sz val="10"/>
        <color theme="1"/>
        <rFont val="Times New Roman"/>
        <charset val="134"/>
      </rPr>
      <t>266</t>
    </r>
    <r>
      <rPr>
        <sz val="10"/>
        <color theme="1"/>
        <rFont val="仿宋"/>
        <charset val="134"/>
      </rPr>
      <t>万元</t>
    </r>
  </si>
  <si>
    <r>
      <rPr>
        <sz val="10"/>
        <color theme="1"/>
        <rFont val="仿宋"/>
        <charset val="134"/>
      </rPr>
      <t>计划申报</t>
    </r>
  </si>
  <si>
    <r>
      <rPr>
        <sz val="10"/>
        <color theme="1"/>
        <rFont val="仿宋"/>
        <charset val="134"/>
      </rPr>
      <t>民政局</t>
    </r>
  </si>
  <si>
    <r>
      <rPr>
        <sz val="10"/>
        <color theme="1"/>
        <rFont val="仿宋"/>
        <charset val="134"/>
      </rPr>
      <t>休宁县殡仪馆新建项目</t>
    </r>
  </si>
  <si>
    <r>
      <rPr>
        <sz val="10"/>
        <color theme="1"/>
        <rFont val="仿宋"/>
        <charset val="134"/>
      </rPr>
      <t>项目建设大悼念厅</t>
    </r>
    <r>
      <rPr>
        <sz val="10"/>
        <color theme="1"/>
        <rFont val="Times New Roman"/>
        <charset val="134"/>
      </rPr>
      <t xml:space="preserve"> </t>
    </r>
    <r>
      <rPr>
        <sz val="10"/>
        <color theme="1"/>
        <rFont val="仿宋"/>
        <charset val="134"/>
      </rPr>
      <t>、小悼念厅</t>
    </r>
    <r>
      <rPr>
        <sz val="10"/>
        <color theme="1"/>
        <rFont val="Times New Roman"/>
        <charset val="134"/>
      </rPr>
      <t xml:space="preserve"> </t>
    </r>
    <r>
      <rPr>
        <sz val="10"/>
        <color theme="1"/>
        <rFont val="仿宋"/>
        <charset val="134"/>
      </rPr>
      <t>、火化车间、遗体处理间、业务楼殡仪市场等，配套购买火化调配</t>
    </r>
    <r>
      <rPr>
        <sz val="10"/>
        <color theme="1"/>
        <rFont val="Times New Roman"/>
        <charset val="134"/>
      </rPr>
      <t>3</t>
    </r>
    <r>
      <rPr>
        <sz val="10"/>
        <color theme="1"/>
        <rFont val="仿宋"/>
        <charset val="134"/>
      </rPr>
      <t>套。</t>
    </r>
  </si>
  <si>
    <r>
      <rPr>
        <sz val="10"/>
        <color theme="1"/>
        <rFont val="仿宋"/>
        <charset val="134"/>
      </rPr>
      <t>上级补助资金</t>
    </r>
    <r>
      <rPr>
        <sz val="10"/>
        <color theme="1"/>
        <rFont val="Times New Roman"/>
        <charset val="134"/>
      </rPr>
      <t>600</t>
    </r>
    <r>
      <rPr>
        <sz val="10"/>
        <color theme="1"/>
        <rFont val="仿宋"/>
        <charset val="134"/>
      </rPr>
      <t>万元</t>
    </r>
  </si>
  <si>
    <r>
      <rPr>
        <sz val="10"/>
        <color theme="1"/>
        <rFont val="仿宋"/>
        <charset val="134"/>
      </rPr>
      <t>目前该项目已完成选址、立项批复，可行性研究报告已批复，已完成土地勘测及地质灾害风险评估与社会稳定风险评估报告，自规局和生态环境局已分别出具用地审批及环评审批</t>
    </r>
    <r>
      <rPr>
        <sz val="10"/>
        <color theme="1"/>
        <rFont val="Times New Roman"/>
        <charset val="134"/>
      </rPr>
      <t>,</t>
    </r>
    <r>
      <rPr>
        <sz val="10"/>
        <color theme="1"/>
        <rFont val="仿宋"/>
        <charset val="134"/>
      </rPr>
      <t>环评报告已出具，初步设计及批复已完成；新建殡仪馆已完成规划建筑设计方案和评审，县资规局正在向省自然资源厅申请报批项目建设用地，县资规局反馈8月份可完成建设用地报批，在此期间同步开展施工图审、清单和控制价编制，造价备案，以及有关设备采购；正准备招投标工作。</t>
    </r>
  </si>
  <si>
    <r>
      <rPr>
        <sz val="10"/>
        <color theme="1"/>
        <rFont val="仿宋"/>
        <charset val="134"/>
      </rPr>
      <t>休宁县失能特困老年人集中养护院</t>
    </r>
  </si>
  <si>
    <r>
      <rPr>
        <sz val="10"/>
        <color theme="1"/>
        <rFont val="仿宋"/>
        <charset val="134"/>
      </rPr>
      <t>项目建设内容主要为新建休宁县失能特困老年人集中养护院及配套设施设备等。</t>
    </r>
  </si>
  <si>
    <r>
      <rPr>
        <sz val="10"/>
        <color theme="1"/>
        <rFont val="仿宋"/>
        <charset val="134"/>
      </rPr>
      <t>新增建设用地</t>
    </r>
    <r>
      <rPr>
        <sz val="10"/>
        <color theme="1"/>
        <rFont val="Times New Roman"/>
        <charset val="134"/>
      </rPr>
      <t>10</t>
    </r>
    <r>
      <rPr>
        <sz val="10"/>
        <color theme="1"/>
        <rFont val="仿宋"/>
        <charset val="134"/>
      </rPr>
      <t>亩</t>
    </r>
  </si>
  <si>
    <r>
      <rPr>
        <sz val="10"/>
        <color theme="1"/>
        <rFont val="仿宋"/>
        <charset val="134"/>
      </rPr>
      <t>计划申报中央预算内资金</t>
    </r>
    <r>
      <rPr>
        <sz val="10"/>
        <color theme="1"/>
        <rFont val="Times New Roman"/>
        <charset val="134"/>
      </rPr>
      <t>1800</t>
    </r>
    <r>
      <rPr>
        <sz val="10"/>
        <color theme="1"/>
        <rFont val="仿宋"/>
        <charset val="134"/>
      </rPr>
      <t>万</t>
    </r>
  </si>
  <si>
    <r>
      <rPr>
        <sz val="10"/>
        <color theme="1"/>
        <rFont val="仿宋"/>
        <charset val="134"/>
      </rPr>
      <t>攻坚项目</t>
    </r>
    <r>
      <rPr>
        <sz val="10"/>
        <color theme="1"/>
        <rFont val="Times New Roman"/>
        <charset val="134"/>
      </rPr>
      <t>-</t>
    </r>
    <r>
      <rPr>
        <sz val="10"/>
        <color theme="1"/>
        <rFont val="仿宋"/>
        <charset val="134"/>
      </rPr>
      <t>休宁县新建殡仪馆及城乡公益性公墓建设项目</t>
    </r>
  </si>
  <si>
    <r>
      <rPr>
        <sz val="10"/>
        <color theme="1"/>
        <rFont val="仿宋"/>
        <charset val="134"/>
      </rPr>
      <t>（一）休宁县新建殡仪馆项目位于休宁县海阳镇秀阳村五华山地块，该项目用地面积为</t>
    </r>
    <r>
      <rPr>
        <sz val="10"/>
        <color theme="1"/>
        <rFont val="Times New Roman"/>
        <charset val="134"/>
      </rPr>
      <t>6665.3</t>
    </r>
    <r>
      <rPr>
        <sz val="10"/>
        <color theme="1"/>
        <rFont val="仿宋"/>
        <charset val="134"/>
      </rPr>
      <t>平方米（</t>
    </r>
    <r>
      <rPr>
        <sz val="10"/>
        <color theme="1"/>
        <rFont val="Times New Roman"/>
        <charset val="134"/>
      </rPr>
      <t>10</t>
    </r>
    <r>
      <rPr>
        <sz val="10"/>
        <color theme="1"/>
        <rFont val="仿宋"/>
        <charset val="134"/>
      </rPr>
      <t>亩），总建筑面积</t>
    </r>
    <r>
      <rPr>
        <sz val="10"/>
        <color theme="1"/>
        <rFont val="Times New Roman"/>
        <charset val="134"/>
      </rPr>
      <t>3737</t>
    </r>
    <r>
      <rPr>
        <sz val="10"/>
        <color theme="1"/>
        <rFont val="仿宋"/>
        <charset val="134"/>
      </rPr>
      <t>平方米，项目建设内容为大小悼念厅、火化车间、遗体处理间、业务楼等，配套火化设备</t>
    </r>
    <r>
      <rPr>
        <sz val="10"/>
        <color theme="1"/>
        <rFont val="Times New Roman"/>
        <charset val="134"/>
      </rPr>
      <t>2</t>
    </r>
    <r>
      <rPr>
        <sz val="10"/>
        <color theme="1"/>
        <rFont val="仿宋"/>
        <charset val="134"/>
      </rPr>
      <t>套及尾气处理系统等设施，购买遗体转运车（</t>
    </r>
    <r>
      <rPr>
        <sz val="10"/>
        <color theme="1"/>
        <rFont val="Times New Roman"/>
        <charset val="134"/>
      </rPr>
      <t>2</t>
    </r>
    <r>
      <rPr>
        <sz val="10"/>
        <color theme="1"/>
        <rFont val="仿宋"/>
        <charset val="134"/>
      </rPr>
      <t>台）、柴油发电机（</t>
    </r>
    <r>
      <rPr>
        <sz val="10"/>
        <color theme="1"/>
        <rFont val="Times New Roman"/>
        <charset val="134"/>
      </rPr>
      <t>1</t>
    </r>
    <r>
      <rPr>
        <sz val="10"/>
        <color theme="1"/>
        <rFont val="仿宋"/>
        <charset val="134"/>
      </rPr>
      <t>组）及遗体冷藏等设备。（二）城市公益性公墓二期项目位于休宁县海阳镇秀阳村五华山地块。城市公益性公墓二期建设，规划占地</t>
    </r>
    <r>
      <rPr>
        <sz val="10"/>
        <color theme="1"/>
        <rFont val="Times New Roman"/>
        <charset val="134"/>
      </rPr>
      <t>32860.1</t>
    </r>
    <r>
      <rPr>
        <sz val="10"/>
        <color theme="1"/>
        <rFont val="仿宋"/>
        <charset val="134"/>
      </rPr>
      <t>平方米，设计生态墓穴</t>
    </r>
    <r>
      <rPr>
        <sz val="10"/>
        <color theme="1"/>
        <rFont val="Times New Roman"/>
        <charset val="134"/>
      </rPr>
      <t>11369</t>
    </r>
    <r>
      <rPr>
        <sz val="10"/>
        <color theme="1"/>
        <rFont val="仿宋"/>
        <charset val="134"/>
      </rPr>
      <t>穴，修建道路、停车场、管理用房等配套设施。（三）农村公益性公墓项目位于休宁县海阳镇等</t>
    </r>
    <r>
      <rPr>
        <sz val="10"/>
        <color theme="1"/>
        <rFont val="Times New Roman"/>
        <charset val="134"/>
      </rPr>
      <t>6</t>
    </r>
    <r>
      <rPr>
        <sz val="10"/>
        <color theme="1"/>
        <rFont val="仿宋"/>
        <charset val="134"/>
      </rPr>
      <t>个乡镇。新建公墓</t>
    </r>
    <r>
      <rPr>
        <sz val="10"/>
        <color theme="1"/>
        <rFont val="Times New Roman"/>
        <charset val="134"/>
      </rPr>
      <t>6</t>
    </r>
    <r>
      <rPr>
        <sz val="10"/>
        <color theme="1"/>
        <rFont val="仿宋"/>
        <charset val="134"/>
      </rPr>
      <t>座，规划占地面积</t>
    </r>
    <r>
      <rPr>
        <sz val="10"/>
        <color theme="1"/>
        <rFont val="Times New Roman"/>
        <charset val="134"/>
      </rPr>
      <t>68.75</t>
    </r>
    <r>
      <rPr>
        <sz val="10"/>
        <color theme="1"/>
        <rFont val="仿宋"/>
        <charset val="134"/>
      </rPr>
      <t>亩，墓穴</t>
    </r>
    <r>
      <rPr>
        <sz val="10"/>
        <color theme="1"/>
        <rFont val="Times New Roman"/>
        <charset val="134"/>
      </rPr>
      <t>3400</t>
    </r>
    <r>
      <rPr>
        <sz val="10"/>
        <color theme="1"/>
        <rFont val="仿宋"/>
        <charset val="134"/>
      </rPr>
      <t>穴。</t>
    </r>
  </si>
  <si>
    <r>
      <rPr>
        <sz val="10"/>
        <color theme="1"/>
        <rFont val="仿宋"/>
        <charset val="134"/>
      </rPr>
      <t>新建殡仪馆用地约</t>
    </r>
    <r>
      <rPr>
        <sz val="10"/>
        <color theme="1"/>
        <rFont val="Times New Roman"/>
        <charset val="134"/>
      </rPr>
      <t>10</t>
    </r>
    <r>
      <rPr>
        <sz val="10"/>
        <color theme="1"/>
        <rFont val="仿宋"/>
        <charset val="134"/>
      </rPr>
      <t>亩；城市公益性公墓（二期）用地约</t>
    </r>
    <r>
      <rPr>
        <sz val="10"/>
        <color theme="1"/>
        <rFont val="Times New Roman"/>
        <charset val="134"/>
      </rPr>
      <t>55.36</t>
    </r>
    <r>
      <rPr>
        <sz val="10"/>
        <color theme="1"/>
        <rFont val="仿宋"/>
        <charset val="134"/>
      </rPr>
      <t>亩；农村公益性公墓（</t>
    </r>
    <r>
      <rPr>
        <sz val="10"/>
        <color theme="1"/>
        <rFont val="Times New Roman"/>
        <charset val="134"/>
      </rPr>
      <t>6</t>
    </r>
    <r>
      <rPr>
        <sz val="10"/>
        <color theme="1"/>
        <rFont val="仿宋"/>
        <charset val="134"/>
      </rPr>
      <t>座）用地约</t>
    </r>
    <r>
      <rPr>
        <sz val="10"/>
        <color theme="1"/>
        <rFont val="Times New Roman"/>
        <charset val="134"/>
      </rPr>
      <t>68.73</t>
    </r>
    <r>
      <rPr>
        <sz val="10"/>
        <color theme="1"/>
        <rFont val="仿宋"/>
        <charset val="134"/>
      </rPr>
      <t>亩</t>
    </r>
  </si>
  <si>
    <r>
      <rPr>
        <sz val="10"/>
        <color theme="1"/>
        <rFont val="仿宋"/>
        <charset val="134"/>
      </rPr>
      <t>休宁县乡镇敬老院改造提升项目</t>
    </r>
  </si>
  <si>
    <r>
      <rPr>
        <sz val="10"/>
        <color theme="1"/>
        <rFont val="仿宋"/>
        <charset val="134"/>
      </rPr>
      <t>项目建设内容主要为全县</t>
    </r>
    <r>
      <rPr>
        <sz val="10"/>
        <color theme="1"/>
        <rFont val="Times New Roman"/>
        <charset val="134"/>
      </rPr>
      <t>9</t>
    </r>
    <r>
      <rPr>
        <sz val="10"/>
        <color theme="1"/>
        <rFont val="仿宋"/>
        <charset val="134"/>
      </rPr>
      <t>所乡镇敬老院进行整合撤并，对整合撤并后的</t>
    </r>
    <r>
      <rPr>
        <sz val="10"/>
        <color theme="1"/>
        <rFont val="Times New Roman"/>
        <charset val="134"/>
      </rPr>
      <t>4</t>
    </r>
    <r>
      <rPr>
        <sz val="10"/>
        <color theme="1"/>
        <rFont val="仿宋"/>
        <charset val="134"/>
      </rPr>
      <t>所乡镇敬老院进行改造提升和护理能力提升。</t>
    </r>
  </si>
  <si>
    <r>
      <rPr>
        <sz val="10"/>
        <color theme="1"/>
        <rFont val="仿宋"/>
        <charset val="134"/>
      </rPr>
      <t>新增建设用地面积约</t>
    </r>
    <r>
      <rPr>
        <sz val="10"/>
        <color theme="1"/>
        <rFont val="Times New Roman"/>
        <charset val="134"/>
      </rPr>
      <t>1.7</t>
    </r>
    <r>
      <rPr>
        <sz val="10"/>
        <color theme="1"/>
        <rFont val="仿宋"/>
        <charset val="134"/>
      </rPr>
      <t>亩，用于临溪区域敬老院原址重建</t>
    </r>
  </si>
  <si>
    <r>
      <rPr>
        <sz val="10"/>
        <color theme="1"/>
        <rFont val="仿宋"/>
        <charset val="134"/>
      </rPr>
      <t>计划申报中央预算内资金</t>
    </r>
    <r>
      <rPr>
        <sz val="10"/>
        <color theme="1"/>
        <rFont val="Times New Roman"/>
        <charset val="134"/>
      </rPr>
      <t>1638</t>
    </r>
    <r>
      <rPr>
        <sz val="10"/>
        <color theme="1"/>
        <rFont val="仿宋"/>
        <charset val="134"/>
      </rPr>
      <t>万</t>
    </r>
  </si>
  <si>
    <r>
      <rPr>
        <b/>
        <sz val="10"/>
        <color theme="1"/>
        <rFont val="仿宋"/>
        <charset val="134"/>
      </rPr>
      <t>公安局</t>
    </r>
  </si>
  <si>
    <r>
      <rPr>
        <b/>
        <sz val="10"/>
        <color theme="1"/>
        <rFont val="仿宋"/>
        <charset val="134"/>
      </rPr>
      <t>洪</t>
    </r>
    <r>
      <rPr>
        <b/>
        <sz val="10"/>
        <color theme="1"/>
        <rFont val="Times New Roman"/>
        <charset val="134"/>
      </rPr>
      <t xml:space="preserve">  </t>
    </r>
    <r>
      <rPr>
        <b/>
        <sz val="10"/>
        <color theme="1"/>
        <rFont val="仿宋"/>
        <charset val="134"/>
      </rPr>
      <t>瑞</t>
    </r>
  </si>
  <si>
    <r>
      <rPr>
        <sz val="10"/>
        <color theme="1"/>
        <rFont val="仿宋"/>
        <charset val="134"/>
      </rPr>
      <t>休宁县公安局东临溪综合警务楼装饰装修加固工程及信息化设备采购项目</t>
    </r>
  </si>
  <si>
    <r>
      <rPr>
        <sz val="10"/>
        <color theme="1"/>
        <rFont val="仿宋"/>
        <charset val="134"/>
      </rPr>
      <t>县公安局</t>
    </r>
  </si>
  <si>
    <r>
      <rPr>
        <sz val="10"/>
        <color theme="1"/>
        <rFont val="仿宋"/>
        <charset val="134"/>
      </rPr>
      <t>装修加固：</t>
    </r>
    <r>
      <rPr>
        <sz val="10"/>
        <color theme="1"/>
        <rFont val="Times New Roman"/>
        <charset val="134"/>
      </rPr>
      <t>1.</t>
    </r>
    <r>
      <rPr>
        <sz val="10"/>
        <color theme="1"/>
        <rFont val="仿宋"/>
        <charset val="134"/>
      </rPr>
      <t>外立面及室外场地维修改造。</t>
    </r>
    <r>
      <rPr>
        <sz val="10"/>
        <color theme="1"/>
        <rFont val="Times New Roman"/>
        <charset val="134"/>
      </rPr>
      <t>2.</t>
    </r>
    <r>
      <rPr>
        <sz val="10"/>
        <color theme="1"/>
        <rFont val="仿宋"/>
        <charset val="134"/>
      </rPr>
      <t>一至四层室内装饰装修及电气、给排水、暖通、消防等配套设施，改造后主要使用功能为：接警大厅、户籍大厅、办案区、视频指挥作战中心、专业技术业务用房、备勤区等。</t>
    </r>
    <r>
      <rPr>
        <sz val="10"/>
        <color theme="1"/>
        <rFont val="Times New Roman"/>
        <charset val="134"/>
      </rPr>
      <t>3.</t>
    </r>
    <r>
      <rPr>
        <sz val="10"/>
        <color theme="1"/>
        <rFont val="仿宋"/>
        <charset val="134"/>
      </rPr>
      <t>既有建筑物结构加固。</t>
    </r>
    <r>
      <rPr>
        <sz val="10"/>
        <color theme="1"/>
        <rFont val="Times New Roman"/>
        <charset val="134"/>
      </rPr>
      <t xml:space="preserve">
</t>
    </r>
    <r>
      <rPr>
        <sz val="10"/>
        <color theme="1"/>
        <rFont val="仿宋"/>
        <charset val="134"/>
      </rPr>
      <t>智能化建设：</t>
    </r>
    <r>
      <rPr>
        <sz val="10"/>
        <color theme="1"/>
        <rFont val="Times New Roman"/>
        <charset val="134"/>
      </rPr>
      <t>1.</t>
    </r>
    <r>
      <rPr>
        <sz val="10"/>
        <color theme="1"/>
        <rFont val="仿宋"/>
        <charset val="134"/>
      </rPr>
      <t>综合布线系统。</t>
    </r>
    <r>
      <rPr>
        <sz val="10"/>
        <color theme="1"/>
        <rFont val="Times New Roman"/>
        <charset val="134"/>
      </rPr>
      <t>2.</t>
    </r>
    <r>
      <rPr>
        <sz val="10"/>
        <color theme="1"/>
        <rFont val="仿宋"/>
        <charset val="134"/>
      </rPr>
      <t>综合管路系统。</t>
    </r>
    <r>
      <rPr>
        <sz val="10"/>
        <color theme="1"/>
        <rFont val="Times New Roman"/>
        <charset val="134"/>
      </rPr>
      <t>3.</t>
    </r>
    <r>
      <rPr>
        <sz val="10"/>
        <color theme="1"/>
        <rFont val="仿宋"/>
        <charset val="134"/>
      </rPr>
      <t>审讯系统。</t>
    </r>
    <r>
      <rPr>
        <sz val="10"/>
        <color theme="1"/>
        <rFont val="Times New Roman"/>
        <charset val="134"/>
      </rPr>
      <t>4.</t>
    </r>
    <r>
      <rPr>
        <sz val="10"/>
        <color theme="1"/>
        <rFont val="仿宋"/>
        <charset val="134"/>
      </rPr>
      <t>视频指挥室。</t>
    </r>
    <r>
      <rPr>
        <sz val="10"/>
        <color theme="1"/>
        <rFont val="Times New Roman"/>
        <charset val="134"/>
      </rPr>
      <t>5.</t>
    </r>
    <r>
      <rPr>
        <sz val="10"/>
        <color theme="1"/>
        <rFont val="仿宋"/>
        <charset val="134"/>
      </rPr>
      <t>计算机网络系统。</t>
    </r>
    <r>
      <rPr>
        <sz val="10"/>
        <color theme="1"/>
        <rFont val="Times New Roman"/>
        <charset val="134"/>
      </rPr>
      <t>6.</t>
    </r>
    <r>
      <rPr>
        <sz val="10"/>
        <color theme="1"/>
        <rFont val="仿宋"/>
        <charset val="134"/>
      </rPr>
      <t>安防系统。</t>
    </r>
    <r>
      <rPr>
        <sz val="10"/>
        <color theme="1"/>
        <rFont val="Times New Roman"/>
        <charset val="134"/>
      </rPr>
      <t>7.</t>
    </r>
    <r>
      <rPr>
        <sz val="10"/>
        <color theme="1"/>
        <rFont val="仿宋"/>
        <charset val="134"/>
      </rPr>
      <t>门禁系统。</t>
    </r>
    <r>
      <rPr>
        <sz val="10"/>
        <color theme="1"/>
        <rFont val="Times New Roman"/>
        <charset val="134"/>
      </rPr>
      <t>8.</t>
    </r>
    <r>
      <rPr>
        <sz val="10"/>
        <color theme="1"/>
        <rFont val="仿宋"/>
        <charset val="134"/>
      </rPr>
      <t>信息发布系统。</t>
    </r>
    <r>
      <rPr>
        <sz val="10"/>
        <color theme="1"/>
        <rFont val="Times New Roman"/>
        <charset val="134"/>
      </rPr>
      <t>9.</t>
    </r>
    <r>
      <rPr>
        <sz val="10"/>
        <color theme="1"/>
        <rFont val="仿宋"/>
        <charset val="134"/>
      </rPr>
      <t>机房工程。</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</si>
  <si>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</si>
  <si>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县级财政资金</t>
    </r>
    <r>
      <rPr>
        <sz val="10"/>
        <color theme="1"/>
        <rFont val="Times New Roman"/>
        <charset val="134"/>
      </rPr>
      <t>508.79</t>
    </r>
    <r>
      <rPr>
        <sz val="10"/>
        <color theme="1"/>
        <rFont val="仿宋"/>
        <charset val="134"/>
      </rPr>
      <t>万元</t>
    </r>
  </si>
  <si>
    <r>
      <rPr>
        <sz val="10"/>
        <rFont val="仿宋"/>
        <charset val="134"/>
      </rPr>
      <t>休宁县公安局东临溪综合警务楼装饰装修及加固工程，目前室内已按合同、设计图纸、及设计变更要求全部施工完成</t>
    </r>
    <r>
      <rPr>
        <sz val="10"/>
        <rFont val="Times New Roman"/>
        <charset val="134"/>
      </rPr>
      <t xml:space="preserve">;
</t>
    </r>
    <r>
      <rPr>
        <sz val="10"/>
        <rFont val="仿宋"/>
        <charset val="134"/>
      </rPr>
      <t>但室外附属工程目前正处于设计阶段，致后续无法施工，现申请</t>
    </r>
    <r>
      <rPr>
        <sz val="10"/>
        <rFont val="Times New Roman"/>
        <charset val="134"/>
      </rPr>
      <t>2025</t>
    </r>
    <r>
      <rPr>
        <sz val="10"/>
        <rFont val="仿宋"/>
        <charset val="134"/>
      </rPr>
      <t>年</t>
    </r>
    <r>
      <rPr>
        <sz val="10"/>
        <rFont val="Times New Roman"/>
        <charset val="134"/>
      </rPr>
      <t>7</t>
    </r>
    <r>
      <rPr>
        <sz val="10"/>
        <rFont val="仿宋"/>
        <charset val="134"/>
      </rPr>
      <t>月</t>
    </r>
    <r>
      <rPr>
        <sz val="10"/>
        <rFont val="Times New Roman"/>
        <charset val="134"/>
      </rPr>
      <t>14</t>
    </r>
    <r>
      <rPr>
        <sz val="10"/>
        <rFont val="仿宋"/>
        <charset val="134"/>
      </rPr>
      <t>日停工施工，待室外附属工程设计完成，满足施工条件，另行申请复工。</t>
    </r>
  </si>
  <si>
    <r>
      <rPr>
        <sz val="10"/>
        <color theme="1"/>
        <rFont val="仿宋"/>
        <charset val="134"/>
      </rPr>
      <t>公安局</t>
    </r>
  </si>
  <si>
    <r>
      <rPr>
        <sz val="10"/>
        <color theme="1"/>
        <rFont val="仿宋"/>
        <charset val="134"/>
      </rPr>
      <t>休宁县</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改扩建项目</t>
    </r>
  </si>
  <si>
    <r>
      <rPr>
        <sz val="10"/>
        <color theme="1"/>
        <rFont val="Times New Roman"/>
        <charset val="134"/>
      </rPr>
      <t>1.</t>
    </r>
    <r>
      <rPr>
        <sz val="10"/>
        <color theme="1"/>
        <rFont val="仿宋"/>
        <charset val="134"/>
      </rPr>
      <t>对全县</t>
    </r>
    <r>
      <rPr>
        <sz val="10"/>
        <color theme="1"/>
        <rFont val="Times New Roman"/>
        <charset val="134"/>
      </rPr>
      <t>457</t>
    </r>
    <r>
      <rPr>
        <sz val="10"/>
        <color theme="1"/>
        <rFont val="仿宋"/>
        <charset val="134"/>
      </rPr>
      <t>个部位</t>
    </r>
    <r>
      <rPr>
        <sz val="10"/>
        <color theme="1"/>
        <rFont val="Times New Roman"/>
        <charset val="134"/>
      </rPr>
      <t>509</t>
    </r>
    <r>
      <rPr>
        <sz val="10"/>
        <color theme="1"/>
        <rFont val="仿宋"/>
        <charset val="134"/>
      </rPr>
      <t>路</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感知采集前端进行结构化升级改造，对县城和道路改造产生的新治安防控盲区进行视频监控增补。</t>
    </r>
    <r>
      <rPr>
        <sz val="10"/>
        <color theme="1"/>
        <rFont val="Times New Roman"/>
        <charset val="134"/>
      </rPr>
      <t>2.</t>
    </r>
    <r>
      <rPr>
        <sz val="10"/>
        <color theme="1"/>
        <rFont val="仿宋"/>
        <charset val="134"/>
      </rPr>
      <t>对传输网络进行扩容提速，将本次改造和新建的前端设备全量接入视频传输网汇聚，同时完善基层所队视频传输网建设，实现全县公共安全视频图像信息共享共用。</t>
    </r>
    <r>
      <rPr>
        <sz val="10"/>
        <color theme="1"/>
        <rFont val="Times New Roman"/>
        <charset val="134"/>
      </rPr>
      <t>3.</t>
    </r>
    <r>
      <rPr>
        <sz val="10"/>
        <color theme="1"/>
        <rFont val="仿宋"/>
        <charset val="134"/>
      </rPr>
      <t>全面整合联网政府、行业管理的自建监控及公共安全社会视频资源，全量整合接入</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平台。</t>
    </r>
    <r>
      <rPr>
        <sz val="10"/>
        <color theme="1"/>
        <rFont val="Times New Roman"/>
        <charset val="134"/>
      </rPr>
      <t>4.</t>
    </r>
    <r>
      <rPr>
        <sz val="10"/>
        <color theme="1"/>
        <rFont val="仿宋"/>
        <charset val="134"/>
      </rPr>
      <t>按照公安机关新质战斗力工作要求，配套完善人工智能、移动警务、无线图传、融合通信、无人机及反制等新型技术和装备的应用。</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</si>
  <si>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-2030</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</si>
  <si>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休宁县公安局多功能智慧警务指挥中心</t>
    </r>
  </si>
  <si>
    <r>
      <rPr>
        <sz val="10"/>
        <color theme="1"/>
        <rFont val="仿宋"/>
        <charset val="134"/>
      </rPr>
      <t>本项目建设面积约</t>
    </r>
    <r>
      <rPr>
        <sz val="10"/>
        <color theme="1"/>
        <rFont val="Times New Roman"/>
        <charset val="134"/>
      </rPr>
      <t>600</t>
    </r>
    <r>
      <rPr>
        <sz val="10"/>
        <color theme="1"/>
        <rFont val="仿宋"/>
        <charset val="134"/>
      </rPr>
      <t>平方米，建设内容包含装修装饰和智能信息化两部分，项目总体分为四个模块：</t>
    </r>
    <r>
      <rPr>
        <sz val="10"/>
        <color theme="1"/>
        <rFont val="Times New Roman"/>
        <charset val="134"/>
      </rPr>
      <t>1.</t>
    </r>
    <r>
      <rPr>
        <sz val="10"/>
        <color theme="1"/>
        <rFont val="仿宋"/>
        <charset val="134"/>
      </rPr>
      <t>联勤指挥中心。</t>
    </r>
    <r>
      <rPr>
        <sz val="10"/>
        <color theme="1"/>
        <rFont val="Times New Roman"/>
        <charset val="134"/>
      </rPr>
      <t>2.</t>
    </r>
    <r>
      <rPr>
        <sz val="10"/>
        <color theme="1"/>
        <rFont val="仿宋"/>
        <charset val="134"/>
      </rPr>
      <t>合成作战中心。</t>
    </r>
    <r>
      <rPr>
        <sz val="10"/>
        <color theme="1"/>
        <rFont val="Times New Roman"/>
        <charset val="134"/>
      </rPr>
      <t>3.</t>
    </r>
    <r>
      <rPr>
        <sz val="10"/>
        <color theme="1"/>
        <rFont val="仿宋"/>
        <charset val="134"/>
      </rPr>
      <t>数字督察中心。</t>
    </r>
    <r>
      <rPr>
        <sz val="10"/>
        <color theme="1"/>
        <rFont val="Times New Roman"/>
        <charset val="134"/>
      </rPr>
      <t>4.</t>
    </r>
    <r>
      <rPr>
        <sz val="10"/>
        <color theme="1"/>
        <rFont val="仿宋"/>
        <charset val="134"/>
      </rPr>
      <t>机房、会议室及其他配套设施。</t>
    </r>
  </si>
  <si>
    <r>
      <rPr>
        <sz val="10"/>
        <color theme="1"/>
        <rFont val="仿宋"/>
        <charset val="134"/>
      </rPr>
      <t>休宁县万安派出所</t>
    </r>
  </si>
  <si>
    <r>
      <rPr>
        <sz val="10"/>
        <color theme="1"/>
        <rFont val="仿宋"/>
        <charset val="134"/>
      </rPr>
      <t>建设万安派出所综合业务大楼建设，拟建设占地不少于</t>
    </r>
    <r>
      <rPr>
        <sz val="10"/>
        <color theme="1"/>
        <rFont val="Times New Roman"/>
        <charset val="134"/>
      </rPr>
      <t>6</t>
    </r>
    <r>
      <rPr>
        <sz val="10"/>
        <color theme="1"/>
        <rFont val="仿宋"/>
        <charset val="134"/>
      </rPr>
      <t>亩，建筑面积不少于</t>
    </r>
    <r>
      <rPr>
        <sz val="10"/>
        <color theme="1"/>
        <rFont val="Times New Roman"/>
        <charset val="134"/>
      </rPr>
      <t>1800</t>
    </r>
    <r>
      <rPr>
        <sz val="10"/>
        <color theme="1"/>
        <rFont val="仿宋"/>
        <charset val="134"/>
      </rPr>
      <t>平方米。</t>
    </r>
  </si>
  <si>
    <r>
      <rPr>
        <sz val="10"/>
        <color theme="1"/>
        <rFont val="仿宋"/>
        <charset val="134"/>
      </rPr>
      <t>休宁县商山派出所</t>
    </r>
  </si>
  <si>
    <r>
      <rPr>
        <sz val="10"/>
        <color theme="1"/>
        <rFont val="仿宋"/>
        <charset val="134"/>
      </rPr>
      <t>建设商山派出所综合业务大楼，占地面积不少于</t>
    </r>
    <r>
      <rPr>
        <sz val="10"/>
        <color theme="1"/>
        <rFont val="Times New Roman"/>
        <charset val="134"/>
      </rPr>
      <t>6</t>
    </r>
    <r>
      <rPr>
        <sz val="10"/>
        <color theme="1"/>
        <rFont val="仿宋"/>
        <charset val="134"/>
      </rPr>
      <t>亩，建筑面积不少于</t>
    </r>
    <r>
      <rPr>
        <sz val="10"/>
        <color theme="1"/>
        <rFont val="Times New Roman"/>
        <charset val="134"/>
      </rPr>
      <t>1500</t>
    </r>
    <r>
      <rPr>
        <sz val="10"/>
        <color theme="1"/>
        <rFont val="仿宋"/>
        <charset val="134"/>
      </rPr>
      <t>平方米。</t>
    </r>
  </si>
  <si>
    <r>
      <rPr>
        <sz val="10"/>
        <color theme="1"/>
        <rFont val="仿宋"/>
        <charset val="134"/>
      </rPr>
      <t>智慧监管项目</t>
    </r>
  </si>
  <si>
    <r>
      <rPr>
        <sz val="10"/>
        <color theme="1"/>
        <rFont val="仿宋"/>
        <charset val="134"/>
      </rPr>
      <t>建设省、市、监所三级</t>
    </r>
    <r>
      <rPr>
        <sz val="10"/>
        <color theme="1"/>
        <rFont val="Times New Roman"/>
        <charset val="134"/>
      </rPr>
      <t>“</t>
    </r>
    <r>
      <rPr>
        <sz val="10"/>
        <color theme="1"/>
        <rFont val="仿宋"/>
        <charset val="134"/>
      </rPr>
      <t>智慧监管</t>
    </r>
    <r>
      <rPr>
        <sz val="10"/>
        <color theme="1"/>
        <rFont val="Times New Roman"/>
        <charset val="134"/>
      </rPr>
      <t>”</t>
    </r>
    <r>
      <rPr>
        <sz val="10"/>
        <color theme="1"/>
        <rFont val="仿宋"/>
        <charset val="134"/>
      </rPr>
      <t>实战应用平台，打造全方位监控、应急报警等</t>
    </r>
    <r>
      <rPr>
        <sz val="10"/>
        <color theme="1"/>
        <rFont val="Times New Roman"/>
        <charset val="134"/>
      </rPr>
      <t>18</t>
    </r>
    <r>
      <rPr>
        <sz val="10"/>
        <color theme="1"/>
        <rFont val="仿宋"/>
        <charset val="134"/>
      </rPr>
      <t>个系统，购置交换机、显示屏、识别机等设备。</t>
    </r>
  </si>
  <si>
    <r>
      <rPr>
        <b/>
        <sz val="10"/>
        <color theme="1"/>
        <rFont val="仿宋"/>
        <charset val="134"/>
      </rPr>
      <t>文旅体局</t>
    </r>
  </si>
  <si>
    <r>
      <rPr>
        <sz val="10"/>
        <color theme="1"/>
        <rFont val="仿宋"/>
        <charset val="134"/>
      </rPr>
      <t>休宁县文物修缮项目</t>
    </r>
  </si>
  <si>
    <r>
      <rPr>
        <sz val="10"/>
        <color theme="1"/>
        <rFont val="仿宋"/>
        <charset val="134"/>
      </rPr>
      <t>县文化旅游体育局</t>
    </r>
  </si>
  <si>
    <r>
      <rPr>
        <sz val="10"/>
        <color theme="1"/>
        <rFont val="仿宋"/>
        <charset val="134"/>
      </rPr>
      <t>县文物事务中心</t>
    </r>
  </si>
  <si>
    <r>
      <rPr>
        <sz val="10"/>
        <color theme="1"/>
        <rFont val="仿宋"/>
        <charset val="134"/>
      </rPr>
      <t>该项目包括黄村进士第修缮工程、休宁县同安堂安防工程、三槐堂本体修缮工程项目</t>
    </r>
    <r>
      <rPr>
        <sz val="10"/>
        <color theme="1"/>
        <rFont val="Times New Roman"/>
        <charset val="134"/>
      </rPr>
      <t>3</t>
    </r>
    <r>
      <rPr>
        <sz val="10"/>
        <color theme="1"/>
        <rFont val="仿宋"/>
        <charset val="134"/>
      </rPr>
      <t>个子项目。建设内容主要为：</t>
    </r>
    <r>
      <rPr>
        <sz val="10"/>
        <color theme="1"/>
        <rFont val="Times New Roman"/>
        <charset val="134"/>
      </rPr>
      <t>1.</t>
    </r>
    <r>
      <rPr>
        <sz val="10"/>
        <color theme="1"/>
        <rFont val="仿宋"/>
        <charset val="134"/>
      </rPr>
      <t>对进士第主体建筑及现存廊巷，进士第主体建筑整体进行维修，重点解决屋面渗漏以及室内外排水问题。</t>
    </r>
    <r>
      <rPr>
        <sz val="10"/>
        <color theme="1"/>
        <rFont val="Times New Roman"/>
        <charset val="134"/>
      </rPr>
      <t>2.</t>
    </r>
    <r>
      <rPr>
        <sz val="10"/>
        <color theme="1"/>
        <rFont val="仿宋"/>
        <charset val="134"/>
      </rPr>
      <t>休宁同安堂安防工程，包括入侵报警系统、音视频监控及喊话系统、电子巡查系统、网络对讲系统、出入口控制系统、安防系统供电及防雷接地、监控中心机房、管线敷设、远程传输及安防系统集成管理平台建设等内容。</t>
    </r>
    <r>
      <rPr>
        <sz val="10"/>
        <color theme="1"/>
        <rFont val="Times New Roman"/>
        <charset val="134"/>
      </rPr>
      <t>3.</t>
    </r>
    <r>
      <rPr>
        <sz val="10"/>
        <color theme="1"/>
        <rFont val="仿宋"/>
        <charset val="134"/>
      </rPr>
      <t>溪头三槐堂本体维修工程。房间包括为过厅、耳房、厢房、朝堂、次间、梢间、尽间，总体维修面积约</t>
    </r>
    <r>
      <rPr>
        <sz val="10"/>
        <color theme="1"/>
        <rFont val="Times New Roman"/>
        <charset val="134"/>
      </rPr>
      <t>1180</t>
    </r>
    <r>
      <rPr>
        <sz val="10"/>
        <color theme="1"/>
        <rFont val="仿宋"/>
        <charset val="134"/>
      </rPr>
      <t>平方米。此次主要针对溪头三槐堂的前中进的屋面、大木构架、墙体墙面、装饰装修、地面及排水进行修缮。</t>
    </r>
  </si>
  <si>
    <r>
      <rPr>
        <sz val="10"/>
        <color theme="1"/>
        <rFont val="仿宋"/>
        <charset val="134"/>
      </rPr>
      <t>文旅体局</t>
    </r>
  </si>
  <si>
    <r>
      <rPr>
        <b/>
        <sz val="10"/>
        <color theme="1"/>
        <rFont val="仿宋"/>
        <charset val="134"/>
      </rPr>
      <t>城市管理局</t>
    </r>
  </si>
  <si>
    <r>
      <rPr>
        <sz val="10"/>
        <color theme="1"/>
        <rFont val="仿宋"/>
        <charset val="134"/>
      </rPr>
      <t>休宁县绿色资源循环利用项目</t>
    </r>
  </si>
  <si>
    <r>
      <rPr>
        <sz val="10"/>
        <color theme="1"/>
        <rFont val="仿宋"/>
        <charset val="134"/>
      </rPr>
      <t>县城市管理局</t>
    </r>
  </si>
  <si>
    <r>
      <rPr>
        <sz val="10"/>
        <color theme="1"/>
        <rFont val="仿宋"/>
        <charset val="134"/>
      </rPr>
      <t>项目用地面积</t>
    </r>
    <r>
      <rPr>
        <sz val="10"/>
        <color theme="1"/>
        <rFont val="Times New Roman"/>
        <charset val="134"/>
      </rPr>
      <t>43</t>
    </r>
    <r>
      <rPr>
        <sz val="10"/>
        <color theme="1"/>
        <rFont val="仿宋"/>
        <charset val="134"/>
      </rPr>
      <t>亩，前端生活垃圾分类体系及</t>
    </r>
    <r>
      <rPr>
        <sz val="10"/>
        <color theme="1"/>
        <rFont val="Times New Roman"/>
        <charset val="134"/>
      </rPr>
      <t>100</t>
    </r>
    <r>
      <rPr>
        <sz val="10"/>
        <color theme="1"/>
        <rFont val="仿宋"/>
        <charset val="134"/>
      </rPr>
      <t>吨每天的生活垃圾转运中心，</t>
    </r>
    <r>
      <rPr>
        <sz val="10"/>
        <color theme="1"/>
        <rFont val="Times New Roman"/>
        <charset val="134"/>
      </rPr>
      <t>30</t>
    </r>
    <r>
      <rPr>
        <sz val="10"/>
        <color theme="1"/>
        <rFont val="仿宋"/>
        <charset val="134"/>
      </rPr>
      <t>吨每天的再生资源分拣、大件垃圾、园林垃圾处理以及装修垃圾调配转运中心等内容</t>
    </r>
  </si>
  <si>
    <r>
      <rPr>
        <sz val="10"/>
        <color theme="1"/>
        <rFont val="仿宋"/>
        <charset val="0"/>
      </rPr>
      <t>征地亩数</t>
    </r>
    <r>
      <rPr>
        <sz val="10"/>
        <color theme="1"/>
        <rFont val="Times New Roman"/>
        <charset val="0"/>
      </rPr>
      <t>43</t>
    </r>
    <r>
      <rPr>
        <sz val="10"/>
        <color theme="1"/>
        <rFont val="仿宋"/>
        <charset val="0"/>
      </rPr>
      <t>亩</t>
    </r>
  </si>
  <si>
    <r>
      <rPr>
        <sz val="10"/>
        <color theme="1"/>
        <rFont val="仿宋"/>
        <charset val="134"/>
      </rPr>
      <t>城管局</t>
    </r>
  </si>
  <si>
    <r>
      <rPr>
        <b/>
        <sz val="10"/>
        <color theme="1"/>
        <rFont val="仿宋"/>
        <charset val="134"/>
      </rPr>
      <t>林业局</t>
    </r>
  </si>
  <si>
    <r>
      <rPr>
        <sz val="10"/>
        <color theme="1"/>
        <rFont val="仿宋"/>
        <charset val="134"/>
      </rPr>
      <t>国土绿化试点示范项目</t>
    </r>
  </si>
  <si>
    <r>
      <rPr>
        <sz val="10"/>
        <color theme="1"/>
        <rFont val="仿宋"/>
        <charset val="134"/>
      </rPr>
      <t>县林业局</t>
    </r>
  </si>
  <si>
    <r>
      <rPr>
        <sz val="10"/>
        <color theme="1"/>
        <rFont val="仿宋"/>
        <charset val="134"/>
      </rPr>
      <t>休宁县林业投资发展有限公司</t>
    </r>
  </si>
  <si>
    <r>
      <rPr>
        <sz val="10"/>
        <rFont val="仿宋"/>
        <charset val="134"/>
      </rPr>
      <t>完成营林抚育面积</t>
    </r>
    <r>
      <rPr>
        <sz val="10"/>
        <rFont val="Times New Roman"/>
        <charset val="134"/>
      </rPr>
      <t>33800</t>
    </r>
    <r>
      <rPr>
        <sz val="10"/>
        <rFont val="仿宋"/>
        <charset val="134"/>
      </rPr>
      <t>亩。</t>
    </r>
  </si>
  <si>
    <r>
      <rPr>
        <sz val="10"/>
        <color theme="1"/>
        <rFont val="仿宋"/>
        <charset val="134"/>
      </rPr>
      <t>林业局</t>
    </r>
  </si>
  <si>
    <t>121-1</t>
  </si>
  <si>
    <r>
      <rPr>
        <sz val="10"/>
        <color theme="1"/>
        <rFont val="仿宋"/>
        <charset val="134"/>
      </rPr>
      <t>五城镇国土绿化试点示范项目</t>
    </r>
  </si>
  <si>
    <r>
      <rPr>
        <sz val="10"/>
        <color theme="1"/>
        <rFont val="仿宋"/>
        <charset val="134"/>
      </rPr>
      <t>五城镇古林村、月潭村、龙湾村、星洲村、西田村、五城村、五丰村、长干村退化林修复</t>
    </r>
    <r>
      <rPr>
        <sz val="10"/>
        <color theme="1"/>
        <rFont val="Times New Roman"/>
        <charset val="134"/>
      </rPr>
      <t>1042</t>
    </r>
    <r>
      <rPr>
        <sz val="10"/>
        <color theme="1"/>
        <rFont val="仿宋"/>
        <charset val="134"/>
      </rPr>
      <t>亩、森林抚育</t>
    </r>
    <r>
      <rPr>
        <sz val="10"/>
        <color theme="1"/>
        <rFont val="Times New Roman"/>
        <charset val="134"/>
      </rPr>
      <t>6000</t>
    </r>
    <r>
      <rPr>
        <sz val="10"/>
        <color theme="1"/>
        <rFont val="仿宋"/>
        <charset val="134"/>
      </rPr>
      <t>亩、人工造林</t>
    </r>
    <r>
      <rPr>
        <sz val="10"/>
        <color theme="1"/>
        <rFont val="Times New Roman"/>
        <charset val="134"/>
      </rPr>
      <t>1134</t>
    </r>
    <r>
      <rPr>
        <sz val="10"/>
        <color theme="1"/>
        <rFont val="仿宋"/>
        <charset val="134"/>
      </rPr>
      <t>亩。</t>
    </r>
  </si>
  <si>
    <r>
      <rPr>
        <sz val="10"/>
        <color theme="1"/>
        <rFont val="Times New Roman"/>
        <charset val="134"/>
      </rPr>
      <t>2024</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</si>
  <si>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中央财政和县林投支付（已落实</t>
    </r>
    <r>
      <rPr>
        <sz val="10"/>
        <color theme="1"/>
        <rFont val="Times New Roman"/>
        <charset val="134"/>
      </rPr>
      <t>980</t>
    </r>
    <r>
      <rPr>
        <sz val="10"/>
        <color theme="1"/>
        <rFont val="仿宋"/>
        <charset val="134"/>
      </rPr>
      <t>万元）</t>
    </r>
  </si>
  <si>
    <r>
      <rPr>
        <sz val="10"/>
        <color theme="1"/>
        <rFont val="仿宋"/>
        <charset val="134"/>
      </rPr>
      <t>清山整地、砍灌除草、木材集运工作已完成，第二阶段抚育正在施工中。</t>
    </r>
  </si>
  <si>
    <t>121-2</t>
  </si>
  <si>
    <r>
      <rPr>
        <sz val="10"/>
        <color theme="1"/>
        <rFont val="仿宋"/>
        <charset val="134"/>
      </rPr>
      <t>流口镇国土绿化试点示范项目</t>
    </r>
  </si>
  <si>
    <r>
      <rPr>
        <sz val="10"/>
        <color theme="1"/>
        <rFont val="仿宋"/>
        <charset val="134"/>
      </rPr>
      <t>流口镇人民政府</t>
    </r>
  </si>
  <si>
    <r>
      <rPr>
        <sz val="10"/>
        <color theme="1"/>
        <rFont val="仿宋"/>
        <charset val="134"/>
      </rPr>
      <t>完成全镇人工造林</t>
    </r>
    <r>
      <rPr>
        <sz val="10"/>
        <color theme="1"/>
        <rFont val="Times New Roman"/>
        <charset val="134"/>
      </rPr>
      <t>105</t>
    </r>
    <r>
      <rPr>
        <sz val="10"/>
        <color theme="1"/>
        <rFont val="仿宋"/>
        <charset val="134"/>
      </rPr>
      <t>亩，原有领地改造提升</t>
    </r>
    <r>
      <rPr>
        <sz val="10"/>
        <color theme="1"/>
        <rFont val="Times New Roman"/>
        <charset val="134"/>
      </rPr>
      <t>4000</t>
    </r>
    <r>
      <rPr>
        <sz val="10"/>
        <color theme="1"/>
        <rFont val="仿宋"/>
        <charset val="134"/>
      </rPr>
      <t>亩。</t>
    </r>
  </si>
  <si>
    <r>
      <rPr>
        <sz val="10"/>
        <color theme="1"/>
        <rFont val="Times New Roman"/>
        <charset val="134"/>
      </rP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</si>
  <si>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上级补助资金</t>
    </r>
    <r>
      <rPr>
        <sz val="10"/>
        <color theme="1"/>
        <rFont val="Times New Roman"/>
        <charset val="134"/>
      </rPr>
      <t>320</t>
    </r>
    <r>
      <rPr>
        <sz val="10"/>
        <color theme="1"/>
        <rFont val="仿宋"/>
        <charset val="134"/>
      </rPr>
      <t>万元</t>
    </r>
  </si>
  <si>
    <r>
      <rPr>
        <sz val="10"/>
        <rFont val="仿宋"/>
        <charset val="134"/>
      </rPr>
      <t>完成全镇人工造林</t>
    </r>
    <r>
      <rPr>
        <sz val="10"/>
        <rFont val="Times New Roman"/>
        <charset val="134"/>
      </rPr>
      <t>95</t>
    </r>
    <r>
      <rPr>
        <sz val="10"/>
        <rFont val="仿宋"/>
        <charset val="134"/>
      </rPr>
      <t>亩，原有领地改造提升</t>
    </r>
    <r>
      <rPr>
        <sz val="10"/>
        <rFont val="Times New Roman"/>
        <charset val="134"/>
      </rPr>
      <t>390</t>
    </r>
    <r>
      <rPr>
        <sz val="10"/>
        <rFont val="仿宋"/>
        <charset val="134"/>
      </rPr>
      <t>0</t>
    </r>
    <r>
      <rPr>
        <sz val="10"/>
        <rFont val="宋体"/>
        <charset val="134"/>
      </rPr>
      <t>亩。</t>
    </r>
  </si>
  <si>
    <r>
      <rPr>
        <sz val="10"/>
        <color theme="1"/>
        <rFont val="仿宋"/>
        <charset val="134"/>
      </rPr>
      <t>流口镇</t>
    </r>
  </si>
  <si>
    <t>121-3</t>
  </si>
  <si>
    <r>
      <rPr>
        <sz val="10"/>
        <color theme="1"/>
        <rFont val="仿宋"/>
        <charset val="134"/>
      </rPr>
      <t>商山镇水土保持国土绿化试点示范项目</t>
    </r>
  </si>
  <si>
    <r>
      <rPr>
        <sz val="10"/>
        <color theme="1"/>
        <rFont val="仿宋"/>
        <charset val="134"/>
      </rPr>
      <t>水土保持工程</t>
    </r>
    <r>
      <rPr>
        <sz val="10"/>
        <color theme="1"/>
        <rFont val="Times New Roman"/>
        <charset val="134"/>
      </rPr>
      <t>14000</t>
    </r>
    <r>
      <rPr>
        <sz val="10"/>
        <color theme="1"/>
        <rFont val="仿宋"/>
        <charset val="134"/>
      </rPr>
      <t>亩，新造油茶林</t>
    </r>
    <r>
      <rPr>
        <sz val="10"/>
        <color theme="1"/>
        <rFont val="Times New Roman"/>
        <charset val="134"/>
      </rPr>
      <t>577</t>
    </r>
    <r>
      <rPr>
        <sz val="10"/>
        <color theme="1"/>
        <rFont val="仿宋"/>
        <charset val="134"/>
      </rPr>
      <t>亩。</t>
    </r>
  </si>
  <si>
    <r>
      <rPr>
        <sz val="10"/>
        <color theme="1"/>
        <rFont val="仿宋"/>
        <charset val="134"/>
      </rPr>
      <t>上级补助资金</t>
    </r>
    <r>
      <rPr>
        <sz val="10"/>
        <color theme="1"/>
        <rFont val="Times New Roman"/>
        <charset val="134"/>
      </rPr>
      <t>700</t>
    </r>
    <r>
      <rPr>
        <sz val="10"/>
        <color theme="1"/>
        <rFont val="仿宋"/>
        <charset val="134"/>
      </rPr>
      <t>万元</t>
    </r>
  </si>
  <si>
    <r>
      <rPr>
        <sz val="10"/>
        <rFont val="仿宋"/>
        <charset val="134"/>
      </rPr>
      <t>已完成所有建设任务。后期抚育管护时间截止日为</t>
    </r>
    <r>
      <rPr>
        <sz val="10"/>
        <rFont val="Times New Roman"/>
        <charset val="134"/>
      </rPr>
      <t>2026</t>
    </r>
    <r>
      <rPr>
        <sz val="10"/>
        <rFont val="仿宋"/>
        <charset val="134"/>
      </rPr>
      <t>年</t>
    </r>
    <r>
      <rPr>
        <sz val="10"/>
        <rFont val="Times New Roman"/>
        <charset val="134"/>
      </rPr>
      <t>12</t>
    </r>
    <r>
      <rPr>
        <sz val="10"/>
        <rFont val="仿宋"/>
        <charset val="134"/>
      </rPr>
      <t>月</t>
    </r>
    <r>
      <rPr>
        <sz val="10"/>
        <rFont val="Times New Roman"/>
        <charset val="134"/>
      </rPr>
      <t>31</t>
    </r>
    <r>
      <rPr>
        <sz val="10"/>
        <rFont val="仿宋"/>
        <charset val="134"/>
      </rPr>
      <t>日止。</t>
    </r>
  </si>
  <si>
    <r>
      <rPr>
        <sz val="10"/>
        <color theme="1"/>
        <rFont val="仿宋"/>
        <charset val="134"/>
      </rPr>
      <t>休宁县林业有害生物防治项目</t>
    </r>
  </si>
  <si>
    <r>
      <rPr>
        <sz val="10"/>
        <color theme="1"/>
        <rFont val="仿宋"/>
        <charset val="134"/>
      </rPr>
      <t>开展枯病死松树清理和松材线虫病日常监测、松褐天牛化学防治、松毛虫生物防治、实施健康松树打孔注药等措施，降低松树枯病死率。</t>
    </r>
  </si>
  <si>
    <r>
      <rPr>
        <sz val="10"/>
        <color theme="1"/>
        <rFont val="仿宋"/>
        <charset val="134"/>
      </rPr>
      <t>安徽休宁横江国家湿地公园生态保护与修复项目</t>
    </r>
  </si>
  <si>
    <r>
      <rPr>
        <sz val="10"/>
        <color theme="1"/>
        <rFont val="仿宋"/>
        <charset val="134"/>
      </rPr>
      <t>在横江国家湿地公园全区域开展生态修复、设施维护、规划编制、科研监测、视频监控、培训宣教和野外巡护等。</t>
    </r>
  </si>
  <si>
    <r>
      <rPr>
        <b/>
        <sz val="10"/>
        <color theme="1"/>
        <rFont val="仿宋"/>
        <charset val="134"/>
      </rPr>
      <t>应急管理局</t>
    </r>
  </si>
  <si>
    <r>
      <rPr>
        <sz val="10"/>
        <color theme="1"/>
        <rFont val="仿宋"/>
        <charset val="134"/>
      </rPr>
      <t>休宁县智慧应急综合能力提升项目</t>
    </r>
  </si>
  <si>
    <r>
      <rPr>
        <sz val="10"/>
        <color theme="1"/>
        <rFont val="仿宋"/>
        <charset val="134"/>
      </rPr>
      <t>县应急管理局</t>
    </r>
  </si>
  <si>
    <r>
      <rPr>
        <sz val="10"/>
        <color theme="1"/>
        <rFont val="Times New Roman"/>
        <charset val="134"/>
      </rPr>
      <t>1.</t>
    </r>
    <r>
      <rPr>
        <sz val="10"/>
        <color theme="1"/>
        <rFont val="仿宋"/>
        <charset val="134"/>
      </rPr>
      <t>智慧应急指挥能力提升。</t>
    </r>
    <r>
      <rPr>
        <sz val="10"/>
        <color theme="1"/>
        <rFont val="Times New Roman"/>
        <charset val="134"/>
      </rPr>
      <t>2.</t>
    </r>
    <r>
      <rPr>
        <sz val="10"/>
        <color theme="1"/>
        <rFont val="仿宋"/>
        <charset val="134"/>
      </rPr>
      <t>基层应急物资储备站。</t>
    </r>
    <r>
      <rPr>
        <sz val="10"/>
        <color theme="1"/>
        <rFont val="Times New Roman"/>
        <charset val="134"/>
      </rPr>
      <t>3.</t>
    </r>
    <r>
      <rPr>
        <sz val="10"/>
        <color theme="1"/>
        <rFont val="仿宋"/>
        <charset val="134"/>
      </rPr>
      <t>气象防灾减灾提升。</t>
    </r>
    <r>
      <rPr>
        <sz val="10"/>
        <color theme="1"/>
        <rFont val="Times New Roman"/>
        <charset val="134"/>
      </rPr>
      <t>4.</t>
    </r>
    <r>
      <rPr>
        <sz val="10"/>
        <color theme="1"/>
        <rFont val="仿宋"/>
        <charset val="134"/>
      </rPr>
      <t>应急救援队伍社会力量整合。</t>
    </r>
  </si>
  <si>
    <r>
      <rPr>
        <sz val="10"/>
        <color theme="1"/>
        <rFont val="仿宋"/>
        <charset val="134"/>
      </rPr>
      <t>应急局</t>
    </r>
  </si>
  <si>
    <r>
      <rPr>
        <sz val="10"/>
        <color theme="1"/>
        <rFont val="仿宋"/>
        <charset val="134"/>
      </rPr>
      <t>长三角自然灾害应急救援培训基地建设项目</t>
    </r>
  </si>
  <si>
    <r>
      <rPr>
        <sz val="10"/>
        <color theme="1"/>
        <rFont val="仿宋"/>
        <charset val="134"/>
      </rPr>
      <t>省应急管理厅</t>
    </r>
  </si>
  <si>
    <r>
      <rPr>
        <sz val="10"/>
        <color theme="1"/>
        <rFont val="仿宋"/>
        <charset val="134"/>
      </rPr>
      <t>建设总面积约</t>
    </r>
    <r>
      <rPr>
        <sz val="10"/>
        <color theme="1"/>
        <rFont val="Times New Roman"/>
        <charset val="134"/>
      </rPr>
      <t>240</t>
    </r>
    <r>
      <rPr>
        <sz val="10"/>
        <color theme="1"/>
        <rFont val="仿宋"/>
        <charset val="134"/>
      </rPr>
      <t>亩，包括应急队伍生活区建设、专业训练区建设、同时能承载</t>
    </r>
    <r>
      <rPr>
        <sz val="10"/>
        <color theme="1"/>
        <rFont val="Times New Roman"/>
        <charset val="134"/>
      </rPr>
      <t>200</t>
    </r>
    <r>
      <rPr>
        <sz val="10"/>
        <color theme="1"/>
        <rFont val="仿宋"/>
        <charset val="134"/>
      </rPr>
      <t>人的应急救援指挥中心建设、公众安全科普教育区建设、物资仓库建设等。</t>
    </r>
  </si>
  <si>
    <r>
      <rPr>
        <sz val="10"/>
        <color theme="1"/>
        <rFont val="仿宋"/>
        <charset val="134"/>
      </rPr>
      <t>新增建设用地</t>
    </r>
    <r>
      <rPr>
        <sz val="10"/>
        <color theme="1"/>
        <rFont val="Times New Roman"/>
        <charset val="134"/>
      </rPr>
      <t>60</t>
    </r>
    <r>
      <rPr>
        <sz val="10"/>
        <color theme="1"/>
        <rFont val="仿宋"/>
        <charset val="134"/>
      </rPr>
      <t>亩</t>
    </r>
  </si>
  <si>
    <r>
      <rPr>
        <sz val="10"/>
        <color theme="1"/>
        <rFont val="仿宋"/>
        <charset val="134"/>
      </rPr>
      <t>休宁县非煤矿山安全生产风险监测预警系统项目</t>
    </r>
  </si>
  <si>
    <r>
      <rPr>
        <sz val="10"/>
        <color theme="1"/>
        <rFont val="仿宋"/>
        <charset val="134"/>
      </rPr>
      <t>建设集非煤矿山安全管理、数据采集分析、监测预测预警等功能于一体的休宁县非煤矿山安全生产风险监测预警系统。实现与基层非煤矿山安全管理系统联网、动态数据采集分析和事故预测预警，为日常监管监察、远程巡察、执法检查和应急救援等工作提供数据和技术手段。</t>
    </r>
  </si>
  <si>
    <r>
      <rPr>
        <b/>
        <sz val="10"/>
        <color theme="1"/>
        <rFont val="仿宋"/>
        <charset val="134"/>
      </rPr>
      <t>自然资源和规划局</t>
    </r>
  </si>
  <si>
    <r>
      <rPr>
        <sz val="10"/>
        <color theme="1"/>
        <rFont val="仿宋"/>
        <charset val="134"/>
      </rPr>
      <t>新安江源（休宁县域）山水林田湖草沙一体化保护和修复工程</t>
    </r>
  </si>
  <si>
    <r>
      <rPr>
        <sz val="10"/>
        <color theme="1"/>
        <rFont val="仿宋"/>
        <charset val="134"/>
      </rPr>
      <t>县自然资源和规划局</t>
    </r>
  </si>
  <si>
    <r>
      <rPr>
        <sz val="10"/>
        <rFont val="仿宋"/>
        <charset val="134"/>
      </rPr>
      <t>休宁县月潭湖湿地保护修复项目完成生态护岸</t>
    </r>
    <r>
      <rPr>
        <sz val="10"/>
        <rFont val="Times New Roman"/>
        <charset val="134"/>
      </rPr>
      <t>466m</t>
    </r>
    <r>
      <rPr>
        <sz val="10"/>
        <rFont val="仿宋"/>
        <charset val="134"/>
      </rPr>
      <t>，生态沟渠</t>
    </r>
    <r>
      <rPr>
        <sz val="10"/>
        <rFont val="Times New Roman"/>
        <charset val="134"/>
      </rPr>
      <t>186m</t>
    </r>
    <r>
      <rPr>
        <sz val="10"/>
        <rFont val="仿宋"/>
        <charset val="134"/>
      </rPr>
      <t>，生态缓冲带</t>
    </r>
    <r>
      <rPr>
        <sz val="10"/>
        <rFont val="Times New Roman"/>
        <charset val="134"/>
      </rPr>
      <t>11hm2</t>
    </r>
    <r>
      <rPr>
        <sz val="10"/>
        <rFont val="仿宋"/>
        <charset val="134"/>
      </rPr>
      <t>，垃圾清运</t>
    </r>
    <r>
      <rPr>
        <sz val="10"/>
        <rFont val="Times New Roman"/>
        <charset val="134"/>
      </rPr>
      <t>5.0482</t>
    </r>
    <r>
      <rPr>
        <sz val="10"/>
        <rFont val="仿宋"/>
        <charset val="134"/>
      </rPr>
      <t>万</t>
    </r>
    <r>
      <rPr>
        <sz val="10"/>
        <rFont val="Times New Roman"/>
        <charset val="134"/>
      </rPr>
      <t>t/0.031km2</t>
    </r>
    <r>
      <rPr>
        <sz val="10"/>
        <rFont val="仿宋"/>
        <charset val="134"/>
      </rPr>
      <t>；休宁县溪口江冰潭段水生态廊道保护修复工程：溪口左岸</t>
    </r>
    <r>
      <rPr>
        <sz val="10"/>
        <rFont val="Times New Roman"/>
        <charset val="134"/>
      </rPr>
      <t>903m</t>
    </r>
    <r>
      <rPr>
        <sz val="10"/>
        <rFont val="仿宋"/>
        <charset val="134"/>
      </rPr>
      <t>，溪口右岸</t>
    </r>
    <r>
      <rPr>
        <sz val="10"/>
        <rFont val="Times New Roman"/>
        <charset val="134"/>
      </rPr>
      <t>765m</t>
    </r>
    <r>
      <rPr>
        <sz val="10"/>
        <rFont val="仿宋"/>
        <charset val="134"/>
      </rPr>
      <t>，花桥村段</t>
    </r>
    <r>
      <rPr>
        <sz val="10"/>
        <rFont val="Times New Roman"/>
        <charset val="134"/>
      </rPr>
      <t>316m</t>
    </r>
    <r>
      <rPr>
        <sz val="10"/>
        <rFont val="仿宋"/>
        <charset val="134"/>
      </rPr>
      <t>完成护岸建设；太溪段、朱家碣段、江潭村段一级挡土墙完成</t>
    </r>
    <r>
      <rPr>
        <sz val="10"/>
        <rFont val="Times New Roman"/>
        <charset val="134"/>
      </rPr>
      <t>1800m</t>
    </r>
    <r>
      <rPr>
        <sz val="10"/>
        <rFont val="仿宋"/>
        <charset val="134"/>
      </rPr>
      <t>，太溪段生态砌块铺设完成</t>
    </r>
    <r>
      <rPr>
        <sz val="10"/>
        <rFont val="Times New Roman"/>
        <charset val="134"/>
      </rPr>
      <t>4500</t>
    </r>
    <r>
      <rPr>
        <sz val="10"/>
        <rFont val="仿宋"/>
        <charset val="134"/>
      </rPr>
      <t>块，土方内运</t>
    </r>
    <r>
      <rPr>
        <sz val="10"/>
        <rFont val="Times New Roman"/>
        <charset val="134"/>
      </rPr>
      <t>7000m³</t>
    </r>
    <r>
      <rPr>
        <sz val="10"/>
        <rFont val="仿宋"/>
        <charset val="134"/>
      </rPr>
      <t>，江潭村段土方回填</t>
    </r>
    <r>
      <rPr>
        <sz val="10"/>
        <rFont val="Times New Roman"/>
        <charset val="134"/>
      </rPr>
      <t>3000</t>
    </r>
    <r>
      <rPr>
        <sz val="10"/>
        <rFont val="仿宋"/>
        <charset val="134"/>
      </rPr>
      <t>立方米。</t>
    </r>
  </si>
  <si>
    <r>
      <rPr>
        <sz val="10"/>
        <color theme="1"/>
        <rFont val="仿宋"/>
        <charset val="134"/>
      </rPr>
      <t>资规局</t>
    </r>
  </si>
  <si>
    <t>127-1</t>
  </si>
  <si>
    <r>
      <rPr>
        <sz val="10"/>
        <color theme="1"/>
        <rFont val="仿宋"/>
        <charset val="134"/>
      </rPr>
      <t>新安江源（休宁县域）山水林田湖草沙一体化保护和修复工程</t>
    </r>
    <r>
      <rPr>
        <sz val="10"/>
        <color theme="1"/>
        <rFont val="Times New Roman"/>
        <charset val="134"/>
      </rPr>
      <t>-</t>
    </r>
    <r>
      <rPr>
        <sz val="10"/>
        <color theme="1"/>
        <rFont val="仿宋"/>
        <charset val="134"/>
      </rPr>
      <t>休宁县月潭湖湿地保护修复项目</t>
    </r>
  </si>
  <si>
    <r>
      <rPr>
        <sz val="10"/>
        <color theme="1"/>
        <rFont val="仿宋"/>
        <charset val="134"/>
      </rPr>
      <t>（一）生态护岸建设工程：小珰村新建生态框格护岸</t>
    </r>
    <r>
      <rPr>
        <sz val="10"/>
        <color theme="1"/>
        <rFont val="Times New Roman"/>
        <charset val="134"/>
      </rPr>
      <t>3</t>
    </r>
    <r>
      <rPr>
        <sz val="10"/>
        <color theme="1"/>
        <rFont val="仿宋"/>
        <charset val="134"/>
      </rPr>
      <t>段，共计</t>
    </r>
    <r>
      <rPr>
        <sz val="10"/>
        <color theme="1"/>
        <rFont val="Times New Roman"/>
        <charset val="134"/>
      </rPr>
      <t>466</t>
    </r>
    <r>
      <rPr>
        <sz val="10"/>
        <color theme="1"/>
        <rFont val="仿宋"/>
        <charset val="134"/>
      </rPr>
      <t>米。（二）生态沟渠建设工程：月潭湖中心镇区南侧改造生态沟渠共计</t>
    </r>
    <r>
      <rPr>
        <sz val="10"/>
        <color theme="1"/>
        <rFont val="Times New Roman"/>
        <charset val="134"/>
      </rPr>
      <t>186</t>
    </r>
    <r>
      <rPr>
        <sz val="10"/>
        <color theme="1"/>
        <rFont val="仿宋"/>
        <charset val="134"/>
      </rPr>
      <t>米。（三）生态缓冲带建设工程：小珰村新建生态缓冲带共计</t>
    </r>
    <r>
      <rPr>
        <sz val="10"/>
        <color theme="1"/>
        <rFont val="Times New Roman"/>
        <charset val="134"/>
      </rPr>
      <t>7.68</t>
    </r>
    <r>
      <rPr>
        <sz val="10"/>
        <color theme="1"/>
        <rFont val="仿宋"/>
        <charset val="134"/>
      </rPr>
      <t>公顷，陈霞村新建生态缓冲带</t>
    </r>
    <r>
      <rPr>
        <sz val="10"/>
        <color theme="1"/>
        <rFont val="Times New Roman"/>
        <charset val="134"/>
      </rPr>
      <t>0.49</t>
    </r>
    <r>
      <rPr>
        <sz val="10"/>
        <color theme="1"/>
        <rFont val="仿宋"/>
        <charset val="134"/>
      </rPr>
      <t>公顷，中心镇区南侧新建生态缓冲带</t>
    </r>
    <r>
      <rPr>
        <sz val="10"/>
        <color theme="1"/>
        <rFont val="Times New Roman"/>
        <charset val="134"/>
      </rPr>
      <t>4.44</t>
    </r>
    <r>
      <rPr>
        <sz val="10"/>
        <color theme="1"/>
        <rFont val="仿宋"/>
        <charset val="134"/>
      </rPr>
      <t>公顷。（四）建筑、湖库垃圾清运工程：陈霞村清运建筑、湖库垃圾</t>
    </r>
    <r>
      <rPr>
        <sz val="10"/>
        <color theme="1"/>
        <rFont val="Times New Roman"/>
        <charset val="134"/>
      </rPr>
      <t>2.3583</t>
    </r>
    <r>
      <rPr>
        <sz val="10"/>
        <color theme="1"/>
        <rFont val="仿宋"/>
        <charset val="134"/>
      </rPr>
      <t>万吨每</t>
    </r>
    <r>
      <rPr>
        <sz val="10"/>
        <color theme="1"/>
        <rFont val="Times New Roman"/>
        <charset val="134"/>
      </rPr>
      <t>14638.28</t>
    </r>
    <r>
      <rPr>
        <sz val="10"/>
        <color theme="1"/>
        <rFont val="仿宋"/>
        <charset val="134"/>
      </rPr>
      <t>立方米，金村清运建筑、湖库垃圾</t>
    </r>
    <r>
      <rPr>
        <sz val="10"/>
        <color theme="1"/>
        <rFont val="Times New Roman"/>
        <charset val="134"/>
      </rPr>
      <t>2.6899</t>
    </r>
    <r>
      <rPr>
        <sz val="10"/>
        <color theme="1"/>
        <rFont val="仿宋"/>
        <charset val="134"/>
      </rPr>
      <t>万吨每</t>
    </r>
    <r>
      <rPr>
        <sz val="10"/>
        <color theme="1"/>
        <rFont val="Times New Roman"/>
        <charset val="134"/>
      </rPr>
      <t>16696.52</t>
    </r>
    <r>
      <rPr>
        <sz val="10"/>
        <color theme="1"/>
        <rFont val="仿宋"/>
        <charset val="134"/>
      </rPr>
      <t>立方米。</t>
    </r>
  </si>
  <si>
    <r>
      <rPr>
        <sz val="10"/>
        <color theme="1"/>
        <rFont val="Times New Roman"/>
        <charset val="134"/>
      </rP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</si>
  <si>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中央预算内资金</t>
    </r>
    <r>
      <rPr>
        <sz val="10"/>
        <color theme="1"/>
        <rFont val="Times New Roman"/>
        <charset val="134"/>
      </rPr>
      <t>1000</t>
    </r>
    <r>
      <rPr>
        <sz val="10"/>
        <color theme="1"/>
        <rFont val="仿宋"/>
        <charset val="134"/>
      </rPr>
      <t>万元</t>
    </r>
  </si>
  <si>
    <r>
      <rPr>
        <sz val="10"/>
        <color theme="1"/>
        <rFont val="仿宋"/>
        <charset val="134"/>
      </rPr>
      <t>生态护岸</t>
    </r>
    <r>
      <rPr>
        <sz val="10"/>
        <color theme="1"/>
        <rFont val="Times New Roman"/>
        <charset val="134"/>
      </rPr>
      <t>466m</t>
    </r>
    <r>
      <rPr>
        <sz val="10"/>
        <color theme="1"/>
        <rFont val="仿宋"/>
        <charset val="134"/>
      </rPr>
      <t>，生态沟渠</t>
    </r>
    <r>
      <rPr>
        <sz val="10"/>
        <color theme="1"/>
        <rFont val="Times New Roman"/>
        <charset val="134"/>
      </rPr>
      <t>186m</t>
    </r>
    <r>
      <rPr>
        <sz val="10"/>
        <color theme="1"/>
        <rFont val="仿宋"/>
        <charset val="134"/>
      </rPr>
      <t>，生态缓冲带</t>
    </r>
    <r>
      <rPr>
        <sz val="10"/>
        <color theme="1"/>
        <rFont val="Times New Roman"/>
        <charset val="134"/>
      </rPr>
      <t>11hm2</t>
    </r>
    <r>
      <rPr>
        <sz val="10"/>
        <color theme="1"/>
        <rFont val="仿宋"/>
        <charset val="134"/>
      </rPr>
      <t>，垃圾清运</t>
    </r>
    <r>
      <rPr>
        <sz val="10"/>
        <color theme="1"/>
        <rFont val="Times New Roman"/>
        <charset val="134"/>
      </rPr>
      <t>5.0482</t>
    </r>
    <r>
      <rPr>
        <sz val="10"/>
        <color theme="1"/>
        <rFont val="仿宋"/>
        <charset val="134"/>
      </rPr>
      <t>万</t>
    </r>
    <r>
      <rPr>
        <sz val="10"/>
        <color theme="1"/>
        <rFont val="Times New Roman"/>
        <charset val="134"/>
      </rPr>
      <t>t/0.031km2</t>
    </r>
  </si>
  <si>
    <t>127-2</t>
  </si>
  <si>
    <r>
      <rPr>
        <sz val="10"/>
        <color theme="1"/>
        <rFont val="仿宋"/>
        <charset val="134"/>
      </rPr>
      <t>休宁县溪口江冰潭段生态廊道建设项目（一期工程）</t>
    </r>
    <r>
      <rPr>
        <sz val="10"/>
        <color theme="1"/>
        <rFont val="Times New Roman"/>
        <charset val="134"/>
      </rPr>
      <t>-</t>
    </r>
    <r>
      <rPr>
        <sz val="10"/>
        <color theme="1"/>
        <rFont val="仿宋"/>
        <charset val="134"/>
      </rPr>
      <t>休宁县溪口江冰潭段水生态廊道保护修复工程</t>
    </r>
  </si>
  <si>
    <r>
      <rPr>
        <sz val="10"/>
        <color theme="1"/>
        <rFont val="Times New Roman"/>
        <charset val="134"/>
      </rPr>
      <t>(</t>
    </r>
    <r>
      <rPr>
        <sz val="10"/>
        <color theme="1"/>
        <rFont val="仿宋"/>
        <charset val="134"/>
      </rPr>
      <t>一</t>
    </r>
    <r>
      <rPr>
        <sz val="10"/>
        <color theme="1"/>
        <rFont val="Times New Roman"/>
        <charset val="134"/>
      </rPr>
      <t>)</t>
    </r>
    <r>
      <rPr>
        <sz val="10"/>
        <color theme="1"/>
        <rFont val="仿宋"/>
        <charset val="134"/>
      </rPr>
      <t>生态护岸</t>
    </r>
    <r>
      <rPr>
        <sz val="10"/>
        <color theme="1"/>
        <rFont val="Times New Roman"/>
        <charset val="134"/>
      </rPr>
      <t>4772</t>
    </r>
    <r>
      <rPr>
        <sz val="10"/>
        <color theme="1"/>
        <rFont val="仿宋"/>
        <charset val="134"/>
      </rPr>
      <t>米。其中屯田段</t>
    </r>
    <r>
      <rPr>
        <sz val="10"/>
        <color theme="1"/>
        <rFont val="Times New Roman"/>
        <charset val="134"/>
      </rPr>
      <t>558</t>
    </r>
    <r>
      <rPr>
        <sz val="10"/>
        <color theme="1"/>
        <rFont val="仿宋"/>
        <charset val="134"/>
      </rPr>
      <t>米、朱家碣段</t>
    </r>
    <r>
      <rPr>
        <sz val="10"/>
        <color theme="1"/>
        <rFont val="Times New Roman"/>
        <charset val="134"/>
      </rPr>
      <t>517</t>
    </r>
    <r>
      <rPr>
        <sz val="10"/>
        <color theme="1"/>
        <rFont val="仿宋"/>
        <charset val="134"/>
      </rPr>
      <t>米、太溪村段左岸</t>
    </r>
    <r>
      <rPr>
        <sz val="10"/>
        <color theme="1"/>
        <rFont val="Times New Roman"/>
        <charset val="134"/>
      </rPr>
      <t>693</t>
    </r>
    <r>
      <rPr>
        <sz val="10"/>
        <color theme="1"/>
        <rFont val="仿宋"/>
        <charset val="134"/>
      </rPr>
      <t>米、江潭村段岸</t>
    </r>
    <r>
      <rPr>
        <sz val="10"/>
        <color theme="1"/>
        <rFont val="Times New Roman"/>
        <charset val="134"/>
      </rPr>
      <t>1020</t>
    </r>
    <r>
      <rPr>
        <sz val="10"/>
        <color theme="1"/>
        <rFont val="仿宋"/>
        <charset val="134"/>
      </rPr>
      <t>米、溪口左岸</t>
    </r>
    <r>
      <rPr>
        <sz val="10"/>
        <color theme="1"/>
        <rFont val="Times New Roman"/>
        <charset val="134"/>
      </rPr>
      <t>903</t>
    </r>
    <r>
      <rPr>
        <sz val="10"/>
        <color theme="1"/>
        <rFont val="仿宋"/>
        <charset val="134"/>
      </rPr>
      <t>米、溪口右岸</t>
    </r>
    <r>
      <rPr>
        <sz val="10"/>
        <color theme="1"/>
        <rFont val="Times New Roman"/>
        <charset val="134"/>
      </rPr>
      <t>765</t>
    </r>
    <r>
      <rPr>
        <sz val="10"/>
        <color theme="1"/>
        <rFont val="仿宋"/>
        <charset val="134"/>
      </rPr>
      <t>米、花桥村段</t>
    </r>
    <r>
      <rPr>
        <sz val="10"/>
        <color theme="1"/>
        <rFont val="Times New Roman"/>
        <charset val="134"/>
      </rPr>
      <t>316</t>
    </r>
    <r>
      <rPr>
        <sz val="10"/>
        <color theme="1"/>
        <rFont val="仿宋"/>
        <charset val="134"/>
      </rPr>
      <t>米。（二）生态隔离带</t>
    </r>
    <r>
      <rPr>
        <sz val="10"/>
        <color theme="1"/>
        <rFont val="Times New Roman"/>
        <charset val="134"/>
      </rPr>
      <t>22793</t>
    </r>
    <r>
      <rPr>
        <sz val="10"/>
        <color theme="1"/>
        <rFont val="仿宋"/>
        <charset val="134"/>
      </rPr>
      <t>平方米。其中乔木</t>
    </r>
    <r>
      <rPr>
        <sz val="10"/>
        <color theme="1"/>
        <rFont val="Times New Roman"/>
        <charset val="134"/>
      </rPr>
      <t>2246</t>
    </r>
    <r>
      <rPr>
        <sz val="10"/>
        <color theme="1"/>
        <rFont val="仿宋"/>
        <charset val="134"/>
      </rPr>
      <t>株，灌木</t>
    </r>
    <r>
      <rPr>
        <sz val="10"/>
        <color theme="1"/>
        <rFont val="Times New Roman"/>
        <charset val="134"/>
      </rPr>
      <t>6240</t>
    </r>
    <r>
      <rPr>
        <sz val="10"/>
        <color theme="1"/>
        <rFont val="仿宋"/>
        <charset val="134"/>
      </rPr>
      <t>株，植草</t>
    </r>
    <r>
      <rPr>
        <sz val="10"/>
        <color theme="1"/>
        <rFont val="Times New Roman"/>
        <charset val="134"/>
      </rPr>
      <t>6489</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</si>
  <si>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</si>
  <si>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中央预算内资金</t>
    </r>
    <r>
      <rPr>
        <sz val="10"/>
        <color theme="1"/>
        <rFont val="Times New Roman"/>
        <charset val="134"/>
      </rPr>
      <t>1494</t>
    </r>
    <r>
      <rPr>
        <sz val="10"/>
        <color theme="1"/>
        <rFont val="仿宋"/>
        <charset val="134"/>
      </rPr>
      <t>万元</t>
    </r>
  </si>
  <si>
    <r>
      <rPr>
        <sz val="10"/>
        <color theme="1"/>
        <rFont val="仿宋"/>
        <charset val="134"/>
      </rPr>
      <t>溪口左岸</t>
    </r>
    <r>
      <rPr>
        <sz val="10"/>
        <color theme="1"/>
        <rFont val="Times New Roman"/>
        <charset val="134"/>
      </rPr>
      <t>903m</t>
    </r>
    <r>
      <rPr>
        <sz val="10"/>
        <color theme="1"/>
        <rFont val="仿宋"/>
        <charset val="134"/>
      </rPr>
      <t>，溪口右岸</t>
    </r>
    <r>
      <rPr>
        <sz val="10"/>
        <color theme="1"/>
        <rFont val="Times New Roman"/>
        <charset val="134"/>
      </rPr>
      <t>765m</t>
    </r>
    <r>
      <rPr>
        <sz val="10"/>
        <color theme="1"/>
        <rFont val="仿宋"/>
        <charset val="134"/>
      </rPr>
      <t>，花桥村段</t>
    </r>
    <r>
      <rPr>
        <sz val="10"/>
        <color theme="1"/>
        <rFont val="Times New Roman"/>
        <charset val="134"/>
      </rPr>
      <t>316m</t>
    </r>
    <r>
      <rPr>
        <sz val="10"/>
        <color theme="1"/>
        <rFont val="仿宋"/>
        <charset val="134"/>
      </rPr>
      <t>完成护岸建设；太溪段、朱家碣段、江潭村段一级挡土墙完成</t>
    </r>
    <r>
      <rPr>
        <sz val="10"/>
        <color theme="1"/>
        <rFont val="Times New Roman"/>
        <charset val="134"/>
      </rPr>
      <t>1800m</t>
    </r>
    <r>
      <rPr>
        <sz val="10"/>
        <color theme="1"/>
        <rFont val="仿宋"/>
        <charset val="134"/>
      </rPr>
      <t>，太溪段生态砌块铺设完成</t>
    </r>
    <r>
      <rPr>
        <sz val="10"/>
        <color theme="1"/>
        <rFont val="Times New Roman"/>
        <charset val="134"/>
      </rPr>
      <t>4500</t>
    </r>
    <r>
      <rPr>
        <sz val="10"/>
        <color theme="1"/>
        <rFont val="仿宋"/>
        <charset val="134"/>
      </rPr>
      <t>块，土方内运</t>
    </r>
    <r>
      <rPr>
        <sz val="10"/>
        <color theme="1"/>
        <rFont val="Times New Roman"/>
        <charset val="134"/>
      </rPr>
      <t>7000m³</t>
    </r>
    <r>
      <rPr>
        <sz val="10"/>
        <color theme="1"/>
        <rFont val="仿宋"/>
        <charset val="134"/>
      </rPr>
      <t>，江潭村段土方回填</t>
    </r>
    <r>
      <rPr>
        <sz val="10"/>
        <color theme="1"/>
        <rFont val="Times New Roman"/>
        <charset val="134"/>
      </rPr>
      <t>3000</t>
    </r>
    <r>
      <rPr>
        <sz val="10"/>
        <color theme="1"/>
        <rFont val="仿宋"/>
        <charset val="134"/>
      </rPr>
      <t>立方米</t>
    </r>
  </si>
  <si>
    <t>127-3</t>
  </si>
  <si>
    <t>休宁县夹溪河西岸水环境治理及生态修复工程</t>
  </si>
  <si>
    <r>
      <rPr>
        <sz val="10"/>
        <color theme="1"/>
        <rFont val="仿宋"/>
        <charset val="134"/>
      </rPr>
      <t>休宁县齐云城市建设投资有限责任公司</t>
    </r>
  </si>
  <si>
    <r>
      <rPr>
        <sz val="10"/>
        <color theme="1"/>
        <rFont val="仿宋"/>
        <charset val="134"/>
      </rPr>
      <t>一、夹溪河西岸河滨生态缓冲带工程：（一）生态缓冲区</t>
    </r>
    <r>
      <rPr>
        <sz val="10"/>
        <color theme="1"/>
        <rFont val="Times New Roman"/>
        <charset val="134"/>
      </rPr>
      <t>1</t>
    </r>
    <r>
      <rPr>
        <sz val="10"/>
        <color theme="1"/>
        <rFont val="仿宋"/>
        <charset val="134"/>
      </rPr>
      <t>号</t>
    </r>
    <r>
      <rPr>
        <sz val="10"/>
        <color theme="1"/>
        <rFont val="Times New Roman"/>
        <charset val="134"/>
      </rPr>
      <t>15024</t>
    </r>
    <r>
      <rPr>
        <sz val="10"/>
        <color theme="1"/>
        <rFont val="仿宋"/>
        <charset val="134"/>
      </rPr>
      <t>平方米（生态输水通道</t>
    </r>
    <r>
      <rPr>
        <sz val="10"/>
        <color theme="1"/>
        <rFont val="Times New Roman"/>
        <charset val="134"/>
      </rPr>
      <t>20</t>
    </r>
    <r>
      <rPr>
        <sz val="10"/>
        <color theme="1"/>
        <rFont val="仿宋"/>
        <charset val="134"/>
      </rPr>
      <t>米，表面流湿地</t>
    </r>
    <r>
      <rPr>
        <sz val="10"/>
        <color theme="1"/>
        <rFont val="Times New Roman"/>
        <charset val="134"/>
      </rPr>
      <t>1023.5</t>
    </r>
    <r>
      <rPr>
        <sz val="10"/>
        <color theme="1"/>
        <rFont val="仿宋"/>
        <charset val="134"/>
      </rPr>
      <t>平方米，生态管护通道空间转换平台</t>
    </r>
    <r>
      <rPr>
        <sz val="10"/>
        <color theme="1"/>
        <rFont val="Times New Roman"/>
        <charset val="134"/>
      </rPr>
      <t>741</t>
    </r>
    <r>
      <rPr>
        <sz val="10"/>
        <color theme="1"/>
        <rFont val="仿宋"/>
        <charset val="134"/>
      </rPr>
      <t>平方米，灌木</t>
    </r>
    <r>
      <rPr>
        <sz val="10"/>
        <color theme="1"/>
        <rFont val="Times New Roman"/>
        <charset val="134"/>
      </rPr>
      <t>3195.4</t>
    </r>
    <r>
      <rPr>
        <sz val="10"/>
        <color theme="1"/>
        <rFont val="仿宋"/>
        <charset val="134"/>
      </rPr>
      <t>平方米，滨水植被</t>
    </r>
    <r>
      <rPr>
        <sz val="10"/>
        <color theme="1"/>
        <rFont val="Times New Roman"/>
        <charset val="134"/>
      </rPr>
      <t>2031.6</t>
    </r>
    <r>
      <rPr>
        <sz val="10"/>
        <color theme="1"/>
        <rFont val="仿宋"/>
        <charset val="134"/>
      </rPr>
      <t>平方米）。（二）生态缓冲区</t>
    </r>
    <r>
      <rPr>
        <sz val="10"/>
        <color theme="1"/>
        <rFont val="Times New Roman"/>
        <charset val="134"/>
      </rPr>
      <t>2</t>
    </r>
    <r>
      <rPr>
        <sz val="10"/>
        <color theme="1"/>
        <rFont val="仿宋"/>
        <charset val="134"/>
      </rPr>
      <t>号</t>
    </r>
    <r>
      <rPr>
        <sz val="10"/>
        <color theme="1"/>
        <rFont val="Times New Roman"/>
        <charset val="134"/>
      </rPr>
      <t>38998</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1235</t>
    </r>
    <r>
      <rPr>
        <sz val="10"/>
        <color theme="1"/>
        <rFont val="仿宋"/>
        <charset val="134"/>
      </rPr>
      <t>米，生态驳岸</t>
    </r>
    <r>
      <rPr>
        <sz val="10"/>
        <color theme="1"/>
        <rFont val="Times New Roman"/>
        <charset val="134"/>
      </rPr>
      <t>1195</t>
    </r>
    <r>
      <rPr>
        <sz val="10"/>
        <color theme="1"/>
        <rFont val="仿宋"/>
        <charset val="134"/>
      </rPr>
      <t>米，生态鸟栖桩</t>
    </r>
    <r>
      <rPr>
        <sz val="10"/>
        <color theme="1"/>
        <rFont val="Times New Roman"/>
        <charset val="134"/>
      </rPr>
      <t>160</t>
    </r>
    <r>
      <rPr>
        <sz val="10"/>
        <color theme="1"/>
        <rFont val="仿宋"/>
        <charset val="134"/>
      </rPr>
      <t>根每</t>
    </r>
    <r>
      <rPr>
        <sz val="10"/>
        <color theme="1"/>
        <rFont val="Times New Roman"/>
        <charset val="134"/>
      </rPr>
      <t>5</t>
    </r>
    <r>
      <rPr>
        <sz val="10"/>
        <color theme="1"/>
        <rFont val="仿宋"/>
        <charset val="134"/>
      </rPr>
      <t>组，毛细管沟</t>
    </r>
    <r>
      <rPr>
        <sz val="10"/>
        <color theme="1"/>
        <rFont val="Times New Roman"/>
        <charset val="134"/>
      </rPr>
      <t>520</t>
    </r>
    <r>
      <rPr>
        <sz val="10"/>
        <color theme="1"/>
        <rFont val="仿宋"/>
        <charset val="134"/>
      </rPr>
      <t>米，沟渠生态挡墙</t>
    </r>
    <r>
      <rPr>
        <sz val="10"/>
        <color theme="1"/>
        <rFont val="Times New Roman"/>
        <charset val="134"/>
      </rPr>
      <t>1307</t>
    </r>
    <r>
      <rPr>
        <sz val="10"/>
        <color theme="1"/>
        <rFont val="仿宋"/>
        <charset val="134"/>
      </rPr>
      <t>米，生态富氧曝气跌水</t>
    </r>
    <r>
      <rPr>
        <sz val="10"/>
        <color theme="1"/>
        <rFont val="Times New Roman"/>
        <charset val="134"/>
      </rPr>
      <t>3</t>
    </r>
    <r>
      <rPr>
        <sz val="10"/>
        <color theme="1"/>
        <rFont val="仿宋"/>
        <charset val="134"/>
      </rPr>
      <t>处，乔木</t>
    </r>
    <r>
      <rPr>
        <sz val="10"/>
        <color theme="1"/>
        <rFont val="Times New Roman"/>
        <charset val="134"/>
      </rPr>
      <t>189</t>
    </r>
    <r>
      <rPr>
        <sz val="10"/>
        <color theme="1"/>
        <rFont val="仿宋"/>
        <charset val="134"/>
      </rPr>
      <t>株，灌木</t>
    </r>
    <r>
      <rPr>
        <sz val="10"/>
        <color theme="1"/>
        <rFont val="Times New Roman"/>
        <charset val="134"/>
      </rPr>
      <t>3276.5</t>
    </r>
    <r>
      <rPr>
        <sz val="10"/>
        <color theme="1"/>
        <rFont val="仿宋"/>
        <charset val="134"/>
      </rPr>
      <t>平方米，滨水植被</t>
    </r>
    <r>
      <rPr>
        <sz val="10"/>
        <color theme="1"/>
        <rFont val="Times New Roman"/>
        <charset val="134"/>
      </rPr>
      <t>16385</t>
    </r>
    <r>
      <rPr>
        <sz val="10"/>
        <color theme="1"/>
        <rFont val="仿宋"/>
        <charset val="134"/>
      </rPr>
      <t>平方米</t>
    </r>
    <r>
      <rPr>
        <sz val="10"/>
        <color theme="1"/>
        <rFont val="Times New Roman"/>
        <charset val="134"/>
      </rPr>
      <t>)</t>
    </r>
    <r>
      <rPr>
        <sz val="10"/>
        <color theme="1"/>
        <rFont val="仿宋"/>
        <charset val="134"/>
      </rPr>
      <t>。（三）生态缓冲区</t>
    </r>
    <r>
      <rPr>
        <sz val="10"/>
        <color theme="1"/>
        <rFont val="Times New Roman"/>
        <charset val="134"/>
      </rPr>
      <t>3</t>
    </r>
    <r>
      <rPr>
        <sz val="10"/>
        <color theme="1"/>
        <rFont val="仿宋"/>
        <charset val="134"/>
      </rPr>
      <t>号</t>
    </r>
    <r>
      <rPr>
        <sz val="10"/>
        <color theme="1"/>
        <rFont val="Times New Roman"/>
        <charset val="134"/>
      </rPr>
      <t>2994</t>
    </r>
    <r>
      <rPr>
        <sz val="10"/>
        <color theme="1"/>
        <rFont val="仿宋"/>
        <charset val="134"/>
      </rPr>
      <t>平方米</t>
    </r>
    <r>
      <rPr>
        <sz val="10"/>
        <color theme="1"/>
        <rFont val="Times New Roman"/>
        <charset val="134"/>
      </rPr>
      <t>(</t>
    </r>
    <r>
      <rPr>
        <sz val="10"/>
        <color theme="1"/>
        <rFont val="仿宋"/>
        <charset val="134"/>
      </rPr>
      <t>乔木</t>
    </r>
    <r>
      <rPr>
        <sz val="10"/>
        <color theme="1"/>
        <rFont val="Times New Roman"/>
        <charset val="134"/>
      </rPr>
      <t>75</t>
    </r>
    <r>
      <rPr>
        <sz val="10"/>
        <color theme="1"/>
        <rFont val="仿宋"/>
        <charset val="134"/>
      </rPr>
      <t>株，灌木</t>
    </r>
    <r>
      <rPr>
        <sz val="10"/>
        <color theme="1"/>
        <rFont val="Times New Roman"/>
        <charset val="134"/>
      </rPr>
      <t>29</t>
    </r>
    <r>
      <rPr>
        <sz val="10"/>
        <color theme="1"/>
        <rFont val="仿宋"/>
        <charset val="134"/>
      </rPr>
      <t>株</t>
    </r>
    <r>
      <rPr>
        <sz val="10"/>
        <color theme="1"/>
        <rFont val="Times New Roman"/>
        <charset val="134"/>
      </rPr>
      <t>/1156.9</t>
    </r>
    <r>
      <rPr>
        <sz val="10"/>
        <color theme="1"/>
        <rFont val="仿宋"/>
        <charset val="134"/>
      </rPr>
      <t>平方米，滨水植被</t>
    </r>
    <r>
      <rPr>
        <sz val="10"/>
        <color theme="1"/>
        <rFont val="Times New Roman"/>
        <charset val="134"/>
      </rPr>
      <t>1193.3</t>
    </r>
    <r>
      <rPr>
        <sz val="10"/>
        <color theme="1"/>
        <rFont val="仿宋"/>
        <charset val="134"/>
      </rPr>
      <t>平方米</t>
    </r>
    <r>
      <rPr>
        <sz val="10"/>
        <color theme="1"/>
        <rFont val="Times New Roman"/>
        <charset val="134"/>
      </rPr>
      <t>)</t>
    </r>
    <r>
      <rPr>
        <sz val="10"/>
        <color theme="1"/>
        <rFont val="仿宋"/>
        <charset val="134"/>
      </rPr>
      <t>。</t>
    </r>
    <r>
      <rPr>
        <sz val="10"/>
        <color theme="1"/>
        <rFont val="Times New Roman"/>
        <charset val="134"/>
      </rPr>
      <t xml:space="preserve">
</t>
    </r>
    <r>
      <rPr>
        <sz val="10"/>
        <color theme="1"/>
        <rFont val="仿宋"/>
        <charset val="134"/>
      </rPr>
      <t>二、夹溪河生态缓冲带西岸线连接工程：（一）绿篱隔离带</t>
    </r>
    <r>
      <rPr>
        <sz val="10"/>
        <color theme="1"/>
        <rFont val="Times New Roman"/>
        <charset val="134"/>
      </rPr>
      <t>1</t>
    </r>
    <r>
      <rPr>
        <sz val="10"/>
        <color theme="1"/>
        <rFont val="仿宋"/>
        <charset val="134"/>
      </rPr>
      <t>号</t>
    </r>
    <r>
      <rPr>
        <sz val="10"/>
        <color theme="1"/>
        <rFont val="Times New Roman"/>
        <charset val="134"/>
      </rPr>
      <t>30678</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2256</t>
    </r>
    <r>
      <rPr>
        <sz val="10"/>
        <color theme="1"/>
        <rFont val="仿宋"/>
        <charset val="134"/>
      </rPr>
      <t>米，生态驳岸</t>
    </r>
    <r>
      <rPr>
        <sz val="10"/>
        <color theme="1"/>
        <rFont val="Times New Roman"/>
        <charset val="134"/>
      </rPr>
      <t>268</t>
    </r>
    <r>
      <rPr>
        <sz val="10"/>
        <color theme="1"/>
        <rFont val="仿宋"/>
        <charset val="134"/>
      </rPr>
      <t>米，生态植草沟</t>
    </r>
    <r>
      <rPr>
        <sz val="10"/>
        <color theme="1"/>
        <rFont val="Times New Roman"/>
        <charset val="134"/>
      </rPr>
      <t>263</t>
    </r>
    <r>
      <rPr>
        <sz val="10"/>
        <color theme="1"/>
        <rFont val="仿宋"/>
        <charset val="134"/>
      </rPr>
      <t>米，生态鸟栖桩</t>
    </r>
    <r>
      <rPr>
        <sz val="10"/>
        <color theme="1"/>
        <rFont val="Times New Roman"/>
        <charset val="134"/>
      </rPr>
      <t>192</t>
    </r>
    <r>
      <rPr>
        <sz val="10"/>
        <color theme="1"/>
        <rFont val="仿宋"/>
        <charset val="134"/>
      </rPr>
      <t>根每</t>
    </r>
    <r>
      <rPr>
        <sz val="10"/>
        <color theme="1"/>
        <rFont val="Times New Roman"/>
        <charset val="134"/>
      </rPr>
      <t>6</t>
    </r>
    <r>
      <rPr>
        <sz val="10"/>
        <color theme="1"/>
        <rFont val="仿宋"/>
        <charset val="134"/>
      </rPr>
      <t>组，建设深潭浅滩</t>
    </r>
    <r>
      <rPr>
        <sz val="10"/>
        <color theme="1"/>
        <rFont val="Times New Roman"/>
        <charset val="134"/>
      </rPr>
      <t>420</t>
    </r>
    <r>
      <rPr>
        <sz val="10"/>
        <color theme="1"/>
        <rFont val="仿宋"/>
        <charset val="134"/>
      </rPr>
      <t>平方米，毛细管沟</t>
    </r>
    <r>
      <rPr>
        <sz val="10"/>
        <color theme="1"/>
        <rFont val="Times New Roman"/>
        <charset val="134"/>
      </rPr>
      <t>115</t>
    </r>
    <r>
      <rPr>
        <sz val="10"/>
        <color theme="1"/>
        <rFont val="仿宋"/>
        <charset val="134"/>
      </rPr>
      <t>米，乔木</t>
    </r>
    <r>
      <rPr>
        <sz val="10"/>
        <color theme="1"/>
        <rFont val="Times New Roman"/>
        <charset val="134"/>
      </rPr>
      <t>19</t>
    </r>
    <r>
      <rPr>
        <sz val="10"/>
        <color theme="1"/>
        <rFont val="仿宋"/>
        <charset val="134"/>
      </rPr>
      <t>株，灌木</t>
    </r>
    <r>
      <rPr>
        <sz val="10"/>
        <color theme="1"/>
        <rFont val="Times New Roman"/>
        <charset val="134"/>
      </rPr>
      <t>89</t>
    </r>
    <r>
      <rPr>
        <sz val="10"/>
        <color theme="1"/>
        <rFont val="仿宋"/>
        <charset val="134"/>
      </rPr>
      <t>株每</t>
    </r>
    <r>
      <rPr>
        <sz val="10"/>
        <color theme="1"/>
        <rFont val="Times New Roman"/>
        <charset val="134"/>
      </rPr>
      <t>6441.8</t>
    </r>
    <r>
      <rPr>
        <sz val="10"/>
        <color theme="1"/>
        <rFont val="仿宋"/>
        <charset val="134"/>
      </rPr>
      <t>平方米，滨水植被</t>
    </r>
    <r>
      <rPr>
        <sz val="10"/>
        <color theme="1"/>
        <rFont val="Times New Roman"/>
        <charset val="134"/>
      </rPr>
      <t>7598.1</t>
    </r>
    <r>
      <rPr>
        <sz val="10"/>
        <color theme="1"/>
        <rFont val="仿宋"/>
        <charset val="134"/>
      </rPr>
      <t>平方米</t>
    </r>
    <r>
      <rPr>
        <sz val="10"/>
        <color theme="1"/>
        <rFont val="Times New Roman"/>
        <charset val="134"/>
      </rPr>
      <t>)</t>
    </r>
    <r>
      <rPr>
        <sz val="10"/>
        <color theme="1"/>
        <rFont val="仿宋"/>
        <charset val="134"/>
      </rPr>
      <t>。（二）绿篱隔离带</t>
    </r>
    <r>
      <rPr>
        <sz val="10"/>
        <color theme="1"/>
        <rFont val="Times New Roman"/>
        <charset val="134"/>
      </rPr>
      <t>2</t>
    </r>
    <r>
      <rPr>
        <sz val="10"/>
        <color theme="1"/>
        <rFont val="仿宋"/>
        <charset val="134"/>
      </rPr>
      <t>号</t>
    </r>
    <r>
      <rPr>
        <sz val="10"/>
        <color theme="1"/>
        <rFont val="Times New Roman"/>
        <charset val="134"/>
      </rPr>
      <t>2689</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365</t>
    </r>
    <r>
      <rPr>
        <sz val="10"/>
        <color theme="1"/>
        <rFont val="仿宋"/>
        <charset val="134"/>
      </rPr>
      <t>米，乔木</t>
    </r>
    <r>
      <rPr>
        <sz val="10"/>
        <color theme="1"/>
        <rFont val="Times New Roman"/>
        <charset val="134"/>
      </rPr>
      <t>124</t>
    </r>
    <r>
      <rPr>
        <sz val="10"/>
        <color theme="1"/>
        <rFont val="仿宋"/>
        <charset val="134"/>
      </rPr>
      <t>株，灌木</t>
    </r>
    <r>
      <rPr>
        <sz val="10"/>
        <color theme="1"/>
        <rFont val="Times New Roman"/>
        <charset val="134"/>
      </rPr>
      <t>654.1</t>
    </r>
    <r>
      <rPr>
        <sz val="10"/>
        <color theme="1"/>
        <rFont val="仿宋"/>
        <charset val="134"/>
      </rPr>
      <t>平方米</t>
    </r>
    <r>
      <rPr>
        <sz val="10"/>
        <color theme="1"/>
        <rFont val="Times New Roman"/>
        <charset val="134"/>
      </rPr>
      <t>)</t>
    </r>
    <r>
      <rPr>
        <sz val="10"/>
        <color theme="1"/>
        <rFont val="仿宋"/>
        <charset val="134"/>
      </rPr>
      <t>。（三）绿篱隔离带</t>
    </r>
    <r>
      <rPr>
        <sz val="10"/>
        <color theme="1"/>
        <rFont val="Times New Roman"/>
        <charset val="134"/>
      </rPr>
      <t>3</t>
    </r>
    <r>
      <rPr>
        <sz val="10"/>
        <color theme="1"/>
        <rFont val="仿宋"/>
        <charset val="134"/>
      </rPr>
      <t>号</t>
    </r>
    <r>
      <rPr>
        <sz val="10"/>
        <color theme="1"/>
        <rFont val="Times New Roman"/>
        <charset val="134"/>
      </rPr>
      <t>17010</t>
    </r>
    <r>
      <rPr>
        <sz val="10"/>
        <color theme="1"/>
        <rFont val="仿宋"/>
        <charset val="134"/>
      </rPr>
      <t>平方米（生态管护通道</t>
    </r>
    <r>
      <rPr>
        <sz val="10"/>
        <color theme="1"/>
        <rFont val="Times New Roman"/>
        <charset val="134"/>
      </rPr>
      <t>970</t>
    </r>
    <r>
      <rPr>
        <sz val="10"/>
        <color theme="1"/>
        <rFont val="仿宋"/>
        <charset val="134"/>
      </rPr>
      <t>米，石笼式驳岸</t>
    </r>
    <r>
      <rPr>
        <sz val="10"/>
        <color theme="1"/>
        <rFont val="Times New Roman"/>
        <charset val="134"/>
      </rPr>
      <t>270</t>
    </r>
    <r>
      <rPr>
        <sz val="10"/>
        <color theme="1"/>
        <rFont val="仿宋"/>
        <charset val="134"/>
      </rPr>
      <t>米，生态植草沟</t>
    </r>
    <r>
      <rPr>
        <sz val="10"/>
        <color theme="1"/>
        <rFont val="Times New Roman"/>
        <charset val="134"/>
      </rPr>
      <t>833</t>
    </r>
    <r>
      <rPr>
        <sz val="10"/>
        <color theme="1"/>
        <rFont val="仿宋"/>
        <charset val="134"/>
      </rPr>
      <t>米，生态鸟栖桩</t>
    </r>
    <r>
      <rPr>
        <sz val="10"/>
        <color theme="1"/>
        <rFont val="Times New Roman"/>
        <charset val="134"/>
      </rPr>
      <t>64</t>
    </r>
    <r>
      <rPr>
        <sz val="10"/>
        <color theme="1"/>
        <rFont val="仿宋"/>
        <charset val="134"/>
      </rPr>
      <t>根每</t>
    </r>
    <r>
      <rPr>
        <sz val="10"/>
        <color theme="1"/>
        <rFont val="Times New Roman"/>
        <charset val="134"/>
      </rPr>
      <t>2</t>
    </r>
    <r>
      <rPr>
        <sz val="10"/>
        <color theme="1"/>
        <rFont val="仿宋"/>
        <charset val="134"/>
      </rPr>
      <t>组，沟渠生态挡墙</t>
    </r>
    <r>
      <rPr>
        <sz val="10"/>
        <color theme="1"/>
        <rFont val="Times New Roman"/>
        <charset val="134"/>
      </rPr>
      <t>462</t>
    </r>
    <r>
      <rPr>
        <sz val="10"/>
        <color theme="1"/>
        <rFont val="仿宋"/>
        <charset val="134"/>
      </rPr>
      <t>米，漫水桥</t>
    </r>
    <r>
      <rPr>
        <sz val="10"/>
        <color theme="1"/>
        <rFont val="Times New Roman"/>
        <charset val="134"/>
      </rPr>
      <t>6.5</t>
    </r>
    <r>
      <rPr>
        <sz val="10"/>
        <color theme="1"/>
        <rFont val="仿宋"/>
        <charset val="134"/>
      </rPr>
      <t>米，乔木</t>
    </r>
    <r>
      <rPr>
        <sz val="10"/>
        <color theme="1"/>
        <rFont val="Times New Roman"/>
        <charset val="134"/>
      </rPr>
      <t>34</t>
    </r>
    <r>
      <rPr>
        <sz val="10"/>
        <color theme="1"/>
        <rFont val="仿宋"/>
        <charset val="134"/>
      </rPr>
      <t>株，灌木</t>
    </r>
    <r>
      <rPr>
        <sz val="10"/>
        <color theme="1"/>
        <rFont val="Times New Roman"/>
        <charset val="134"/>
      </rPr>
      <t>39</t>
    </r>
    <r>
      <rPr>
        <sz val="10"/>
        <color theme="1"/>
        <rFont val="仿宋"/>
        <charset val="134"/>
      </rPr>
      <t>株每</t>
    </r>
    <r>
      <rPr>
        <sz val="10"/>
        <color theme="1"/>
        <rFont val="Times New Roman"/>
        <charset val="134"/>
      </rPr>
      <t>4130.5</t>
    </r>
    <r>
      <rPr>
        <sz val="10"/>
        <color theme="1"/>
        <rFont val="仿宋"/>
        <charset val="134"/>
      </rPr>
      <t>平方米，滨水植被</t>
    </r>
    <r>
      <rPr>
        <sz val="10"/>
        <color theme="1"/>
        <rFont val="Times New Roman"/>
        <charset val="134"/>
      </rPr>
      <t>4486.3</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</si>
  <si>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</si>
  <si>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rFont val="仿宋"/>
        <charset val="134"/>
      </rPr>
      <t>已完成项目可研、初步设计。</t>
    </r>
  </si>
  <si>
    <r>
      <rPr>
        <sz val="10"/>
        <color theme="1"/>
        <rFont val="仿宋"/>
        <charset val="134"/>
      </rPr>
      <t>地质灾害排危除险和工程治理项目</t>
    </r>
  </si>
  <si>
    <r>
      <rPr>
        <sz val="10"/>
        <color theme="1"/>
        <rFont val="仿宋"/>
        <charset val="134"/>
      </rPr>
      <t>实施排危除险</t>
    </r>
    <r>
      <rPr>
        <sz val="10"/>
        <color theme="1"/>
        <rFont val="Times New Roman"/>
        <charset val="134"/>
      </rPr>
      <t>21</t>
    </r>
    <r>
      <rPr>
        <sz val="10"/>
        <color theme="1"/>
        <rFont val="仿宋"/>
        <charset val="134"/>
      </rPr>
      <t>处，工程治理项目</t>
    </r>
    <r>
      <rPr>
        <sz val="10"/>
        <color theme="1"/>
        <rFont val="Times New Roman"/>
        <charset val="134"/>
      </rPr>
      <t>2</t>
    </r>
    <r>
      <rPr>
        <sz val="10"/>
        <color theme="1"/>
        <rFont val="仿宋"/>
        <charset val="134"/>
      </rPr>
      <t>个。共修建设桩板墙长度</t>
    </r>
    <r>
      <rPr>
        <sz val="10"/>
        <color theme="1"/>
        <rFont val="Times New Roman"/>
        <charset val="134"/>
      </rPr>
      <t>380</t>
    </r>
    <r>
      <rPr>
        <sz val="10"/>
        <color theme="1"/>
        <rFont val="仿宋"/>
        <charset val="134"/>
      </rPr>
      <t>米，清坡和主动防护网</t>
    </r>
    <r>
      <rPr>
        <sz val="10"/>
        <color theme="1"/>
        <rFont val="Times New Roman"/>
        <charset val="134"/>
      </rPr>
      <t>1000</t>
    </r>
    <r>
      <rPr>
        <sz val="10"/>
        <color theme="1"/>
        <rFont val="仿宋"/>
        <charset val="134"/>
      </rPr>
      <t>平方米，截排水沟长度</t>
    </r>
    <r>
      <rPr>
        <sz val="10"/>
        <color theme="1"/>
        <rFont val="Times New Roman"/>
        <charset val="134"/>
      </rPr>
      <t>1000</t>
    </r>
    <r>
      <rPr>
        <sz val="10"/>
        <color theme="1"/>
        <rFont val="仿宋"/>
        <charset val="134"/>
      </rPr>
      <t>米等。</t>
    </r>
  </si>
  <si>
    <r>
      <rPr>
        <b/>
        <sz val="10"/>
        <color theme="1"/>
        <rFont val="仿宋"/>
        <charset val="134"/>
      </rPr>
      <t>新保中心</t>
    </r>
  </si>
  <si>
    <r>
      <rPr>
        <sz val="10"/>
        <color theme="1"/>
        <rFont val="Times New Roman"/>
        <charset val="134"/>
      </rPr>
      <t>2024</t>
    </r>
    <r>
      <rPr>
        <sz val="10"/>
        <color theme="1"/>
        <rFont val="仿宋"/>
        <charset val="134"/>
      </rPr>
      <t>年新安江</t>
    </r>
    <r>
      <rPr>
        <sz val="10"/>
        <color theme="1"/>
        <rFont val="Times New Roman"/>
        <charset val="134"/>
      </rPr>
      <t>—</t>
    </r>
    <r>
      <rPr>
        <sz val="10"/>
        <color theme="1"/>
        <rFont val="仿宋"/>
        <charset val="134"/>
      </rPr>
      <t>千岛湖生态环境共同保护合作区项目</t>
    </r>
  </si>
  <si>
    <r>
      <rPr>
        <sz val="10"/>
        <color theme="1"/>
        <rFont val="仿宋"/>
        <charset val="134"/>
      </rPr>
      <t>县新保中心</t>
    </r>
  </si>
  <si>
    <r>
      <rPr>
        <sz val="10"/>
        <color theme="1"/>
        <rFont val="仿宋"/>
        <charset val="134"/>
      </rPr>
      <t>新保中心</t>
    </r>
  </si>
  <si>
    <t>129-1</t>
  </si>
  <si>
    <r>
      <rPr>
        <sz val="10"/>
        <color theme="1"/>
        <rFont val="仿宋"/>
        <charset val="134"/>
      </rPr>
      <t>休宁县鹤城乡新安江源头生态保护体验地建设</t>
    </r>
  </si>
  <si>
    <r>
      <rPr>
        <sz val="10"/>
        <color theme="1"/>
        <rFont val="仿宋"/>
        <charset val="134"/>
      </rPr>
      <t>本项目主要包括包括鹤城乡新安江源头沿线生态修复工程、新安江源头农村生活污水治理工程、新安源头人居环境提升工程和新安源头生态产业建设四个子项目。</t>
    </r>
    <r>
      <rPr>
        <sz val="10"/>
        <color theme="1"/>
        <rFont val="Times New Roman"/>
        <charset val="134"/>
      </rPr>
      <t>1</t>
    </r>
    <r>
      <rPr>
        <sz val="10"/>
        <color theme="1"/>
        <rFont val="仿宋"/>
        <charset val="134"/>
      </rPr>
      <t>、新安江源头沿线生态修复工程主要包括生态护岸建设以及生态沟渠建设。</t>
    </r>
    <r>
      <rPr>
        <sz val="10"/>
        <color theme="1"/>
        <rFont val="Times New Roman"/>
        <charset val="134"/>
      </rPr>
      <t>2</t>
    </r>
    <r>
      <rPr>
        <sz val="10"/>
        <color theme="1"/>
        <rFont val="仿宋"/>
        <charset val="134"/>
      </rPr>
      <t>、新安江源头农村生活污水治理工程主要为建设冯村污水处理设施。</t>
    </r>
    <r>
      <rPr>
        <sz val="10"/>
        <color theme="1"/>
        <rFont val="Times New Roman"/>
        <charset val="134"/>
      </rPr>
      <t>3</t>
    </r>
    <r>
      <rPr>
        <sz val="10"/>
        <color theme="1"/>
        <rFont val="仿宋"/>
        <charset val="134"/>
      </rPr>
      <t>、新安源头人居环境提升工程主要涉及村内破旧房屋拆除、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0"/>
        <color theme="1"/>
        <rFont val="Times New Roman"/>
        <charset val="134"/>
      </rPr>
      <t>4</t>
    </r>
    <r>
      <rPr>
        <sz val="10"/>
        <color theme="1"/>
        <rFont val="仿宋"/>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t>
    </r>
    <r>
      <rPr>
        <sz val="10"/>
        <color theme="1"/>
        <rFont val="Times New Roman"/>
        <charset val="134"/>
      </rPr>
      <t>500</t>
    </r>
    <r>
      <rPr>
        <sz val="10"/>
        <color theme="1"/>
        <rFont val="仿宋"/>
        <charset val="134"/>
      </rPr>
      <t>平方米、村内绿化景观工程</t>
    </r>
    <r>
      <rPr>
        <sz val="10"/>
        <color theme="1"/>
        <rFont val="Times New Roman"/>
        <charset val="134"/>
      </rPr>
      <t>1000</t>
    </r>
    <r>
      <rPr>
        <sz val="10"/>
        <color theme="1"/>
        <rFont val="仿宋"/>
        <charset val="134"/>
      </rPr>
      <t>平方米）、生态停车场（樟田村见源组生态停车场</t>
    </r>
    <r>
      <rPr>
        <sz val="10"/>
        <color theme="1"/>
        <rFont val="Times New Roman"/>
        <charset val="134"/>
      </rPr>
      <t>400</t>
    </r>
    <r>
      <rPr>
        <sz val="10"/>
        <color theme="1"/>
        <rFont val="仿宋"/>
        <charset val="134"/>
      </rPr>
      <t>平方米、左龙村生态停车场</t>
    </r>
    <r>
      <rPr>
        <sz val="10"/>
        <color theme="1"/>
        <rFont val="Times New Roman"/>
        <charset val="134"/>
      </rPr>
      <t>600</t>
    </r>
    <r>
      <rPr>
        <sz val="10"/>
        <color theme="1"/>
        <rFont val="仿宋"/>
        <charset val="134"/>
      </rPr>
      <t>平方米）、微景观节点提升工程、樟田村荒地整治附属设施建设、古道修复、甘岭古道修复项目长度</t>
    </r>
    <r>
      <rPr>
        <sz val="10"/>
        <color theme="1"/>
        <rFont val="Times New Roman"/>
        <charset val="134"/>
      </rPr>
      <t>300</t>
    </r>
    <r>
      <rPr>
        <sz val="10"/>
        <color theme="1"/>
        <rFont val="仿宋"/>
        <charset val="134"/>
      </rPr>
      <t>米。</t>
    </r>
  </si>
  <si>
    <r>
      <rPr>
        <sz val="10"/>
        <color theme="1"/>
        <rFont val="Times New Roman"/>
        <charset val="134"/>
      </rPr>
      <t>2023</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</si>
  <si>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新保资金</t>
    </r>
    <r>
      <rPr>
        <sz val="10"/>
        <color theme="1"/>
        <rFont val="Times New Roman"/>
        <charset val="134"/>
      </rPr>
      <t>400</t>
    </r>
    <r>
      <rPr>
        <sz val="10"/>
        <color theme="1"/>
        <rFont val="仿宋"/>
        <charset val="134"/>
      </rPr>
      <t>万元</t>
    </r>
  </si>
  <si>
    <r>
      <rPr>
        <sz val="10"/>
        <rFont val="Times New Roman"/>
        <charset val="134"/>
      </rPr>
      <t>1.</t>
    </r>
    <r>
      <rPr>
        <sz val="10"/>
        <rFont val="仿宋"/>
        <charset val="134"/>
      </rPr>
      <t>棣甸生态挡墙（</t>
    </r>
    <r>
      <rPr>
        <sz val="10"/>
        <rFont val="Times New Roman"/>
        <charset val="134"/>
      </rPr>
      <t>35</t>
    </r>
    <r>
      <rPr>
        <sz val="10"/>
        <rFont val="仿宋"/>
        <charset val="134"/>
      </rPr>
      <t>万）：已出示简图，挡墙高度</t>
    </r>
    <r>
      <rPr>
        <sz val="10"/>
        <rFont val="Times New Roman"/>
        <charset val="134"/>
      </rPr>
      <t>5</t>
    </r>
    <r>
      <rPr>
        <sz val="10"/>
        <rFont val="仿宋"/>
        <charset val="134"/>
      </rPr>
      <t>米，长度</t>
    </r>
    <r>
      <rPr>
        <sz val="10"/>
        <rFont val="Times New Roman"/>
        <charset val="134"/>
      </rPr>
      <t>5</t>
    </r>
    <r>
      <rPr>
        <sz val="10"/>
        <rFont val="仿宋"/>
        <charset val="134"/>
      </rPr>
      <t>米，上宽</t>
    </r>
    <r>
      <rPr>
        <sz val="10"/>
        <rFont val="Times New Roman"/>
        <charset val="134"/>
      </rPr>
      <t>0.6</t>
    </r>
    <r>
      <rPr>
        <sz val="10"/>
        <rFont val="仿宋"/>
        <charset val="134"/>
      </rPr>
      <t>米，下宽</t>
    </r>
    <r>
      <rPr>
        <sz val="10"/>
        <rFont val="Times New Roman"/>
        <charset val="134"/>
      </rPr>
      <t>1.9</t>
    </r>
    <r>
      <rPr>
        <sz val="10"/>
        <rFont val="仿宋"/>
        <charset val="134"/>
      </rPr>
      <t>米，每米数量</t>
    </r>
    <r>
      <rPr>
        <sz val="10"/>
        <rFont val="Times New Roman"/>
        <charset val="134"/>
      </rPr>
      <t>6.25</t>
    </r>
    <r>
      <rPr>
        <sz val="10"/>
        <rFont val="宋体"/>
        <charset val="134"/>
      </rPr>
      <t>㎥</t>
    </r>
    <r>
      <rPr>
        <sz val="10"/>
        <rFont val="仿宋"/>
        <charset val="134"/>
      </rPr>
      <t>，浆砌片石合计</t>
    </r>
    <r>
      <rPr>
        <sz val="10"/>
        <rFont val="Times New Roman"/>
        <charset val="134"/>
      </rPr>
      <t>312.5</t>
    </r>
    <r>
      <rPr>
        <sz val="10"/>
        <rFont val="宋体"/>
        <charset val="134"/>
      </rPr>
      <t>㎥</t>
    </r>
    <r>
      <rPr>
        <sz val="10"/>
        <rFont val="仿宋"/>
        <charset val="134"/>
      </rPr>
      <t>。</t>
    </r>
    <r>
      <rPr>
        <sz val="10"/>
        <rFont val="Times New Roman"/>
        <charset val="134"/>
      </rPr>
      <t xml:space="preserve">
2.</t>
    </r>
    <r>
      <rPr>
        <sz val="10"/>
        <rFont val="仿宋"/>
        <charset val="134"/>
      </rPr>
      <t>樟田村王家田自然村整治护栏：</t>
    </r>
    <r>
      <rPr>
        <sz val="10"/>
        <rFont val="Times New Roman"/>
        <charset val="134"/>
      </rPr>
      <t xml:space="preserve">
</t>
    </r>
    <r>
      <rPr>
        <sz val="10"/>
        <rFont val="仿宋"/>
        <charset val="134"/>
      </rPr>
      <t>护栏混凝土立柱基础：混凝土护栏安装立柱基础，</t>
    </r>
    <r>
      <rPr>
        <sz val="10"/>
        <rFont val="Times New Roman"/>
        <charset val="134"/>
      </rPr>
      <t>5.36</t>
    </r>
    <r>
      <rPr>
        <sz val="10"/>
        <rFont val="宋体"/>
        <charset val="134"/>
      </rPr>
      <t>㎥</t>
    </r>
    <r>
      <rPr>
        <sz val="10"/>
        <rFont val="仿宋"/>
        <charset val="134"/>
      </rPr>
      <t>。</t>
    </r>
    <r>
      <rPr>
        <sz val="10"/>
        <rFont val="Times New Roman"/>
        <charset val="134"/>
      </rPr>
      <t xml:space="preserve">
</t>
    </r>
    <r>
      <rPr>
        <sz val="10"/>
        <rFont val="仿宋"/>
        <charset val="134"/>
      </rPr>
      <t>混凝土挡墙；</t>
    </r>
    <r>
      <rPr>
        <sz val="10"/>
        <rFont val="Times New Roman"/>
        <charset val="134"/>
      </rPr>
      <t>c25</t>
    </r>
    <r>
      <rPr>
        <sz val="10"/>
        <rFont val="仿宋"/>
        <charset val="134"/>
      </rPr>
      <t>混凝土</t>
    </r>
    <r>
      <rPr>
        <sz val="10"/>
        <rFont val="Times New Roman"/>
        <charset val="134"/>
      </rPr>
      <t>,8.4</t>
    </r>
    <r>
      <rPr>
        <sz val="10"/>
        <rFont val="仿宋"/>
        <charset val="134"/>
      </rPr>
      <t>立方米。</t>
    </r>
    <r>
      <rPr>
        <sz val="10"/>
        <rFont val="Times New Roman"/>
        <charset val="134"/>
      </rPr>
      <t xml:space="preserve">
</t>
    </r>
    <r>
      <rPr>
        <sz val="10"/>
        <rFont val="仿宋"/>
        <charset val="134"/>
      </rPr>
      <t>镀锌方管护栏：</t>
    </r>
    <r>
      <rPr>
        <sz val="10"/>
        <rFont val="Times New Roman"/>
        <charset val="134"/>
      </rPr>
      <t>90</t>
    </r>
    <r>
      <rPr>
        <sz val="10"/>
        <rFont val="仿宋"/>
        <charset val="134"/>
      </rPr>
      <t>米。</t>
    </r>
    <r>
      <rPr>
        <sz val="10"/>
        <rFont val="Times New Roman"/>
        <charset val="134"/>
      </rPr>
      <t xml:space="preserve">
</t>
    </r>
    <r>
      <rPr>
        <sz val="10"/>
        <rFont val="仿宋"/>
        <charset val="134"/>
      </rPr>
      <t>混凝土护栏：高</t>
    </r>
    <r>
      <rPr>
        <sz val="10"/>
        <rFont val="Times New Roman"/>
        <charset val="134"/>
      </rPr>
      <t>1.1</t>
    </r>
    <r>
      <rPr>
        <sz val="10"/>
        <rFont val="仿宋"/>
        <charset val="134"/>
      </rPr>
      <t>米混凝土护栏防锈漆</t>
    </r>
    <r>
      <rPr>
        <sz val="10"/>
        <rFont val="Times New Roman"/>
        <charset val="134"/>
      </rPr>
      <t>2</t>
    </r>
    <r>
      <rPr>
        <sz val="10"/>
        <rFont val="仿宋"/>
        <charset val="134"/>
      </rPr>
      <t>道面漆</t>
    </r>
    <r>
      <rPr>
        <sz val="10"/>
        <rFont val="Times New Roman"/>
        <charset val="134"/>
      </rPr>
      <t>2</t>
    </r>
    <r>
      <rPr>
        <sz val="10"/>
        <rFont val="仿宋"/>
        <charset val="134"/>
      </rPr>
      <t>道颜色业主定，</t>
    </r>
    <r>
      <rPr>
        <sz val="10"/>
        <rFont val="Times New Roman"/>
        <charset val="134"/>
      </rPr>
      <t>43</t>
    </r>
    <r>
      <rPr>
        <sz val="10"/>
        <rFont val="仿宋"/>
        <charset val="134"/>
      </rPr>
      <t>米。</t>
    </r>
    <r>
      <rPr>
        <sz val="10"/>
        <rFont val="Times New Roman"/>
        <charset val="134"/>
      </rPr>
      <t xml:space="preserve">
</t>
    </r>
    <r>
      <rPr>
        <sz val="10"/>
        <rFont val="仿宋"/>
        <charset val="134"/>
      </rPr>
      <t>工程已中标，投标价最高</t>
    </r>
    <r>
      <rPr>
        <sz val="10"/>
        <rFont val="Times New Roman"/>
        <charset val="134"/>
      </rPr>
      <t>12</t>
    </r>
    <r>
      <rPr>
        <sz val="10"/>
        <rFont val="仿宋"/>
        <charset val="134"/>
      </rPr>
      <t>万左右，中标价</t>
    </r>
    <r>
      <rPr>
        <sz val="10"/>
        <rFont val="Times New Roman"/>
        <charset val="134"/>
      </rPr>
      <t>9.1</t>
    </r>
    <r>
      <rPr>
        <sz val="10"/>
        <rFont val="仿宋"/>
        <charset val="134"/>
      </rPr>
      <t>万。</t>
    </r>
    <r>
      <rPr>
        <sz val="10"/>
        <rFont val="Times New Roman"/>
        <charset val="134"/>
      </rPr>
      <t xml:space="preserve">
3.</t>
    </r>
    <r>
      <rPr>
        <sz val="10"/>
        <rFont val="仿宋"/>
        <charset val="134"/>
      </rPr>
      <t>新安源村老茶厂生态停车场工程：</t>
    </r>
    <r>
      <rPr>
        <sz val="10"/>
        <rFont val="Times New Roman"/>
        <charset val="134"/>
      </rPr>
      <t xml:space="preserve">
</t>
    </r>
    <r>
      <rPr>
        <sz val="10"/>
        <rFont val="仿宋"/>
        <charset val="134"/>
      </rPr>
      <t>砼挡墙（一）：工程量</t>
    </r>
    <r>
      <rPr>
        <sz val="10"/>
        <rFont val="Times New Roman"/>
        <charset val="134"/>
      </rPr>
      <t>218.7</t>
    </r>
    <r>
      <rPr>
        <sz val="10"/>
        <rFont val="仿宋"/>
        <charset val="134"/>
      </rPr>
      <t>立方米。砼挡墙（二）：</t>
    </r>
    <r>
      <rPr>
        <sz val="10"/>
        <rFont val="Times New Roman"/>
        <charset val="134"/>
      </rPr>
      <t>8.05</t>
    </r>
    <r>
      <rPr>
        <sz val="10"/>
        <rFont val="仿宋"/>
        <charset val="134"/>
      </rPr>
      <t>立方米。路基填方：</t>
    </r>
    <r>
      <rPr>
        <sz val="10"/>
        <rFont val="Times New Roman"/>
        <charset val="134"/>
      </rPr>
      <t>540</t>
    </r>
    <r>
      <rPr>
        <sz val="10"/>
        <rFont val="仿宋"/>
        <charset val="134"/>
      </rPr>
      <t>立方米。波纹排水管</t>
    </r>
    <r>
      <rPr>
        <sz val="10"/>
        <rFont val="Times New Roman"/>
        <charset val="134"/>
      </rPr>
      <t>φ30</t>
    </r>
    <r>
      <rPr>
        <sz val="10"/>
        <rFont val="仿宋"/>
        <charset val="134"/>
      </rPr>
      <t>：</t>
    </r>
    <r>
      <rPr>
        <sz val="10"/>
        <rFont val="Times New Roman"/>
        <charset val="134"/>
      </rPr>
      <t>8</t>
    </r>
    <r>
      <rPr>
        <sz val="10"/>
        <rFont val="仿宋"/>
        <charset val="134"/>
      </rPr>
      <t>米。</t>
    </r>
    <r>
      <rPr>
        <sz val="10"/>
        <rFont val="Times New Roman"/>
        <charset val="134"/>
      </rPr>
      <t xml:space="preserve">
</t>
    </r>
    <r>
      <rPr>
        <sz val="10"/>
        <rFont val="仿宋"/>
        <charset val="134"/>
      </rPr>
      <t>拆除房屋墙体修复：</t>
    </r>
    <r>
      <rPr>
        <sz val="10"/>
        <rFont val="Times New Roman"/>
        <charset val="134"/>
      </rPr>
      <t>15</t>
    </r>
    <r>
      <rPr>
        <sz val="10"/>
        <rFont val="仿宋"/>
        <charset val="134"/>
      </rPr>
      <t>平方米。地面平整：</t>
    </r>
    <r>
      <rPr>
        <sz val="10"/>
        <rFont val="Times New Roman"/>
        <charset val="134"/>
      </rPr>
      <t>915</t>
    </r>
    <r>
      <rPr>
        <sz val="10"/>
        <rFont val="仿宋"/>
        <charset val="134"/>
      </rPr>
      <t>平方米。</t>
    </r>
    <r>
      <rPr>
        <sz val="10"/>
        <rFont val="Times New Roman"/>
        <charset val="134"/>
      </rPr>
      <t xml:space="preserve">
</t>
    </r>
    <r>
      <rPr>
        <sz val="10"/>
        <rFont val="仿宋"/>
        <charset val="134"/>
      </rPr>
      <t>已根据工程量及单价给出总价，约合</t>
    </r>
    <r>
      <rPr>
        <sz val="10"/>
        <rFont val="Times New Roman"/>
        <charset val="134"/>
      </rPr>
      <t>18</t>
    </r>
    <r>
      <rPr>
        <sz val="10"/>
        <rFont val="仿宋"/>
        <charset val="134"/>
      </rPr>
      <t>万左右。</t>
    </r>
    <r>
      <rPr>
        <sz val="10"/>
        <rFont val="Times New Roman"/>
        <charset val="134"/>
      </rPr>
      <t xml:space="preserve">
4.</t>
    </r>
    <r>
      <rPr>
        <sz val="10"/>
        <rFont val="仿宋"/>
        <charset val="134"/>
      </rPr>
      <t>左右龙村停车地面硬化工程：已竣工验收</t>
    </r>
    <r>
      <rPr>
        <sz val="10"/>
        <rFont val="Times New Roman"/>
        <charset val="134"/>
      </rPr>
      <t>.
5.</t>
    </r>
    <r>
      <rPr>
        <sz val="10"/>
        <rFont val="仿宋"/>
        <charset val="134"/>
      </rPr>
      <t>新安江源头农村生活污水：污水管道安装约</t>
    </r>
    <r>
      <rPr>
        <sz val="10"/>
        <rFont val="Times New Roman"/>
        <charset val="134"/>
      </rPr>
      <t>8000</t>
    </r>
    <r>
      <rPr>
        <sz val="10"/>
        <rFont val="仿宋"/>
        <charset val="134"/>
      </rPr>
      <t>米，新建</t>
    </r>
    <r>
      <rPr>
        <sz val="10"/>
        <rFont val="Times New Roman"/>
        <charset val="134"/>
      </rPr>
      <t>450</t>
    </r>
    <r>
      <rPr>
        <sz val="10"/>
        <rFont val="仿宋"/>
        <charset val="134"/>
      </rPr>
      <t>污水检查井</t>
    </r>
    <r>
      <rPr>
        <sz val="10"/>
        <rFont val="Times New Roman"/>
        <charset val="134"/>
      </rPr>
      <t>160</t>
    </r>
    <r>
      <rPr>
        <sz val="10"/>
        <rFont val="仿宋"/>
        <charset val="134"/>
      </rPr>
      <t>座，新建</t>
    </r>
    <r>
      <rPr>
        <sz val="10"/>
        <rFont val="Times New Roman"/>
        <charset val="134"/>
      </rPr>
      <t>315</t>
    </r>
    <r>
      <rPr>
        <sz val="10"/>
        <rFont val="仿宋"/>
        <charset val="134"/>
      </rPr>
      <t>污水检查井</t>
    </r>
    <r>
      <rPr>
        <sz val="10"/>
        <rFont val="Times New Roman"/>
        <charset val="134"/>
      </rPr>
      <t>135</t>
    </r>
    <r>
      <rPr>
        <sz val="10"/>
        <rFont val="仿宋"/>
        <charset val="134"/>
      </rPr>
      <t>座，新建</t>
    </r>
    <r>
      <rPr>
        <sz val="10"/>
        <rFont val="Times New Roman"/>
        <charset val="134"/>
      </rPr>
      <t>630</t>
    </r>
    <r>
      <rPr>
        <sz val="10"/>
        <rFont val="仿宋"/>
        <charset val="134"/>
      </rPr>
      <t>污水检查井</t>
    </r>
    <r>
      <rPr>
        <sz val="10"/>
        <rFont val="Times New Roman"/>
        <charset val="134"/>
      </rPr>
      <t>21</t>
    </r>
    <r>
      <rPr>
        <sz val="10"/>
        <rFont val="仿宋"/>
        <charset val="134"/>
      </rPr>
      <t>座，混凝土检查井</t>
    </r>
    <r>
      <rPr>
        <sz val="10"/>
        <rFont val="Times New Roman"/>
        <charset val="134"/>
      </rPr>
      <t>50</t>
    </r>
    <r>
      <rPr>
        <sz val="10"/>
        <rFont val="仿宋"/>
        <charset val="134"/>
      </rPr>
      <t>座，路面恢复约</t>
    </r>
    <r>
      <rPr>
        <sz val="10"/>
        <rFont val="Times New Roman"/>
        <charset val="134"/>
      </rPr>
      <t>4000</t>
    </r>
    <r>
      <rPr>
        <sz val="10"/>
        <rFont val="仿宋"/>
        <charset val="134"/>
      </rPr>
      <t>平方米，分散式人工湿地</t>
    </r>
    <r>
      <rPr>
        <sz val="10"/>
        <rFont val="Times New Roman"/>
        <charset val="134"/>
      </rPr>
      <t>2</t>
    </r>
    <r>
      <rPr>
        <sz val="10"/>
        <rFont val="仿宋"/>
        <charset val="134"/>
      </rPr>
      <t>座，混凝土包管约</t>
    </r>
    <r>
      <rPr>
        <sz val="10"/>
        <rFont val="Times New Roman"/>
        <charset val="134"/>
      </rPr>
      <t>1400</t>
    </r>
    <r>
      <rPr>
        <sz val="10"/>
        <rFont val="仿宋"/>
        <charset val="134"/>
      </rPr>
      <t>米，已完成竣工预验收。</t>
    </r>
    <r>
      <rPr>
        <sz val="10"/>
        <rFont val="Times New Roman"/>
        <charset val="134"/>
      </rPr>
      <t xml:space="preserve">
6.</t>
    </r>
    <r>
      <rPr>
        <sz val="10"/>
        <rFont val="仿宋"/>
        <charset val="134"/>
      </rPr>
      <t>新安源村冯村污水建设项目合同已签订、图纸已交底、工程已竣工。</t>
    </r>
    <r>
      <rPr>
        <sz val="10"/>
        <rFont val="Times New Roman"/>
        <charset val="134"/>
      </rPr>
      <t xml:space="preserve">
7.</t>
    </r>
    <r>
      <rPr>
        <sz val="10"/>
        <rFont val="仿宋"/>
        <charset val="134"/>
      </rPr>
      <t>会溪水土流失治理工程竣工验收</t>
    </r>
    <r>
      <rPr>
        <sz val="10"/>
        <rFont val="Times New Roman"/>
        <charset val="134"/>
      </rPr>
      <t xml:space="preserve">
8.</t>
    </r>
    <r>
      <rPr>
        <sz val="10"/>
        <rFont val="仿宋"/>
        <charset val="134"/>
      </rPr>
      <t>樟田村生态护岸修复及附属工程：新建严田堰坝一座长度</t>
    </r>
    <r>
      <rPr>
        <sz val="10"/>
        <rFont val="Times New Roman"/>
        <charset val="134"/>
      </rPr>
      <t>28</t>
    </r>
    <r>
      <rPr>
        <sz val="10"/>
        <rFont val="仿宋"/>
        <charset val="134"/>
      </rPr>
      <t>米</t>
    </r>
    <r>
      <rPr>
        <sz val="10"/>
        <rFont val="Times New Roman"/>
        <charset val="134"/>
      </rPr>
      <t>;</t>
    </r>
    <r>
      <rPr>
        <sz val="10"/>
        <rFont val="仿宋"/>
        <charset val="134"/>
      </rPr>
      <t>新建江家堰坝一座长度</t>
    </r>
    <r>
      <rPr>
        <sz val="10"/>
        <rFont val="Times New Roman"/>
        <charset val="134"/>
      </rPr>
      <t>45</t>
    </r>
    <r>
      <rPr>
        <sz val="10"/>
        <rFont val="仿宋"/>
        <charset val="134"/>
      </rPr>
      <t>米，护角加固</t>
    </r>
    <r>
      <rPr>
        <sz val="10"/>
        <rFont val="Times New Roman"/>
        <charset val="134"/>
      </rPr>
      <t>60</t>
    </r>
    <r>
      <rPr>
        <sz val="10"/>
        <rFont val="仿宋"/>
        <charset val="134"/>
      </rPr>
      <t>米。</t>
    </r>
    <r>
      <rPr>
        <sz val="10"/>
        <rFont val="Times New Roman"/>
        <charset val="134"/>
      </rPr>
      <t xml:space="preserve">
9.</t>
    </r>
    <r>
      <rPr>
        <sz val="10"/>
        <rFont val="仿宋"/>
        <charset val="134"/>
      </rPr>
      <t>樟田村王家田组水护岸修复工程：护岸长</t>
    </r>
    <r>
      <rPr>
        <sz val="10"/>
        <rFont val="Times New Roman"/>
        <charset val="134"/>
      </rPr>
      <t>34.5</t>
    </r>
    <r>
      <rPr>
        <sz val="10"/>
        <rFont val="仿宋"/>
        <charset val="134"/>
      </rPr>
      <t>元，宽（均宽）</t>
    </r>
    <r>
      <rPr>
        <sz val="10"/>
        <rFont val="Times New Roman"/>
        <charset val="134"/>
      </rPr>
      <t>1.3</t>
    </r>
    <r>
      <rPr>
        <sz val="10"/>
        <rFont val="仿宋"/>
        <charset val="134"/>
      </rPr>
      <t>米，高（均高）</t>
    </r>
    <r>
      <rPr>
        <sz val="10"/>
        <rFont val="Times New Roman"/>
        <charset val="134"/>
      </rPr>
      <t>4</t>
    </r>
    <r>
      <rPr>
        <sz val="10"/>
        <rFont val="仿宋"/>
        <charset val="134"/>
      </rPr>
      <t>米。工程投资</t>
    </r>
    <r>
      <rPr>
        <sz val="10"/>
        <rFont val="Times New Roman"/>
        <charset val="134"/>
      </rPr>
      <t>6.8</t>
    </r>
    <r>
      <rPr>
        <sz val="10"/>
        <rFont val="仿宋"/>
        <charset val="134"/>
      </rPr>
      <t>万元。</t>
    </r>
    <r>
      <rPr>
        <sz val="10"/>
        <rFont val="Times New Roman"/>
        <charset val="134"/>
      </rPr>
      <t xml:space="preserve">
10.</t>
    </r>
    <r>
      <rPr>
        <sz val="10"/>
        <rFont val="仿宋"/>
        <charset val="134"/>
      </rPr>
      <t>冯村路面提升工程建设已对修建污水管道造成的损坏路面重新硬化浇筑</t>
    </r>
    <r>
      <rPr>
        <sz val="10"/>
        <rFont val="Times New Roman"/>
        <charset val="134"/>
      </rPr>
      <t>.
11.</t>
    </r>
    <r>
      <rPr>
        <sz val="10"/>
        <rFont val="仿宋"/>
        <charset val="134"/>
      </rPr>
      <t>冯村生态沟渠已竣工验收。</t>
    </r>
    <r>
      <rPr>
        <sz val="10"/>
        <rFont val="Times New Roman"/>
        <charset val="134"/>
      </rPr>
      <t xml:space="preserve">
12.</t>
    </r>
    <r>
      <rPr>
        <sz val="10"/>
        <rFont val="仿宋"/>
        <charset val="134"/>
      </rPr>
      <t>梅溪村新村道路提升工程已开工建设</t>
    </r>
  </si>
  <si>
    <r>
      <rPr>
        <sz val="10"/>
        <color theme="1"/>
        <rFont val="仿宋"/>
        <charset val="0"/>
      </rPr>
      <t>是</t>
    </r>
  </si>
  <si>
    <r>
      <rPr>
        <sz val="10"/>
        <color theme="1"/>
        <rFont val="仿宋"/>
        <charset val="0"/>
      </rPr>
      <t>缺口</t>
    </r>
    <r>
      <rPr>
        <sz val="10"/>
        <color theme="1"/>
        <rFont val="Times New Roman"/>
        <charset val="0"/>
      </rPr>
      <t>100</t>
    </r>
    <r>
      <rPr>
        <sz val="10"/>
        <color theme="1"/>
        <rFont val="仿宋"/>
        <charset val="0"/>
      </rPr>
      <t>万元</t>
    </r>
  </si>
  <si>
    <r>
      <rPr>
        <sz val="10"/>
        <color theme="1"/>
        <rFont val="仿宋"/>
        <charset val="134"/>
      </rPr>
      <t>率水河小流域环境治理项目</t>
    </r>
  </si>
  <si>
    <r>
      <rPr>
        <sz val="10"/>
        <color theme="1"/>
        <rFont val="仿宋"/>
        <charset val="134"/>
      </rPr>
      <t>东临溪镇人民政府</t>
    </r>
    <r>
      <rPr>
        <sz val="10"/>
        <color theme="1"/>
        <rFont val="Times New Roman"/>
        <charset val="134"/>
      </rPr>
      <t xml:space="preserve">
</t>
    </r>
    <r>
      <rPr>
        <sz val="10"/>
        <color theme="1"/>
        <rFont val="仿宋"/>
        <charset val="134"/>
      </rPr>
      <t>源芳乡人民政府</t>
    </r>
    <r>
      <rPr>
        <sz val="10"/>
        <color theme="1"/>
        <rFont val="Times New Roman"/>
        <charset val="134"/>
      </rPr>
      <t xml:space="preserve">
</t>
    </r>
    <r>
      <rPr>
        <sz val="10"/>
        <color theme="1"/>
        <rFont val="仿宋"/>
        <charset val="134"/>
      </rPr>
      <t>榆村乡人民政府</t>
    </r>
  </si>
  <si>
    <r>
      <rPr>
        <sz val="10"/>
        <color theme="1"/>
        <rFont val="仿宋"/>
        <charset val="134"/>
      </rPr>
      <t>一、东临溪镇汊水河栈山下段河道治理及配套基础设施提升项目。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新建生态护岸三段，长约</t>
    </r>
    <r>
      <rPr>
        <sz val="10"/>
        <color theme="1"/>
        <rFont val="Times New Roman"/>
        <charset val="134"/>
      </rPr>
      <t>1732</t>
    </r>
    <r>
      <rPr>
        <sz val="10"/>
        <color theme="1"/>
        <rFont val="仿宋"/>
        <charset val="134"/>
      </rPr>
      <t>米，修复</t>
    </r>
    <r>
      <rPr>
        <sz val="10"/>
        <color theme="1"/>
        <rFont val="Times New Roman"/>
        <charset val="134"/>
      </rPr>
      <t>205</t>
    </r>
    <r>
      <rPr>
        <sz val="10"/>
        <color theme="1"/>
        <rFont val="仿宋"/>
        <charset val="134"/>
      </rPr>
      <t>国道至栈山下水毁护岸长约</t>
    </r>
    <r>
      <rPr>
        <sz val="10"/>
        <color theme="1"/>
        <rFont val="Times New Roman"/>
        <charset val="134"/>
      </rPr>
      <t>200</t>
    </r>
    <r>
      <rPr>
        <sz val="10"/>
        <color theme="1"/>
        <rFont val="仿宋"/>
        <charset val="134"/>
      </rPr>
      <t>米，栈山下村漫水桥头至三号拦水坝长约</t>
    </r>
    <r>
      <rPr>
        <sz val="10"/>
        <color theme="1"/>
        <rFont val="Times New Roman"/>
        <charset val="134"/>
      </rPr>
      <t>1.5</t>
    </r>
    <r>
      <rPr>
        <sz val="10"/>
        <color theme="1"/>
        <rFont val="仿宋"/>
        <charset val="134"/>
      </rPr>
      <t>千米河段进行岸线整治；</t>
    </r>
    <r>
      <rPr>
        <sz val="10"/>
        <color theme="1"/>
        <rFont val="Times New Roman"/>
        <charset val="134"/>
      </rPr>
      <t>2.</t>
    </r>
    <r>
      <rPr>
        <sz val="10"/>
        <color theme="1"/>
        <rFont val="仿宋"/>
        <charset val="134"/>
      </rPr>
      <t>利用现有农田灌溉渠新建</t>
    </r>
    <r>
      <rPr>
        <sz val="10"/>
        <color theme="1"/>
        <rFont val="Times New Roman"/>
        <charset val="134"/>
      </rPr>
      <t>3</t>
    </r>
    <r>
      <rPr>
        <sz val="10"/>
        <color theme="1"/>
        <rFont val="仿宋"/>
        <charset val="134"/>
      </rPr>
      <t>条农村面源污染拦截沟共约</t>
    </r>
    <r>
      <rPr>
        <sz val="10"/>
        <color theme="1"/>
        <rFont val="Times New Roman"/>
        <charset val="134"/>
      </rPr>
      <t>1892</t>
    </r>
    <r>
      <rPr>
        <sz val="10"/>
        <color theme="1"/>
        <rFont val="仿宋"/>
        <charset val="134"/>
      </rPr>
      <t>米。</t>
    </r>
    <r>
      <rPr>
        <sz val="10"/>
        <color theme="1"/>
        <rFont val="Times New Roman"/>
        <charset val="134"/>
      </rPr>
      <t xml:space="preserve">
</t>
    </r>
    <r>
      <rPr>
        <sz val="10"/>
        <color theme="1"/>
        <rFont val="仿宋"/>
        <charset val="134"/>
      </rPr>
      <t>二、榆村乡佩瑯河水毁修复及环境综合治理提升项目。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对辛峰塔至榆村村段佩瑯河河道进行整治，两边植被修改，并结合城投清淤项目对河床治理；</t>
    </r>
    <r>
      <rPr>
        <sz val="10"/>
        <color theme="1"/>
        <rFont val="Times New Roman"/>
        <charset val="134"/>
      </rPr>
      <t>2.</t>
    </r>
    <r>
      <rPr>
        <sz val="10"/>
        <color theme="1"/>
        <rFont val="仿宋"/>
        <charset val="134"/>
      </rPr>
      <t>恢复重建水毁道路约</t>
    </r>
    <r>
      <rPr>
        <sz val="10"/>
        <color theme="1"/>
        <rFont val="Times New Roman"/>
        <charset val="134"/>
      </rPr>
      <t>1000</t>
    </r>
    <r>
      <rPr>
        <sz val="10"/>
        <color theme="1"/>
        <rFont val="仿宋"/>
        <charset val="134"/>
      </rPr>
      <t>米、均宽</t>
    </r>
    <r>
      <rPr>
        <sz val="10"/>
        <color theme="1"/>
        <rFont val="Times New Roman"/>
        <charset val="134"/>
      </rPr>
      <t>3.5</t>
    </r>
    <r>
      <rPr>
        <sz val="10"/>
        <color theme="1"/>
        <rFont val="仿宋"/>
        <charset val="134"/>
      </rPr>
      <t>米、厚度</t>
    </r>
    <r>
      <rPr>
        <sz val="10"/>
        <color theme="1"/>
        <rFont val="Times New Roman"/>
        <charset val="134"/>
      </rPr>
      <t>0.18</t>
    </r>
    <r>
      <rPr>
        <sz val="10"/>
        <color theme="1"/>
        <rFont val="仿宋"/>
        <charset val="134"/>
      </rPr>
      <t>米（其中榆村村</t>
    </r>
    <r>
      <rPr>
        <sz val="10"/>
        <color theme="1"/>
        <rFont val="Times New Roman"/>
        <charset val="134"/>
      </rPr>
      <t>800</t>
    </r>
    <r>
      <rPr>
        <sz val="10"/>
        <color theme="1"/>
        <rFont val="仿宋"/>
        <charset val="134"/>
      </rPr>
      <t>米、岭脚村</t>
    </r>
    <r>
      <rPr>
        <sz val="10"/>
        <color theme="1"/>
        <rFont val="Times New Roman"/>
        <charset val="134"/>
      </rPr>
      <t>200</t>
    </r>
    <r>
      <rPr>
        <sz val="10"/>
        <color theme="1"/>
        <rFont val="仿宋"/>
        <charset val="134"/>
      </rPr>
      <t>米）；</t>
    </r>
    <r>
      <rPr>
        <sz val="10"/>
        <color theme="1"/>
        <rFont val="Times New Roman"/>
        <charset val="134"/>
      </rPr>
      <t>3.</t>
    </r>
    <r>
      <rPr>
        <sz val="10"/>
        <color theme="1"/>
        <rFont val="仿宋"/>
        <charset val="134"/>
      </rPr>
      <t>恢复重建水毁挡墙</t>
    </r>
    <r>
      <rPr>
        <sz val="10"/>
        <color theme="1"/>
        <rFont val="Times New Roman"/>
        <charset val="134"/>
      </rPr>
      <t>480</t>
    </r>
    <r>
      <rPr>
        <sz val="10"/>
        <color theme="1"/>
        <rFont val="仿宋"/>
        <charset val="134"/>
      </rPr>
      <t>米（桃溪村恢复重建高</t>
    </r>
    <r>
      <rPr>
        <sz val="10"/>
        <color theme="1"/>
        <rFont val="Times New Roman"/>
        <charset val="134"/>
      </rPr>
      <t>2.5</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62</t>
    </r>
    <r>
      <rPr>
        <sz val="10"/>
        <color theme="1"/>
        <rFont val="仿宋"/>
        <charset val="134"/>
      </rPr>
      <t>米及高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100</t>
    </r>
    <r>
      <rPr>
        <sz val="10"/>
        <color theme="1"/>
        <rFont val="仿宋"/>
        <charset val="134"/>
      </rPr>
      <t>米，太塘村恢复重建高</t>
    </r>
    <r>
      <rPr>
        <sz val="10"/>
        <color theme="1"/>
        <rFont val="Times New Roman"/>
        <charset val="134"/>
      </rPr>
      <t>2</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28</t>
    </r>
    <r>
      <rPr>
        <sz val="10"/>
        <color theme="1"/>
        <rFont val="仿宋"/>
        <charset val="134"/>
      </rPr>
      <t>米及高</t>
    </r>
    <r>
      <rPr>
        <sz val="10"/>
        <color theme="1"/>
        <rFont val="Times New Roman"/>
        <charset val="134"/>
      </rPr>
      <t>2</t>
    </r>
    <r>
      <rPr>
        <sz val="10"/>
        <color theme="1"/>
        <rFont val="仿宋"/>
        <charset val="134"/>
      </rPr>
      <t>米宽</t>
    </r>
    <r>
      <rPr>
        <sz val="10"/>
        <color theme="1"/>
        <rFont val="Times New Roman"/>
        <charset val="134"/>
      </rPr>
      <t>0.7</t>
    </r>
    <r>
      <rPr>
        <sz val="10"/>
        <color theme="1"/>
        <rFont val="仿宋"/>
        <charset val="134"/>
      </rPr>
      <t>米的浆砌块石挡墙</t>
    </r>
    <r>
      <rPr>
        <sz val="10"/>
        <color theme="1"/>
        <rFont val="Times New Roman"/>
        <charset val="134"/>
      </rPr>
      <t>90</t>
    </r>
    <r>
      <rPr>
        <sz val="10"/>
        <color theme="1"/>
        <rFont val="仿宋"/>
        <charset val="134"/>
      </rPr>
      <t>米，榆村村恢复重建高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200</t>
    </r>
    <r>
      <rPr>
        <sz val="10"/>
        <color theme="1"/>
        <rFont val="仿宋"/>
        <charset val="134"/>
      </rPr>
      <t>米）；</t>
    </r>
    <r>
      <rPr>
        <sz val="10"/>
        <color theme="1"/>
        <rFont val="Times New Roman"/>
        <charset val="134"/>
      </rPr>
      <t>4.</t>
    </r>
    <r>
      <rPr>
        <sz val="10"/>
        <color theme="1"/>
        <rFont val="仿宋"/>
        <charset val="134"/>
      </rPr>
      <t>桃溪村恢复重建长</t>
    </r>
    <r>
      <rPr>
        <sz val="10"/>
        <color theme="1"/>
        <rFont val="Times New Roman"/>
        <charset val="134"/>
      </rPr>
      <t>50</t>
    </r>
    <r>
      <rPr>
        <sz val="10"/>
        <color theme="1"/>
        <rFont val="仿宋"/>
        <charset val="134"/>
      </rPr>
      <t>米、宽</t>
    </r>
    <r>
      <rPr>
        <sz val="10"/>
        <color theme="1"/>
        <rFont val="Times New Roman"/>
        <charset val="134"/>
      </rPr>
      <t>2</t>
    </r>
    <r>
      <rPr>
        <sz val="10"/>
        <color theme="1"/>
        <rFont val="仿宋"/>
        <charset val="134"/>
      </rPr>
      <t>米漫水桥一座；</t>
    </r>
    <r>
      <rPr>
        <sz val="10"/>
        <color theme="1"/>
        <rFont val="Times New Roman"/>
        <charset val="134"/>
      </rPr>
      <t>5.</t>
    </r>
    <r>
      <rPr>
        <sz val="10"/>
        <color theme="1"/>
        <rFont val="仿宋"/>
        <charset val="134"/>
      </rPr>
      <t>河道（富村段）生态护岸修复：主要包括对河道右侧护岸残缺处建设生态护岸，共计约</t>
    </r>
    <r>
      <rPr>
        <sz val="10"/>
        <color theme="1"/>
        <rFont val="Times New Roman"/>
        <charset val="134"/>
      </rPr>
      <t>570</t>
    </r>
    <r>
      <rPr>
        <sz val="10"/>
        <color theme="1"/>
        <rFont val="仿宋"/>
        <charset val="134"/>
      </rPr>
      <t>米；对河道左侧护岸新建浆砌石护岸</t>
    </r>
    <r>
      <rPr>
        <sz val="10"/>
        <color theme="1"/>
        <rFont val="Times New Roman"/>
        <charset val="134"/>
      </rPr>
      <t>1200</t>
    </r>
    <r>
      <rPr>
        <sz val="10"/>
        <color theme="1"/>
        <rFont val="仿宋"/>
        <charset val="134"/>
      </rPr>
      <t>米；</t>
    </r>
    <r>
      <rPr>
        <sz val="10"/>
        <color theme="1"/>
        <rFont val="Times New Roman"/>
        <charset val="134"/>
      </rPr>
      <t>6.</t>
    </r>
    <r>
      <rPr>
        <sz val="10"/>
        <color theme="1"/>
        <rFont val="仿宋"/>
        <charset val="134"/>
      </rPr>
      <t>村庄环境整治工程：重点为佩瑯河河沿线富溪村及藏溪村等村庄，包括村内破旧棚厕拆除及节点打造、建筑外立面整治工程、村庄五小园整治、村内排水沟渠及沿线垃圾清理等。</t>
    </r>
    <r>
      <rPr>
        <sz val="10"/>
        <color theme="1"/>
        <rFont val="Times New Roman"/>
        <charset val="134"/>
      </rPr>
      <t xml:space="preserve">
</t>
    </r>
    <r>
      <rPr>
        <sz val="10"/>
        <color theme="1"/>
        <rFont val="仿宋"/>
        <charset val="134"/>
      </rPr>
      <t>三、源芳乡生态修复及农村环境综合整治工程。</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对源芳河沿线进行生态修复，建设生态护岸</t>
    </r>
    <r>
      <rPr>
        <sz val="10"/>
        <color theme="1"/>
        <rFont val="Times New Roman"/>
        <charset val="134"/>
      </rPr>
      <t>3</t>
    </r>
    <r>
      <rPr>
        <sz val="10"/>
        <color theme="1"/>
        <rFont val="仿宋"/>
        <charset val="134"/>
      </rPr>
      <t>处，长度约</t>
    </r>
    <r>
      <rPr>
        <sz val="10"/>
        <color theme="1"/>
        <rFont val="Times New Roman"/>
        <charset val="134"/>
      </rPr>
      <t>1200</t>
    </r>
    <r>
      <rPr>
        <sz val="10"/>
        <color theme="1"/>
        <rFont val="仿宋"/>
        <charset val="134"/>
      </rPr>
      <t>米，清水廊道平台</t>
    </r>
    <r>
      <rPr>
        <sz val="10"/>
        <color theme="1"/>
        <rFont val="Times New Roman"/>
        <charset val="134"/>
      </rPr>
      <t>280</t>
    </r>
    <r>
      <rPr>
        <sz val="10"/>
        <color theme="1"/>
        <rFont val="仿宋"/>
        <charset val="134"/>
      </rPr>
      <t>米，堰坝</t>
    </r>
    <r>
      <rPr>
        <sz val="10"/>
        <color theme="1"/>
        <rFont val="Times New Roman"/>
        <charset val="134"/>
      </rPr>
      <t>1</t>
    </r>
    <r>
      <rPr>
        <sz val="10"/>
        <color theme="1"/>
        <rFont val="仿宋"/>
        <charset val="134"/>
      </rPr>
      <t>座，并对现有河道进行岸线整治，面积约</t>
    </r>
    <r>
      <rPr>
        <sz val="10"/>
        <color theme="1"/>
        <rFont val="Times New Roman"/>
        <charset val="134"/>
      </rPr>
      <t>9300</t>
    </r>
    <r>
      <rPr>
        <sz val="10"/>
        <color theme="1"/>
        <rFont val="仿宋"/>
        <charset val="134"/>
      </rPr>
      <t>平方米；</t>
    </r>
    <r>
      <rPr>
        <sz val="10"/>
        <color theme="1"/>
        <rFont val="Times New Roman"/>
        <charset val="134"/>
      </rPr>
      <t>2.</t>
    </r>
    <r>
      <rPr>
        <sz val="10"/>
        <color theme="1"/>
        <rFont val="仿宋"/>
        <charset val="134"/>
      </rPr>
      <t>对源芳河沿线开展封禁治理及生态修复，其中封禁治理面积约</t>
    </r>
    <r>
      <rPr>
        <sz val="10"/>
        <color theme="1"/>
        <rFont val="Times New Roman"/>
        <charset val="134"/>
      </rPr>
      <t>328.40</t>
    </r>
    <r>
      <rPr>
        <sz val="10"/>
        <color theme="1"/>
        <rFont val="仿宋"/>
        <charset val="134"/>
      </rPr>
      <t>公顷，包括疏林补植</t>
    </r>
    <r>
      <rPr>
        <sz val="10"/>
        <color theme="1"/>
        <rFont val="Times New Roman"/>
        <charset val="134"/>
      </rPr>
      <t>147.49</t>
    </r>
    <r>
      <rPr>
        <sz val="10"/>
        <color theme="1"/>
        <rFont val="仿宋"/>
        <charset val="134"/>
      </rPr>
      <t>公顷，封育管护</t>
    </r>
    <r>
      <rPr>
        <sz val="10"/>
        <color theme="1"/>
        <rFont val="Times New Roman"/>
        <charset val="134"/>
      </rPr>
      <t>180.91</t>
    </r>
    <r>
      <rPr>
        <sz val="10"/>
        <color theme="1"/>
        <rFont val="仿宋"/>
        <charset val="134"/>
      </rPr>
      <t>公顷；对源芳河沿岸进行水蚀坡林地治理，面积约</t>
    </r>
    <r>
      <rPr>
        <sz val="10"/>
        <color theme="1"/>
        <rFont val="Times New Roman"/>
        <charset val="134"/>
      </rPr>
      <t>103.05</t>
    </r>
    <r>
      <rPr>
        <sz val="10"/>
        <color theme="1"/>
        <rFont val="仿宋"/>
        <charset val="134"/>
      </rPr>
      <t>公顷，包括等高补植</t>
    </r>
    <r>
      <rPr>
        <sz val="10"/>
        <color theme="1"/>
        <rFont val="Times New Roman"/>
        <charset val="134"/>
      </rPr>
      <t>71.51</t>
    </r>
    <r>
      <rPr>
        <sz val="10"/>
        <color theme="1"/>
        <rFont val="仿宋"/>
        <charset val="134"/>
      </rPr>
      <t>公顷，建设坡面水系建设排水沟</t>
    </r>
    <r>
      <rPr>
        <sz val="10"/>
        <color theme="1"/>
        <rFont val="Times New Roman"/>
        <charset val="134"/>
      </rPr>
      <t>3942</t>
    </r>
    <r>
      <rPr>
        <sz val="10"/>
        <color theme="1"/>
        <rFont val="仿宋"/>
        <charset val="134"/>
      </rPr>
      <t>米，蓄水池</t>
    </r>
    <r>
      <rPr>
        <sz val="10"/>
        <color theme="1"/>
        <rFont val="Times New Roman"/>
        <charset val="134"/>
      </rPr>
      <t>15</t>
    </r>
    <r>
      <rPr>
        <sz val="10"/>
        <color theme="1"/>
        <rFont val="仿宋"/>
        <charset val="134"/>
      </rPr>
      <t>座，沉沙池</t>
    </r>
    <r>
      <rPr>
        <sz val="10"/>
        <color theme="1"/>
        <rFont val="Times New Roman"/>
        <charset val="134"/>
      </rPr>
      <t>29</t>
    </r>
    <r>
      <rPr>
        <sz val="10"/>
        <color theme="1"/>
        <rFont val="仿宋"/>
        <charset val="134"/>
      </rPr>
      <t>座，生产道路</t>
    </r>
    <r>
      <rPr>
        <sz val="10"/>
        <color theme="1"/>
        <rFont val="Times New Roman"/>
        <charset val="134"/>
      </rPr>
      <t>4276</t>
    </r>
    <r>
      <rPr>
        <sz val="10"/>
        <color theme="1"/>
        <rFont val="仿宋"/>
        <charset val="134"/>
      </rPr>
      <t>米，道路绿化</t>
    </r>
    <r>
      <rPr>
        <sz val="10"/>
        <color theme="1"/>
        <rFont val="Times New Roman"/>
        <charset val="134"/>
      </rPr>
      <t>3733</t>
    </r>
    <r>
      <rPr>
        <sz val="10"/>
        <color theme="1"/>
        <rFont val="仿宋"/>
        <charset val="134"/>
      </rPr>
      <t>平方米，拦沙坝</t>
    </r>
    <r>
      <rPr>
        <sz val="10"/>
        <color theme="1"/>
        <rFont val="Times New Roman"/>
        <charset val="134"/>
      </rPr>
      <t>3</t>
    </r>
    <r>
      <rPr>
        <sz val="10"/>
        <color theme="1"/>
        <rFont val="仿宋"/>
        <charset val="134"/>
      </rPr>
      <t>座；</t>
    </r>
    <r>
      <rPr>
        <sz val="10"/>
        <color theme="1"/>
        <rFont val="Times New Roman"/>
        <charset val="134"/>
      </rPr>
      <t>3.</t>
    </r>
    <r>
      <rPr>
        <sz val="10"/>
        <color theme="1"/>
        <rFont val="仿宋"/>
        <charset val="134"/>
      </rPr>
      <t>对源芳乡源芳村及四大号进行污水收集治理，新建污水主管</t>
    </r>
    <r>
      <rPr>
        <sz val="10"/>
        <color theme="1"/>
        <rFont val="Times New Roman"/>
        <charset val="134"/>
      </rPr>
      <t>920</t>
    </r>
    <r>
      <rPr>
        <sz val="10"/>
        <color theme="1"/>
        <rFont val="仿宋"/>
        <charset val="134"/>
      </rPr>
      <t>米，污水支管</t>
    </r>
    <r>
      <rPr>
        <sz val="10"/>
        <color theme="1"/>
        <rFont val="Times New Roman"/>
        <charset val="134"/>
      </rPr>
      <t>1850</t>
    </r>
    <r>
      <rPr>
        <sz val="10"/>
        <color theme="1"/>
        <rFont val="仿宋"/>
        <charset val="134"/>
      </rPr>
      <t>米，污水接户接户管</t>
    </r>
    <r>
      <rPr>
        <sz val="10"/>
        <color theme="1"/>
        <rFont val="Times New Roman"/>
        <charset val="134"/>
      </rPr>
      <t>3700</t>
    </r>
    <r>
      <rPr>
        <sz val="10"/>
        <color theme="1"/>
        <rFont val="仿宋"/>
        <charset val="134"/>
      </rPr>
      <t>米，树脂检查井</t>
    </r>
    <r>
      <rPr>
        <sz val="10"/>
        <color theme="1"/>
        <rFont val="Times New Roman"/>
        <charset val="134"/>
      </rPr>
      <t>93</t>
    </r>
    <r>
      <rPr>
        <sz val="10"/>
        <color theme="1"/>
        <rFont val="仿宋"/>
        <charset val="134"/>
      </rPr>
      <t>座，混凝土模块式检查井</t>
    </r>
    <r>
      <rPr>
        <sz val="10"/>
        <color theme="1"/>
        <rFont val="Times New Roman"/>
        <charset val="134"/>
      </rPr>
      <t>47</t>
    </r>
    <r>
      <rPr>
        <sz val="10"/>
        <color theme="1"/>
        <rFont val="仿宋"/>
        <charset val="134"/>
      </rPr>
      <t>座，格栅井</t>
    </r>
    <r>
      <rPr>
        <sz val="10"/>
        <color theme="1"/>
        <rFont val="Times New Roman"/>
        <charset val="134"/>
      </rPr>
      <t>180</t>
    </r>
    <r>
      <rPr>
        <sz val="10"/>
        <color theme="1"/>
        <rFont val="仿宋"/>
        <charset val="134"/>
      </rPr>
      <t>座，污水处理终端</t>
    </r>
    <r>
      <rPr>
        <sz val="10"/>
        <color theme="1"/>
        <rFont val="Times New Roman"/>
        <charset val="134"/>
      </rPr>
      <t>2</t>
    </r>
    <r>
      <rPr>
        <sz val="10"/>
        <color theme="1"/>
        <rFont val="仿宋"/>
        <charset val="134"/>
      </rPr>
      <t>座；</t>
    </r>
    <r>
      <rPr>
        <sz val="10"/>
        <color theme="1"/>
        <rFont val="Times New Roman"/>
        <charset val="134"/>
      </rPr>
      <t>4.</t>
    </r>
    <r>
      <rPr>
        <sz val="10"/>
        <color theme="1"/>
        <rFont val="仿宋"/>
        <charset val="134"/>
      </rPr>
      <t>对新娘房瀑布步道进行修复，长度约</t>
    </r>
    <r>
      <rPr>
        <sz val="10"/>
        <color theme="1"/>
        <rFont val="Times New Roman"/>
        <charset val="134"/>
      </rPr>
      <t>2300</t>
    </r>
    <r>
      <rPr>
        <sz val="10"/>
        <color theme="1"/>
        <rFont val="仿宋"/>
        <charset val="134"/>
      </rPr>
      <t>米，其中皖浙古道梓源段</t>
    </r>
    <r>
      <rPr>
        <sz val="10"/>
        <color theme="1"/>
        <rFont val="Times New Roman"/>
        <charset val="134"/>
      </rPr>
      <t>1200</t>
    </r>
    <r>
      <rPr>
        <sz val="10"/>
        <color theme="1"/>
        <rFont val="仿宋"/>
        <charset val="134"/>
      </rPr>
      <t>米，红旗渠道路</t>
    </r>
    <r>
      <rPr>
        <sz val="10"/>
        <color theme="1"/>
        <rFont val="Times New Roman"/>
        <charset val="134"/>
      </rPr>
      <t>1100</t>
    </r>
    <r>
      <rPr>
        <sz val="10"/>
        <color theme="1"/>
        <rFont val="仿宋"/>
        <charset val="134"/>
      </rPr>
      <t>米，安装道路护栏</t>
    </r>
    <r>
      <rPr>
        <sz val="10"/>
        <color theme="1"/>
        <rFont val="Times New Roman"/>
        <charset val="134"/>
      </rPr>
      <t>2100</t>
    </r>
    <r>
      <rPr>
        <sz val="10"/>
        <color theme="1"/>
        <rFont val="仿宋"/>
        <charset val="134"/>
      </rPr>
      <t>米，并设置标牌</t>
    </r>
    <r>
      <rPr>
        <sz val="10"/>
        <color theme="1"/>
        <rFont val="Times New Roman"/>
        <charset val="134"/>
      </rPr>
      <t>10</t>
    </r>
    <r>
      <rPr>
        <sz val="10"/>
        <color theme="1"/>
        <rFont val="仿宋"/>
        <charset val="134"/>
      </rPr>
      <t>处；</t>
    </r>
    <r>
      <rPr>
        <sz val="10"/>
        <color theme="1"/>
        <rFont val="Times New Roman"/>
        <charset val="134"/>
      </rPr>
      <t>5.</t>
    </r>
    <r>
      <rPr>
        <sz val="10"/>
        <color theme="1"/>
        <rFont val="仿宋"/>
        <charset val="134"/>
      </rPr>
      <t>对渔临村进行人居环境整治，包括提升村庄的整体风貌、环境卫生水平、改善公共设施等方面，建设生态停车场</t>
    </r>
    <r>
      <rPr>
        <sz val="10"/>
        <color theme="1"/>
        <rFont val="Times New Roman"/>
        <charset val="134"/>
      </rPr>
      <t>350</t>
    </r>
    <r>
      <rPr>
        <sz val="10"/>
        <color theme="1"/>
        <rFont val="仿宋"/>
        <charset val="134"/>
      </rPr>
      <t>平方米，移动式旅游公厕</t>
    </r>
    <r>
      <rPr>
        <sz val="10"/>
        <color theme="1"/>
        <rFont val="Times New Roman"/>
        <charset val="134"/>
      </rPr>
      <t>1</t>
    </r>
    <r>
      <rPr>
        <sz val="10"/>
        <color theme="1"/>
        <rFont val="仿宋"/>
        <charset val="134"/>
      </rPr>
      <t>座，节点打造</t>
    </r>
    <r>
      <rPr>
        <sz val="10"/>
        <color theme="1"/>
        <rFont val="Times New Roman"/>
        <charset val="134"/>
      </rPr>
      <t>1</t>
    </r>
    <r>
      <rPr>
        <sz val="10"/>
        <color theme="1"/>
        <rFont val="仿宋"/>
        <charset val="134"/>
      </rPr>
      <t>处；</t>
    </r>
    <r>
      <rPr>
        <sz val="10"/>
        <color theme="1"/>
        <rFont val="Times New Roman"/>
        <charset val="134"/>
      </rPr>
      <t>6.</t>
    </r>
    <r>
      <rPr>
        <sz val="10"/>
        <color theme="1"/>
        <rFont val="仿宋"/>
        <charset val="134"/>
      </rPr>
      <t>对源芳村进行道路整治</t>
    </r>
    <r>
      <rPr>
        <sz val="10"/>
        <color theme="1"/>
        <rFont val="Times New Roman"/>
        <charset val="134"/>
      </rPr>
      <t>1844</t>
    </r>
    <r>
      <rPr>
        <sz val="10"/>
        <color theme="1"/>
        <rFont val="仿宋"/>
        <charset val="134"/>
      </rPr>
      <t>米，环卫设施垃圾桶</t>
    </r>
    <r>
      <rPr>
        <sz val="10"/>
        <color theme="1"/>
        <rFont val="Times New Roman"/>
        <charset val="134"/>
      </rPr>
      <t>42</t>
    </r>
    <r>
      <rPr>
        <sz val="10"/>
        <color theme="1"/>
        <rFont val="仿宋"/>
        <charset val="134"/>
      </rPr>
      <t>个，村庄绿化</t>
    </r>
    <r>
      <rPr>
        <sz val="10"/>
        <color theme="1"/>
        <rFont val="Times New Roman"/>
        <charset val="134"/>
      </rPr>
      <t>6</t>
    </r>
    <r>
      <rPr>
        <sz val="10"/>
        <color theme="1"/>
        <rFont val="仿宋"/>
        <charset val="134"/>
      </rPr>
      <t>处，下河台阶</t>
    </r>
    <r>
      <rPr>
        <sz val="10"/>
        <color theme="1"/>
        <rFont val="Times New Roman"/>
        <charset val="134"/>
      </rPr>
      <t>2</t>
    </r>
    <r>
      <rPr>
        <sz val="10"/>
        <color theme="1"/>
        <rFont val="仿宋"/>
        <charset val="134"/>
      </rPr>
      <t>处，水土保持文化宣传牌</t>
    </r>
    <r>
      <rPr>
        <sz val="10"/>
        <color theme="1"/>
        <rFont val="Times New Roman"/>
        <charset val="134"/>
      </rPr>
      <t>4</t>
    </r>
    <r>
      <rPr>
        <sz val="10"/>
        <color theme="1"/>
        <rFont val="仿宋"/>
        <charset val="134"/>
      </rPr>
      <t>个。</t>
    </r>
  </si>
  <si>
    <r>
      <rPr>
        <sz val="10"/>
        <rFont val="仿宋"/>
        <charset val="134"/>
      </rPr>
      <t>资金未落实，未开工</t>
    </r>
  </si>
  <si>
    <t>130-1</t>
  </si>
  <si>
    <r>
      <rPr>
        <sz val="10"/>
        <color theme="1"/>
        <rFont val="仿宋"/>
        <charset val="134"/>
      </rPr>
      <t>榆村乡佩瑯河水毁修复及环境综合治理提升项目</t>
    </r>
    <r>
      <rPr>
        <sz val="10"/>
        <color theme="1"/>
        <rFont val="Times New Roman"/>
        <charset val="134"/>
      </rPr>
      <t>.</t>
    </r>
  </si>
  <si>
    <r>
      <rPr>
        <sz val="10"/>
        <color theme="1"/>
        <rFont val="Times New Roman"/>
        <charset val="134"/>
      </rPr>
      <t>1.</t>
    </r>
    <r>
      <rPr>
        <sz val="10"/>
        <color theme="1"/>
        <rFont val="仿宋"/>
        <charset val="134"/>
      </rPr>
      <t>佩瑯河河道整治工程：对佩瑯河榆村段河道进行整治，两边植被修改，并结合城投清淤项目对河床治理；</t>
    </r>
    <r>
      <rPr>
        <sz val="10"/>
        <color theme="1"/>
        <rFont val="Times New Roman"/>
        <charset val="134"/>
      </rPr>
      <t xml:space="preserve">
2.</t>
    </r>
    <r>
      <rPr>
        <sz val="10"/>
        <color theme="1"/>
        <rFont val="仿宋"/>
        <charset val="134"/>
      </rPr>
      <t>水毁道路修复工程：恢复重建水毁道路</t>
    </r>
    <r>
      <rPr>
        <sz val="10"/>
        <color theme="1"/>
        <rFont val="Times New Roman"/>
        <charset val="134"/>
      </rPr>
      <t>906</t>
    </r>
    <r>
      <rPr>
        <sz val="10"/>
        <color theme="1"/>
        <rFont val="仿宋"/>
        <charset val="134"/>
      </rPr>
      <t>米、均宽</t>
    </r>
    <r>
      <rPr>
        <sz val="10"/>
        <color theme="1"/>
        <rFont val="Times New Roman"/>
        <charset val="134"/>
      </rPr>
      <t>3.5</t>
    </r>
    <r>
      <rPr>
        <sz val="10"/>
        <color theme="1"/>
        <rFont val="仿宋"/>
        <charset val="134"/>
      </rPr>
      <t>米、厚度</t>
    </r>
    <r>
      <rPr>
        <sz val="10"/>
        <color theme="1"/>
        <rFont val="Times New Roman"/>
        <charset val="134"/>
      </rPr>
      <t>0.18</t>
    </r>
    <r>
      <rPr>
        <sz val="10"/>
        <color theme="1"/>
        <rFont val="仿宋"/>
        <charset val="134"/>
      </rPr>
      <t>米（其中榆村村</t>
    </r>
    <r>
      <rPr>
        <sz val="10"/>
        <color theme="1"/>
        <rFont val="Times New Roman"/>
        <charset val="134"/>
      </rPr>
      <t>706</t>
    </r>
    <r>
      <rPr>
        <sz val="10"/>
        <color theme="1"/>
        <rFont val="仿宋"/>
        <charset val="134"/>
      </rPr>
      <t>米、岭脚村</t>
    </r>
    <r>
      <rPr>
        <sz val="10"/>
        <color theme="1"/>
        <rFont val="Times New Roman"/>
        <charset val="134"/>
      </rPr>
      <t>200</t>
    </r>
    <r>
      <rPr>
        <sz val="10"/>
        <color theme="1"/>
        <rFont val="仿宋"/>
        <charset val="134"/>
      </rPr>
      <t>米）；</t>
    </r>
    <r>
      <rPr>
        <sz val="10"/>
        <color theme="1"/>
        <rFont val="Times New Roman"/>
        <charset val="134"/>
      </rPr>
      <t xml:space="preserve">
3.</t>
    </r>
    <r>
      <rPr>
        <sz val="10"/>
        <color theme="1"/>
        <rFont val="仿宋"/>
        <charset val="134"/>
      </rPr>
      <t>恢复重建水毁挡墙</t>
    </r>
    <r>
      <rPr>
        <sz val="10"/>
        <color theme="1"/>
        <rFont val="Times New Roman"/>
        <charset val="134"/>
      </rPr>
      <t>845</t>
    </r>
    <r>
      <rPr>
        <sz val="10"/>
        <color theme="1"/>
        <rFont val="仿宋"/>
        <charset val="134"/>
      </rPr>
      <t>米（桃溪村恢复重建高</t>
    </r>
    <r>
      <rPr>
        <sz val="10"/>
        <color theme="1"/>
        <rFont val="Times New Roman"/>
        <charset val="134"/>
      </rPr>
      <t>2.5</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62</t>
    </r>
    <r>
      <rPr>
        <sz val="10"/>
        <color theme="1"/>
        <rFont val="仿宋"/>
        <charset val="134"/>
      </rPr>
      <t>米及高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100</t>
    </r>
    <r>
      <rPr>
        <sz val="10"/>
        <color theme="1"/>
        <rFont val="仿宋"/>
        <charset val="134"/>
      </rPr>
      <t>米；太塘村恢复重建高</t>
    </r>
    <r>
      <rPr>
        <sz val="10"/>
        <color theme="1"/>
        <rFont val="Times New Roman"/>
        <charset val="134"/>
      </rPr>
      <t>2</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28</t>
    </r>
    <r>
      <rPr>
        <sz val="10"/>
        <color theme="1"/>
        <rFont val="仿宋"/>
        <charset val="134"/>
      </rPr>
      <t>米及高</t>
    </r>
    <r>
      <rPr>
        <sz val="10"/>
        <color theme="1"/>
        <rFont val="Times New Roman"/>
        <charset val="134"/>
      </rPr>
      <t>2</t>
    </r>
    <r>
      <rPr>
        <sz val="10"/>
        <color theme="1"/>
        <rFont val="仿宋"/>
        <charset val="134"/>
      </rPr>
      <t>米宽</t>
    </r>
    <r>
      <rPr>
        <sz val="10"/>
        <color theme="1"/>
        <rFont val="Times New Roman"/>
        <charset val="134"/>
      </rPr>
      <t>0.7</t>
    </r>
    <r>
      <rPr>
        <sz val="10"/>
        <color theme="1"/>
        <rFont val="仿宋"/>
        <charset val="134"/>
      </rPr>
      <t>米的浆砌块石挡墙</t>
    </r>
    <r>
      <rPr>
        <sz val="10"/>
        <color theme="1"/>
        <rFont val="Times New Roman"/>
        <charset val="134"/>
      </rPr>
      <t>90</t>
    </r>
    <r>
      <rPr>
        <sz val="10"/>
        <color theme="1"/>
        <rFont val="仿宋"/>
        <charset val="134"/>
      </rPr>
      <t>米；榆村村恢复重建高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200</t>
    </r>
    <r>
      <rPr>
        <sz val="10"/>
        <color theme="1"/>
        <rFont val="仿宋"/>
        <charset val="134"/>
      </rPr>
      <t>米；郑湾村恢复重建高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米混凝土挡墙</t>
    </r>
    <r>
      <rPr>
        <sz val="10"/>
        <color theme="1"/>
        <rFont val="Times New Roman"/>
        <charset val="134"/>
      </rPr>
      <t>150</t>
    </r>
    <r>
      <rPr>
        <sz val="10"/>
        <color theme="1"/>
        <rFont val="仿宋"/>
        <charset val="134"/>
      </rPr>
      <t>米及高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米混凝土挡墙</t>
    </r>
    <r>
      <rPr>
        <sz val="10"/>
        <color theme="1"/>
        <rFont val="Times New Roman"/>
        <charset val="134"/>
      </rPr>
      <t>15</t>
    </r>
    <r>
      <rPr>
        <sz val="10"/>
        <color theme="1"/>
        <rFont val="仿宋"/>
        <charset val="134"/>
      </rPr>
      <t>米；藏溪村恢复重建高</t>
    </r>
    <r>
      <rPr>
        <sz val="10"/>
        <color theme="1"/>
        <rFont val="Times New Roman"/>
        <charset val="134"/>
      </rPr>
      <t>1.5</t>
    </r>
    <r>
      <rPr>
        <sz val="10"/>
        <color theme="1"/>
        <rFont val="仿宋"/>
        <charset val="134"/>
      </rPr>
      <t>米宽</t>
    </r>
    <r>
      <rPr>
        <sz val="10"/>
        <color theme="1"/>
        <rFont val="Times New Roman"/>
        <charset val="134"/>
      </rPr>
      <t>0.6</t>
    </r>
    <r>
      <rPr>
        <sz val="10"/>
        <color theme="1"/>
        <rFont val="仿宋"/>
        <charset val="134"/>
      </rPr>
      <t>米混凝土挡墙</t>
    </r>
    <r>
      <rPr>
        <sz val="10"/>
        <color theme="1"/>
        <rFont val="Times New Roman"/>
        <charset val="134"/>
      </rPr>
      <t>200</t>
    </r>
    <r>
      <rPr>
        <sz val="10"/>
        <color theme="1"/>
        <rFont val="仿宋"/>
        <charset val="134"/>
      </rPr>
      <t>米）；</t>
    </r>
    <r>
      <rPr>
        <sz val="10"/>
        <color theme="1"/>
        <rFont val="Times New Roman"/>
        <charset val="134"/>
      </rPr>
      <t xml:space="preserve">
4.</t>
    </r>
    <r>
      <rPr>
        <sz val="10"/>
        <color theme="1"/>
        <rFont val="仿宋"/>
        <charset val="134"/>
      </rPr>
      <t>桃溪村恢复重建长</t>
    </r>
    <r>
      <rPr>
        <sz val="10"/>
        <color theme="1"/>
        <rFont val="Times New Roman"/>
        <charset val="134"/>
      </rPr>
      <t>50</t>
    </r>
    <r>
      <rPr>
        <sz val="10"/>
        <color theme="1"/>
        <rFont val="仿宋"/>
        <charset val="134"/>
      </rPr>
      <t>米、宽</t>
    </r>
    <r>
      <rPr>
        <sz val="10"/>
        <color theme="1"/>
        <rFont val="Times New Roman"/>
        <charset val="134"/>
      </rPr>
      <t>2</t>
    </r>
    <r>
      <rPr>
        <sz val="10"/>
        <color theme="1"/>
        <rFont val="仿宋"/>
        <charset val="134"/>
      </rPr>
      <t>米漫水桥一座；</t>
    </r>
    <r>
      <rPr>
        <sz val="10"/>
        <color theme="1"/>
        <rFont val="Times New Roman"/>
        <charset val="134"/>
      </rPr>
      <t xml:space="preserve">
5.</t>
    </r>
    <r>
      <rPr>
        <sz val="10"/>
        <color theme="1"/>
        <rFont val="仿宋"/>
        <charset val="134"/>
      </rPr>
      <t>河道（富村段）生态护岸修复：主要包括对河道右侧护岸残缺处建设生态护岸，共计约</t>
    </r>
    <r>
      <rPr>
        <sz val="10"/>
        <color theme="1"/>
        <rFont val="Times New Roman"/>
        <charset val="134"/>
      </rPr>
      <t>570</t>
    </r>
    <r>
      <rPr>
        <sz val="10"/>
        <color theme="1"/>
        <rFont val="仿宋"/>
        <charset val="134"/>
      </rPr>
      <t>米；对河道左侧护岸新建浆砌石护岸</t>
    </r>
    <r>
      <rPr>
        <sz val="10"/>
        <color theme="1"/>
        <rFont val="Times New Roman"/>
        <charset val="134"/>
      </rPr>
      <t>590</t>
    </r>
    <r>
      <rPr>
        <sz val="10"/>
        <color theme="1"/>
        <rFont val="仿宋"/>
        <charset val="134"/>
      </rPr>
      <t>米；</t>
    </r>
    <r>
      <rPr>
        <sz val="10"/>
        <color theme="1"/>
        <rFont val="Times New Roman"/>
        <charset val="134"/>
      </rPr>
      <t xml:space="preserve">
6.</t>
    </r>
    <r>
      <rPr>
        <sz val="10"/>
        <color theme="1"/>
        <rFont val="仿宋"/>
        <charset val="134"/>
      </rPr>
      <t>村庄环境整治工程：重点为佩琅河沿线富溪村及藏溪村等村庄，包括村内破旧棚厕拆除及节点打造、建筑外立面整治工程、村庄五小园整治、村内排水沟渠及沿线垃圾清理等。</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</si>
  <si>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</si>
  <si>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新保资金</t>
    </r>
    <r>
      <rPr>
        <sz val="10"/>
        <color theme="1"/>
        <rFont val="Times New Roman"/>
        <charset val="134"/>
      </rPr>
      <t>500</t>
    </r>
    <r>
      <rPr>
        <sz val="10"/>
        <color theme="1"/>
        <rFont val="仿宋"/>
        <charset val="134"/>
      </rPr>
      <t>万元</t>
    </r>
  </si>
  <si>
    <r>
      <rPr>
        <sz val="10"/>
        <color theme="1"/>
        <rFont val="仿宋"/>
        <charset val="134"/>
      </rPr>
      <t>缺口</t>
    </r>
    <r>
      <rPr>
        <sz val="10"/>
        <color theme="1"/>
        <rFont val="Times New Roman"/>
        <charset val="0"/>
      </rPr>
      <t>306.7</t>
    </r>
    <r>
      <rPr>
        <sz val="10"/>
        <color theme="1"/>
        <rFont val="仿宋"/>
        <charset val="134"/>
      </rPr>
      <t>万元</t>
    </r>
  </si>
  <si>
    <t>130-2</t>
  </si>
  <si>
    <r>
      <rPr>
        <sz val="10"/>
        <color theme="1"/>
        <rFont val="仿宋"/>
        <charset val="134"/>
      </rPr>
      <t>休宁县东临溪镇汊水河栈山下段河道治理及配套基础设施提升工程</t>
    </r>
  </si>
  <si>
    <r>
      <rPr>
        <sz val="10"/>
        <color theme="1"/>
        <rFont val="Times New Roman"/>
        <charset val="134"/>
      </rPr>
      <t>1.</t>
    </r>
    <r>
      <rPr>
        <sz val="10"/>
        <color theme="1"/>
        <rFont val="仿宋"/>
        <charset val="134"/>
      </rPr>
      <t>生态护岸建设：新建生态护岸三段，长约</t>
    </r>
    <r>
      <rPr>
        <sz val="10"/>
        <color theme="1"/>
        <rFont val="Times New Roman"/>
        <charset val="134"/>
      </rPr>
      <t>1732</t>
    </r>
    <r>
      <rPr>
        <sz val="10"/>
        <color theme="1"/>
        <rFont val="仿宋"/>
        <charset val="134"/>
      </rPr>
      <t>米，其中一号护岸位于河道东岸，起于一号拦水坝，终于栈山下村漫水桥头，长约</t>
    </r>
    <r>
      <rPr>
        <sz val="10"/>
        <color theme="1"/>
        <rFont val="Times New Roman"/>
        <charset val="134"/>
      </rPr>
      <t>360</t>
    </r>
    <r>
      <rPr>
        <sz val="10"/>
        <color theme="1"/>
        <rFont val="仿宋"/>
        <charset val="134"/>
      </rPr>
      <t>米，高约</t>
    </r>
    <r>
      <rPr>
        <sz val="10"/>
        <color theme="1"/>
        <rFont val="Times New Roman"/>
        <charset val="134"/>
      </rPr>
      <t>6</t>
    </r>
    <r>
      <rPr>
        <sz val="10"/>
        <color theme="1"/>
        <rFont val="仿宋"/>
        <charset val="134"/>
      </rPr>
      <t>米；二号护岸位于河道东岸，起于栈山下村漫水桥头，终于黄山市监管中心门口新桥头，长约</t>
    </r>
    <r>
      <rPr>
        <sz val="10"/>
        <color theme="1"/>
        <rFont val="Times New Roman"/>
        <charset val="134"/>
      </rPr>
      <t>1011</t>
    </r>
    <r>
      <rPr>
        <sz val="10"/>
        <color theme="1"/>
        <rFont val="仿宋"/>
        <charset val="134"/>
      </rPr>
      <t>米，高约</t>
    </r>
    <r>
      <rPr>
        <sz val="10"/>
        <color theme="1"/>
        <rFont val="Times New Roman"/>
        <charset val="134"/>
      </rPr>
      <t>6</t>
    </r>
    <r>
      <rPr>
        <sz val="10"/>
        <color theme="1"/>
        <rFont val="仿宋"/>
        <charset val="134"/>
      </rPr>
      <t>米；三号护岸位于河道西岸，起于农田沟渠入河口，终于三号拦水坝，长约</t>
    </r>
    <r>
      <rPr>
        <sz val="10"/>
        <color theme="1"/>
        <rFont val="Times New Roman"/>
        <charset val="134"/>
      </rPr>
      <t>361</t>
    </r>
    <r>
      <rPr>
        <sz val="10"/>
        <color theme="1"/>
        <rFont val="仿宋"/>
        <charset val="134"/>
      </rPr>
      <t>米，高约</t>
    </r>
    <r>
      <rPr>
        <sz val="10"/>
        <color theme="1"/>
        <rFont val="Times New Roman"/>
        <charset val="134"/>
      </rPr>
      <t>2</t>
    </r>
    <r>
      <rPr>
        <sz val="10"/>
        <color theme="1"/>
        <rFont val="仿宋"/>
        <charset val="134"/>
      </rPr>
      <t>米。修复</t>
    </r>
    <r>
      <rPr>
        <sz val="10"/>
        <color theme="1"/>
        <rFont val="Times New Roman"/>
        <charset val="134"/>
      </rPr>
      <t>205</t>
    </r>
    <r>
      <rPr>
        <sz val="10"/>
        <color theme="1"/>
        <rFont val="仿宋"/>
        <charset val="134"/>
      </rPr>
      <t>国道至栈山下水毁护岸长约</t>
    </r>
    <r>
      <rPr>
        <sz val="10"/>
        <color theme="1"/>
        <rFont val="Times New Roman"/>
        <charset val="134"/>
      </rPr>
      <t>200</t>
    </r>
    <r>
      <rPr>
        <sz val="10"/>
        <color theme="1"/>
        <rFont val="仿宋"/>
        <charset val="134"/>
      </rPr>
      <t>米。</t>
    </r>
    <r>
      <rPr>
        <sz val="10"/>
        <color theme="1"/>
        <rFont val="Times New Roman"/>
        <charset val="134"/>
      </rPr>
      <t>2.</t>
    </r>
    <r>
      <rPr>
        <sz val="10"/>
        <color theme="1"/>
        <rFont val="仿宋"/>
        <charset val="134"/>
      </rPr>
      <t>河道岸线整治：栈山下村漫水桥头至三号拦水坝长约</t>
    </r>
    <r>
      <rPr>
        <sz val="10"/>
        <color theme="1"/>
        <rFont val="Times New Roman"/>
        <charset val="134"/>
      </rPr>
      <t>1.5</t>
    </r>
    <r>
      <rPr>
        <sz val="10"/>
        <color theme="1"/>
        <rFont val="仿宋"/>
        <charset val="134"/>
      </rPr>
      <t>千米河段进行岸线整治，主要包括全面清理河面及河岸垃圾、生态修复等。</t>
    </r>
    <r>
      <rPr>
        <sz val="10"/>
        <color theme="1"/>
        <rFont val="Times New Roman"/>
        <charset val="134"/>
      </rPr>
      <t>3.</t>
    </r>
    <r>
      <rPr>
        <sz val="10"/>
        <color theme="1"/>
        <rFont val="仿宋"/>
        <charset val="134"/>
      </rPr>
      <t>新建生态沟渠：新建</t>
    </r>
    <r>
      <rPr>
        <sz val="10"/>
        <color theme="1"/>
        <rFont val="Times New Roman"/>
        <charset val="134"/>
      </rPr>
      <t>3</t>
    </r>
    <r>
      <rPr>
        <sz val="10"/>
        <color theme="1"/>
        <rFont val="仿宋"/>
        <charset val="134"/>
      </rPr>
      <t>条农村面源污染拦截沟共约</t>
    </r>
    <r>
      <rPr>
        <sz val="10"/>
        <color theme="1"/>
        <rFont val="Times New Roman"/>
        <charset val="134"/>
      </rPr>
      <t>1892</t>
    </r>
    <r>
      <rPr>
        <sz val="10"/>
        <color theme="1"/>
        <rFont val="仿宋"/>
        <charset val="134"/>
      </rPr>
      <t>米，其中一号沟渠位于润一生态园西北侧，汊水河西岸，长约</t>
    </r>
    <r>
      <rPr>
        <sz val="10"/>
        <color theme="1"/>
        <rFont val="Times New Roman"/>
        <charset val="134"/>
      </rPr>
      <t>1011</t>
    </r>
    <r>
      <rPr>
        <sz val="10"/>
        <color theme="1"/>
        <rFont val="仿宋"/>
        <charset val="134"/>
      </rPr>
      <t>米；二号沟渠位于润一生态园东侧，长约</t>
    </r>
    <r>
      <rPr>
        <sz val="10"/>
        <color theme="1"/>
        <rFont val="Times New Roman"/>
        <charset val="134"/>
      </rPr>
      <t>890</t>
    </r>
    <r>
      <rPr>
        <sz val="10"/>
        <color theme="1"/>
        <rFont val="仿宋"/>
        <charset val="134"/>
      </rPr>
      <t>米；三号沟渠位于润一生态园南侧，长约</t>
    </r>
    <r>
      <rPr>
        <sz val="10"/>
        <color theme="1"/>
        <rFont val="Times New Roman"/>
        <charset val="134"/>
      </rPr>
      <t>514</t>
    </r>
    <r>
      <rPr>
        <sz val="10"/>
        <color theme="1"/>
        <rFont val="仿宋"/>
        <charset val="134"/>
      </rPr>
      <t>米。</t>
    </r>
  </si>
  <si>
    <t>已完成立项、可研、环评、用地预审等，已通过市级、县级项目评审，并经过市常委会及市政府常务会议审议，分配新保资金350万元（目前正式文件未下发），下一步开展项目初步设计和施工图编制、地勘、测绘、招投标等前期工作，确保项目早日开工建设。</t>
  </si>
  <si>
    <r>
      <rPr>
        <sz val="10"/>
        <color theme="1"/>
        <rFont val="仿宋"/>
        <charset val="134"/>
      </rPr>
      <t>已通过市级评审</t>
    </r>
  </si>
  <si>
    <t>板桥乡沂源河沿线生态环境治理及特色农文旅发展项目</t>
  </si>
  <si>
    <r>
      <rPr>
        <sz val="10"/>
        <color theme="1"/>
        <rFont val="Times New Roman"/>
        <charset val="134"/>
      </rPr>
      <t>1</t>
    </r>
    <r>
      <rPr>
        <sz val="10"/>
        <color theme="1"/>
        <rFont val="仿宋"/>
        <charset val="134"/>
      </rPr>
      <t>、沂源河河道整治项目：沂源河沿线河道整治，重点对梓坞村、樟前村以及呈村河道冲毁拦水坝进行修复，并修复呈村片区的生态护岸约</t>
    </r>
    <r>
      <rPr>
        <sz val="10"/>
        <color theme="1"/>
        <rFont val="Times New Roman"/>
        <charset val="134"/>
      </rPr>
      <t>1</t>
    </r>
    <r>
      <rPr>
        <sz val="10"/>
        <color theme="1"/>
        <rFont val="仿宋"/>
        <charset val="134"/>
      </rPr>
      <t>公里。</t>
    </r>
    <r>
      <rPr>
        <sz val="10"/>
        <color theme="1"/>
        <rFont val="Times New Roman"/>
        <charset val="134"/>
      </rPr>
      <t xml:space="preserve"> 2</t>
    </r>
    <r>
      <rPr>
        <sz val="10"/>
        <color theme="1"/>
        <rFont val="仿宋"/>
        <charset val="134"/>
      </rPr>
      <t>、板桥乡呈村摄影基地：对原有旅游公厕进行改建，呈村摄影平台进行修缮，以及原登观景平台道路</t>
    </r>
    <r>
      <rPr>
        <sz val="10"/>
        <color theme="1"/>
        <rFont val="Times New Roman"/>
        <charset val="134"/>
      </rPr>
      <t>1</t>
    </r>
    <r>
      <rPr>
        <sz val="10"/>
        <color theme="1"/>
        <rFont val="仿宋"/>
        <charset val="134"/>
      </rPr>
      <t>公里生态平整；在油菜花中，放置轻建设的取景框、草垛、标志等网红打卡装置，及利用田园内机耕道路进行趣味稻田路线设计。</t>
    </r>
    <r>
      <rPr>
        <sz val="10"/>
        <color theme="1"/>
        <rFont val="Times New Roman"/>
        <charset val="134"/>
      </rPr>
      <t xml:space="preserve"> 3</t>
    </r>
    <r>
      <rPr>
        <sz val="10"/>
        <color theme="1"/>
        <rFont val="仿宋"/>
        <charset val="134"/>
      </rPr>
      <t>、凰腾民俗村打造和村容村貌整治：结合板桥乡特色民俗文化，依托凰腾村内的闲置房屋打造系列手工体验坊、民俗记忆馆建设，引入社会资本运营。</t>
    </r>
    <r>
      <rPr>
        <sz val="10"/>
        <color theme="1"/>
        <rFont val="Times New Roman"/>
        <charset val="134"/>
      </rPr>
      <t xml:space="preserve"> 4</t>
    </r>
    <r>
      <rPr>
        <sz val="10"/>
        <color theme="1"/>
        <rFont val="仿宋"/>
        <charset val="134"/>
      </rPr>
      <t>、梓坞村村庄环境整治及节点提升工程：充分发挥梓坞村红色文化，并与已有的部队资金整合，共同对梓坞村整村环境整治：包括：五小园等以及红色节点打造。</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</si>
  <si>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</si>
  <si>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t>已经完成前期可研、正在进行项目设计</t>
  </si>
  <si>
    <r>
      <rPr>
        <sz val="10"/>
        <color theme="1"/>
        <rFont val="仿宋"/>
        <charset val="134"/>
      </rPr>
      <t>实际投资</t>
    </r>
    <r>
      <rPr>
        <sz val="10"/>
        <color theme="1"/>
        <rFont val="Times New Roman"/>
        <charset val="134"/>
      </rPr>
      <t>800</t>
    </r>
    <r>
      <rPr>
        <sz val="10"/>
        <color theme="1"/>
        <rFont val="仿宋"/>
        <charset val="134"/>
      </rPr>
      <t>万</t>
    </r>
  </si>
  <si>
    <r>
      <rPr>
        <sz val="10"/>
        <color theme="1"/>
        <rFont val="仿宋"/>
        <charset val="134"/>
      </rPr>
      <t>环月潭湖生态环境提升项目</t>
    </r>
  </si>
  <si>
    <r>
      <rPr>
        <sz val="10"/>
        <color theme="1"/>
        <rFont val="仿宋"/>
        <charset val="134"/>
      </rPr>
      <t>溪口镇人民政府</t>
    </r>
    <r>
      <rPr>
        <sz val="10"/>
        <color theme="1"/>
        <rFont val="Times New Roman"/>
        <charset val="134"/>
      </rPr>
      <t xml:space="preserve">
</t>
    </r>
    <r>
      <rPr>
        <sz val="10"/>
        <color theme="1"/>
        <rFont val="仿宋"/>
        <charset val="134"/>
      </rPr>
      <t>月潭湖镇人民政府</t>
    </r>
    <r>
      <rPr>
        <sz val="10"/>
        <color theme="1"/>
        <rFont val="Times New Roman"/>
        <charset val="134"/>
      </rPr>
      <t xml:space="preserve">
</t>
    </r>
    <r>
      <rPr>
        <sz val="10"/>
        <color theme="1"/>
        <rFont val="仿宋"/>
        <charset val="134"/>
      </rPr>
      <t>渭桥乡人民政府</t>
    </r>
    <r>
      <rPr>
        <sz val="10"/>
        <color theme="1"/>
        <rFont val="Times New Roman"/>
        <charset val="134"/>
      </rPr>
      <t xml:space="preserve">
</t>
    </r>
    <r>
      <rPr>
        <sz val="10"/>
        <color theme="1"/>
        <rFont val="仿宋"/>
        <charset val="134"/>
      </rPr>
      <t>五城镇人民政府</t>
    </r>
  </si>
  <si>
    <t>132-1</t>
  </si>
  <si>
    <r>
      <rPr>
        <sz val="10"/>
        <color theme="1"/>
        <rFont val="仿宋"/>
        <charset val="134"/>
      </rPr>
      <t>五城星洲村鳜鱼生产基地配套工程</t>
    </r>
  </si>
  <si>
    <r>
      <rPr>
        <sz val="10"/>
        <color theme="1"/>
        <rFont val="仿宋"/>
        <charset val="134"/>
      </rPr>
      <t>鳜鱼生产基地基础设施建设及周边环境整治提升，沿河建设生态步道</t>
    </r>
    <r>
      <rPr>
        <sz val="10"/>
        <color theme="1"/>
        <rFont val="Times New Roman"/>
        <charset val="134"/>
      </rPr>
      <t>300</t>
    </r>
    <r>
      <rPr>
        <sz val="10"/>
        <color theme="1"/>
        <rFont val="仿宋"/>
        <charset val="134"/>
      </rPr>
      <t>余米，生态护岸建设</t>
    </r>
    <r>
      <rPr>
        <sz val="10"/>
        <color theme="1"/>
        <rFont val="Times New Roman"/>
        <charset val="134"/>
      </rPr>
      <t>1000</t>
    </r>
    <r>
      <rPr>
        <sz val="10"/>
        <color theme="1"/>
        <rFont val="仿宋"/>
        <charset val="134"/>
      </rPr>
      <t>米配套农产品转运场（停车场）、节点建设等。</t>
    </r>
  </si>
  <si>
    <r>
      <rPr>
        <sz val="10"/>
        <color theme="1"/>
        <rFont val="Times New Roman"/>
        <charset val="134"/>
      </rPr>
      <t>1000</t>
    </r>
    <r>
      <rPr>
        <sz val="10"/>
        <color theme="1"/>
        <rFont val="仿宋"/>
        <charset val="134"/>
      </rPr>
      <t>万资金申请新保补助资金，</t>
    </r>
    <r>
      <rPr>
        <sz val="10"/>
        <color theme="1"/>
        <rFont val="Times New Roman"/>
        <charset val="134"/>
      </rPr>
      <t>500</t>
    </r>
    <r>
      <rPr>
        <sz val="10"/>
        <color theme="1"/>
        <rFont val="仿宋"/>
        <charset val="134"/>
      </rPr>
      <t>万元地方配套</t>
    </r>
  </si>
  <si>
    <r>
      <rPr>
        <sz val="10"/>
        <color theme="1"/>
        <rFont val="仿宋"/>
        <charset val="134"/>
      </rPr>
      <t>正在进行前期准备工作。</t>
    </r>
  </si>
  <si>
    <t>132-2</t>
  </si>
  <si>
    <r>
      <rPr>
        <sz val="10"/>
        <color theme="1"/>
        <rFont val="仿宋"/>
        <charset val="134"/>
      </rPr>
      <t>率水河（溪口镇段）水生态综合治理工程</t>
    </r>
  </si>
  <si>
    <r>
      <rPr>
        <sz val="10"/>
        <color theme="1"/>
        <rFont val="仿宋"/>
        <charset val="134"/>
      </rPr>
      <t>一、生态氮磷拦截沟工程：</t>
    </r>
    <r>
      <rPr>
        <sz val="10"/>
        <color theme="1"/>
        <rFont val="Times New Roman"/>
        <charset val="134"/>
      </rPr>
      <t xml:space="preserve">
</t>
    </r>
    <r>
      <rPr>
        <sz val="10"/>
        <color theme="1"/>
        <rFont val="仿宋"/>
        <charset val="134"/>
      </rPr>
      <t>在溪口污水处理站范围建设生态氮磷拦截沟共</t>
    </r>
    <r>
      <rPr>
        <sz val="10"/>
        <color theme="1"/>
        <rFont val="Times New Roman"/>
        <charset val="134"/>
      </rPr>
      <t>1100</t>
    </r>
    <r>
      <rPr>
        <sz val="10"/>
        <color theme="1"/>
        <rFont val="仿宋"/>
        <charset val="134"/>
      </rPr>
      <t>米，其中</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400</t>
    </r>
    <r>
      <rPr>
        <sz val="10"/>
        <color theme="1"/>
        <rFont val="仿宋"/>
        <charset val="134"/>
      </rPr>
      <t>米；依托原有灌溉沟渠建设</t>
    </r>
    <r>
      <rPr>
        <sz val="10"/>
        <color theme="1"/>
        <rFont val="Times New Roman"/>
        <charset val="134"/>
      </rPr>
      <t>2</t>
    </r>
    <r>
      <rPr>
        <sz val="10"/>
        <color theme="1"/>
        <rFont val="仿宋"/>
        <charset val="134"/>
      </rPr>
      <t>号氮磷拦截沟</t>
    </r>
    <r>
      <rPr>
        <sz val="10"/>
        <color theme="1"/>
        <rFont val="Times New Roman"/>
        <charset val="134"/>
      </rPr>
      <t>700</t>
    </r>
    <r>
      <rPr>
        <sz val="10"/>
        <color theme="1"/>
        <rFont val="仿宋"/>
        <charset val="134"/>
      </rPr>
      <t>米；建设内容包括植草沟、沉水动植物水下森林系统、生态边坡治理、氮磷吸收模块等，拦截来自溪口镇的农村面源污染。</t>
    </r>
    <r>
      <rPr>
        <sz val="10"/>
        <color theme="1"/>
        <rFont val="Times New Roman"/>
        <charset val="134"/>
      </rPr>
      <t xml:space="preserve">
</t>
    </r>
    <r>
      <rPr>
        <sz val="10"/>
        <color theme="1"/>
        <rFont val="仿宋"/>
        <charset val="134"/>
      </rPr>
      <t>二、河滨生态缓冲带工程：</t>
    </r>
    <r>
      <rPr>
        <sz val="10"/>
        <color theme="1"/>
        <rFont val="Times New Roman"/>
        <charset val="134"/>
      </rPr>
      <t xml:space="preserve">
</t>
    </r>
    <r>
      <rPr>
        <sz val="10"/>
        <color theme="1"/>
        <rFont val="仿宋"/>
        <charset val="134"/>
      </rPr>
      <t>共建设金竹河河滨生态缓冲带三处共</t>
    </r>
    <r>
      <rPr>
        <sz val="10"/>
        <color theme="1"/>
        <rFont val="Times New Roman"/>
        <charset val="134"/>
      </rPr>
      <t>180</t>
    </r>
    <r>
      <rPr>
        <sz val="10"/>
        <color theme="1"/>
        <rFont val="仿宋"/>
        <charset val="134"/>
      </rPr>
      <t>亩：</t>
    </r>
    <r>
      <rPr>
        <sz val="10"/>
        <color theme="1"/>
        <rFont val="Times New Roman"/>
        <charset val="134"/>
      </rPr>
      <t>1#</t>
    </r>
    <r>
      <rPr>
        <sz val="10"/>
        <color theme="1"/>
        <rFont val="仿宋"/>
        <charset val="134"/>
      </rPr>
      <t>缓冲带位于溪口污水处理厂西南侧，占地约</t>
    </r>
    <r>
      <rPr>
        <sz val="10"/>
        <color theme="1"/>
        <rFont val="Times New Roman"/>
        <charset val="134"/>
      </rPr>
      <t>25</t>
    </r>
    <r>
      <rPr>
        <sz val="10"/>
        <color theme="1"/>
        <rFont val="仿宋"/>
        <charset val="134"/>
      </rPr>
      <t>亩；</t>
    </r>
    <r>
      <rPr>
        <sz val="10"/>
        <color theme="1"/>
        <rFont val="Times New Roman"/>
        <charset val="134"/>
      </rPr>
      <t>2#</t>
    </r>
    <r>
      <rPr>
        <sz val="10"/>
        <color theme="1"/>
        <rFont val="仿宋"/>
        <charset val="134"/>
      </rPr>
      <t>缓冲带位于溪口</t>
    </r>
    <r>
      <rPr>
        <sz val="10"/>
        <color theme="1"/>
        <rFont val="Times New Roman"/>
        <charset val="134"/>
      </rPr>
      <t>-</t>
    </r>
    <r>
      <rPr>
        <sz val="10"/>
        <color theme="1"/>
        <rFont val="仿宋"/>
        <charset val="134"/>
      </rPr>
      <t>冯村公路南侧，占地约</t>
    </r>
    <r>
      <rPr>
        <sz val="10"/>
        <color theme="1"/>
        <rFont val="Times New Roman"/>
        <charset val="134"/>
      </rPr>
      <t>95</t>
    </r>
    <r>
      <rPr>
        <sz val="10"/>
        <color theme="1"/>
        <rFont val="仿宋"/>
        <charset val="134"/>
      </rPr>
      <t>亩；</t>
    </r>
    <r>
      <rPr>
        <sz val="10"/>
        <color theme="1"/>
        <rFont val="Times New Roman"/>
        <charset val="134"/>
      </rPr>
      <t>3#</t>
    </r>
    <r>
      <rPr>
        <sz val="10"/>
        <color theme="1"/>
        <rFont val="仿宋"/>
        <charset val="134"/>
      </rPr>
      <t>缓冲带位于金竹河入率水入河口处，占地约</t>
    </r>
    <r>
      <rPr>
        <sz val="10"/>
        <color theme="1"/>
        <rFont val="Times New Roman"/>
        <charset val="134"/>
      </rPr>
      <t>60</t>
    </r>
    <r>
      <rPr>
        <sz val="10"/>
        <color theme="1"/>
        <rFont val="仿宋"/>
        <charset val="134"/>
      </rPr>
      <t>亩。</t>
    </r>
    <r>
      <rPr>
        <sz val="10"/>
        <color theme="1"/>
        <rFont val="Times New Roman"/>
        <charset val="134"/>
      </rPr>
      <t xml:space="preserve">
</t>
    </r>
    <r>
      <rPr>
        <sz val="10"/>
        <color theme="1"/>
        <rFont val="仿宋"/>
        <charset val="134"/>
      </rPr>
      <t>三、污水治理工程：</t>
    </r>
    <r>
      <rPr>
        <sz val="10"/>
        <color theme="1"/>
        <rFont val="Times New Roman"/>
        <charset val="134"/>
      </rPr>
      <t xml:space="preserve">
</t>
    </r>
    <r>
      <rPr>
        <sz val="10"/>
        <color theme="1"/>
        <rFont val="仿宋"/>
        <charset val="134"/>
      </rPr>
      <t>对率水河沿线自然村朗村进行污水治理，涉及</t>
    </r>
    <r>
      <rPr>
        <sz val="10"/>
        <color theme="1"/>
        <rFont val="Times New Roman"/>
        <charset val="134"/>
      </rPr>
      <t>94</t>
    </r>
    <r>
      <rPr>
        <sz val="10"/>
        <color theme="1"/>
        <rFont val="仿宋"/>
        <charset val="134"/>
      </rPr>
      <t>户</t>
    </r>
    <r>
      <rPr>
        <sz val="10"/>
        <color theme="1"/>
        <rFont val="Times New Roman"/>
        <charset val="134"/>
      </rPr>
      <t>367</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米，对金竹自然村进行污水治理，涉及</t>
    </r>
    <r>
      <rPr>
        <sz val="10"/>
        <color theme="1"/>
        <rFont val="Times New Roman"/>
        <charset val="134"/>
      </rPr>
      <t>51</t>
    </r>
    <r>
      <rPr>
        <sz val="10"/>
        <color theme="1"/>
        <rFont val="仿宋"/>
        <charset val="134"/>
      </rPr>
      <t>户</t>
    </r>
    <r>
      <rPr>
        <sz val="10"/>
        <color theme="1"/>
        <rFont val="Times New Roman"/>
        <charset val="134"/>
      </rPr>
      <t>199</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2000</t>
    </r>
    <r>
      <rPr>
        <sz val="10"/>
        <color theme="1"/>
        <rFont val="仿宋"/>
        <charset val="134"/>
      </rPr>
      <t>米，对言坑自然村进行污水治理，涉及</t>
    </r>
    <r>
      <rPr>
        <sz val="10"/>
        <color theme="1"/>
        <rFont val="Times New Roman"/>
        <charset val="134"/>
      </rPr>
      <t>122</t>
    </r>
    <r>
      <rPr>
        <sz val="10"/>
        <color theme="1"/>
        <rFont val="仿宋"/>
        <charset val="134"/>
      </rPr>
      <t>户</t>
    </r>
    <r>
      <rPr>
        <sz val="10"/>
        <color theme="1"/>
        <rFont val="Times New Roman"/>
        <charset val="134"/>
      </rPr>
      <t>471</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t>
    </r>
  </si>
  <si>
    <r>
      <rPr>
        <sz val="10"/>
        <color theme="1"/>
        <rFont val="仿宋"/>
        <charset val="134"/>
      </rPr>
      <t>攻坚项目</t>
    </r>
    <r>
      <rPr>
        <sz val="10"/>
        <color theme="1"/>
        <rFont val="Times New Roman"/>
        <charset val="134"/>
      </rPr>
      <t>-</t>
    </r>
    <r>
      <rPr>
        <sz val="10"/>
        <color theme="1"/>
        <rFont val="仿宋"/>
        <charset val="134"/>
      </rPr>
      <t>休宁县新安江源头农旅融合生态产品价值实现工程</t>
    </r>
  </si>
  <si>
    <r>
      <rPr>
        <sz val="10"/>
        <color theme="1"/>
        <rFont val="仿宋"/>
        <charset val="134"/>
      </rPr>
      <t>方诚</t>
    </r>
  </si>
  <si>
    <r>
      <rPr>
        <sz val="10"/>
        <color theme="1"/>
        <rFont val="仿宋"/>
        <charset val="134"/>
      </rPr>
      <t>县新保中心</t>
    </r>
    <r>
      <rPr>
        <sz val="10"/>
        <color theme="1"/>
        <rFont val="Times New Roman"/>
        <charset val="134"/>
      </rPr>
      <t xml:space="preserve">
</t>
    </r>
    <r>
      <rPr>
        <sz val="10"/>
        <color theme="1"/>
        <rFont val="仿宋"/>
        <charset val="134"/>
      </rPr>
      <t>休宁县乡村振兴投资开发有限公司</t>
    </r>
  </si>
  <si>
    <r>
      <rPr>
        <sz val="10"/>
        <color theme="1"/>
        <rFont val="仿宋"/>
        <charset val="134"/>
      </rPr>
      <t>休宁县乡村振兴投资开发有限公司</t>
    </r>
  </si>
  <si>
    <r>
      <rPr>
        <sz val="10"/>
        <color theme="1"/>
        <rFont val="Times New Roman"/>
        <charset val="134"/>
      </rPr>
      <t>1</t>
    </r>
    <r>
      <rPr>
        <sz val="10"/>
        <color theme="1"/>
        <rFont val="仿宋"/>
        <charset val="134"/>
      </rPr>
      <t>、生态产品供给能力提升工程</t>
    </r>
    <r>
      <rPr>
        <sz val="10"/>
        <color theme="1"/>
        <rFont val="Times New Roman"/>
        <charset val="134"/>
      </rPr>
      <t xml:space="preserve"> </t>
    </r>
    <r>
      <rPr>
        <sz val="10"/>
        <color theme="1"/>
        <rFont val="仿宋"/>
        <charset val="134"/>
      </rPr>
      <t>六股尖山泉水水质安全保障工程包括古村落污水管网提升改造</t>
    </r>
    <r>
      <rPr>
        <sz val="10"/>
        <color theme="1"/>
        <rFont val="Times New Roman"/>
        <charset val="134"/>
      </rPr>
      <t>8790</t>
    </r>
    <r>
      <rPr>
        <sz val="10"/>
        <color theme="1"/>
        <rFont val="仿宋"/>
        <charset val="134"/>
      </rPr>
      <t>米，河湖塘等生态系统保护及修复面积</t>
    </r>
    <r>
      <rPr>
        <sz val="10"/>
        <color theme="1"/>
        <rFont val="Times New Roman"/>
        <charset val="134"/>
      </rPr>
      <t>33300</t>
    </r>
    <r>
      <rPr>
        <sz val="10"/>
        <color theme="1"/>
        <rFont val="仿宋"/>
        <charset val="134"/>
      </rPr>
      <t>平方米。有机茶产业基础设施建设工程包括古茶道改造提升</t>
    </r>
    <r>
      <rPr>
        <sz val="10"/>
        <color theme="1"/>
        <rFont val="Times New Roman"/>
        <charset val="134"/>
      </rPr>
      <t>2000</t>
    </r>
    <r>
      <rPr>
        <sz val="10"/>
        <color theme="1"/>
        <rFont val="仿宋"/>
        <charset val="134"/>
      </rPr>
      <t>米，茶园生产便道修复</t>
    </r>
    <r>
      <rPr>
        <sz val="10"/>
        <color theme="1"/>
        <rFont val="Times New Roman"/>
        <charset val="134"/>
      </rPr>
      <t>5000</t>
    </r>
    <r>
      <rPr>
        <sz val="10"/>
        <color theme="1"/>
        <rFont val="仿宋"/>
        <charset val="134"/>
      </rPr>
      <t>米，灌排系统建设</t>
    </r>
    <r>
      <rPr>
        <sz val="10"/>
        <color theme="1"/>
        <rFont val="Times New Roman"/>
        <charset val="134"/>
      </rPr>
      <t>1000</t>
    </r>
    <r>
      <rPr>
        <sz val="10"/>
        <color theme="1"/>
        <rFont val="仿宋"/>
        <charset val="134"/>
      </rPr>
      <t>米，沿河生态护岸修复</t>
    </r>
    <r>
      <rPr>
        <sz val="10"/>
        <color theme="1"/>
        <rFont val="Times New Roman"/>
        <charset val="134"/>
      </rPr>
      <t>3000</t>
    </r>
    <r>
      <rPr>
        <sz val="10"/>
        <color theme="1"/>
        <rFont val="仿宋"/>
        <charset val="134"/>
      </rPr>
      <t>米，</t>
    </r>
    <r>
      <rPr>
        <sz val="10"/>
        <color theme="1"/>
        <rFont val="Times New Roman"/>
        <charset val="134"/>
      </rPr>
      <t>s222</t>
    </r>
    <r>
      <rPr>
        <sz val="10"/>
        <color theme="1"/>
        <rFont val="仿宋"/>
        <charset val="134"/>
      </rPr>
      <t>省道</t>
    </r>
    <r>
      <rPr>
        <sz val="10"/>
        <color theme="1"/>
        <rFont val="Times New Roman"/>
        <charset val="134"/>
      </rPr>
      <t>-</t>
    </r>
    <r>
      <rPr>
        <sz val="10"/>
        <color theme="1"/>
        <rFont val="仿宋"/>
        <charset val="134"/>
      </rPr>
      <t>茗洲村欧标茶园道路提升</t>
    </r>
    <r>
      <rPr>
        <sz val="10"/>
        <color theme="1"/>
        <rFont val="Times New Roman"/>
        <charset val="134"/>
      </rPr>
      <t>3000</t>
    </r>
    <r>
      <rPr>
        <sz val="10"/>
        <color theme="1"/>
        <rFont val="仿宋"/>
        <charset val="134"/>
      </rPr>
      <t>米，鹤城乡右龙生态有机示范茶园道路提升</t>
    </r>
    <r>
      <rPr>
        <sz val="10"/>
        <color theme="1"/>
        <rFont val="Times New Roman"/>
        <charset val="134"/>
      </rPr>
      <t>1000</t>
    </r>
    <r>
      <rPr>
        <sz val="10"/>
        <color theme="1"/>
        <rFont val="仿宋"/>
        <charset val="134"/>
      </rPr>
      <t>米，茶园提升改造工程</t>
    </r>
    <r>
      <rPr>
        <sz val="10"/>
        <color theme="1"/>
        <rFont val="Times New Roman"/>
        <charset val="134"/>
      </rPr>
      <t>11000</t>
    </r>
    <r>
      <rPr>
        <sz val="10"/>
        <color theme="1"/>
        <rFont val="仿宋"/>
        <charset val="134"/>
      </rPr>
      <t>米。</t>
    </r>
    <r>
      <rPr>
        <sz val="10"/>
        <color theme="1"/>
        <rFont val="Times New Roman"/>
        <charset val="134"/>
      </rPr>
      <t xml:space="preserve"> 2</t>
    </r>
    <r>
      <rPr>
        <sz val="10"/>
        <color theme="1"/>
        <rFont val="仿宋"/>
        <charset val="134"/>
      </rPr>
      <t>、生态文旅能级提升工程</t>
    </r>
    <r>
      <rPr>
        <sz val="10"/>
        <color theme="1"/>
        <rFont val="Times New Roman"/>
        <charset val="134"/>
      </rPr>
      <t xml:space="preserve"> </t>
    </r>
    <r>
      <rPr>
        <sz val="10"/>
        <color theme="1"/>
        <rFont val="仿宋"/>
        <charset val="134"/>
      </rPr>
      <t>路域环境提升主要包括心安月潭旅游风景道改造提升</t>
    </r>
    <r>
      <rPr>
        <sz val="10"/>
        <color theme="1"/>
        <rFont val="Times New Roman"/>
        <charset val="134"/>
      </rPr>
      <t>62.8</t>
    </r>
    <r>
      <rPr>
        <sz val="10"/>
        <color theme="1"/>
        <rFont val="仿宋"/>
        <charset val="134"/>
      </rPr>
      <t>公里，对茗州村、右龙村、新安源村、彰源里村、石屋坑村、田里村等</t>
    </r>
    <r>
      <rPr>
        <sz val="10"/>
        <color theme="1"/>
        <rFont val="Times New Roman"/>
        <charset val="134"/>
      </rPr>
      <t>9</t>
    </r>
    <r>
      <rPr>
        <sz val="10"/>
        <color theme="1"/>
        <rFont val="仿宋"/>
        <charset val="134"/>
      </rPr>
      <t>个古村落进行环境综合整治，打造王家田、枧源村、倪家、新安源古树林生态节点，建设面积</t>
    </r>
    <r>
      <rPr>
        <sz val="10"/>
        <color theme="1"/>
        <rFont val="Times New Roman"/>
        <charset val="134"/>
      </rPr>
      <t>14490</t>
    </r>
    <r>
      <rPr>
        <sz val="10"/>
        <color theme="1"/>
        <rFont val="仿宋"/>
        <charset val="134"/>
      </rPr>
      <t>平方米。</t>
    </r>
    <r>
      <rPr>
        <sz val="10"/>
        <color theme="1"/>
        <rFont val="Times New Roman"/>
        <charset val="134"/>
      </rPr>
      <t xml:space="preserve"> </t>
    </r>
    <r>
      <rPr>
        <sz val="10"/>
        <color theme="1"/>
        <rFont val="仿宋"/>
        <charset val="134"/>
      </rPr>
      <t>风景道基础设施建设主要包括建设生态防护及观光步道</t>
    </r>
    <r>
      <rPr>
        <sz val="10"/>
        <color theme="1"/>
        <rFont val="Times New Roman"/>
        <charset val="134"/>
      </rPr>
      <t>10</t>
    </r>
    <r>
      <rPr>
        <sz val="10"/>
        <color theme="1"/>
        <rFont val="仿宋"/>
        <charset val="134"/>
      </rPr>
      <t>公里，</t>
    </r>
    <r>
      <rPr>
        <sz val="10"/>
        <color theme="1"/>
        <rFont val="Times New Roman"/>
        <charset val="134"/>
      </rPr>
      <t>“</t>
    </r>
    <r>
      <rPr>
        <sz val="10"/>
        <color theme="1"/>
        <rFont val="仿宋"/>
        <charset val="134"/>
      </rPr>
      <t>徽饶古道</t>
    </r>
    <r>
      <rPr>
        <sz val="10"/>
        <color theme="1"/>
        <rFont val="Times New Roman"/>
        <charset val="134"/>
      </rPr>
      <t>”</t>
    </r>
    <r>
      <rPr>
        <sz val="10"/>
        <color theme="1"/>
        <rFont val="仿宋"/>
        <charset val="134"/>
      </rPr>
      <t>风景道</t>
    </r>
    <r>
      <rPr>
        <sz val="10"/>
        <color theme="1"/>
        <rFont val="Times New Roman"/>
        <charset val="134"/>
      </rPr>
      <t>4</t>
    </r>
    <r>
      <rPr>
        <sz val="10"/>
        <color theme="1"/>
        <rFont val="仿宋"/>
        <charset val="134"/>
      </rPr>
      <t>公里，</t>
    </r>
    <r>
      <rPr>
        <sz val="10"/>
        <color theme="1"/>
        <rFont val="Times New Roman"/>
        <charset val="134"/>
      </rPr>
      <t>“</t>
    </r>
    <r>
      <rPr>
        <sz val="10"/>
        <color theme="1"/>
        <rFont val="仿宋"/>
        <charset val="134"/>
      </rPr>
      <t>甘岭古道</t>
    </r>
    <r>
      <rPr>
        <sz val="10"/>
        <color theme="1"/>
        <rFont val="Times New Roman"/>
        <charset val="134"/>
      </rPr>
      <t>”</t>
    </r>
    <r>
      <rPr>
        <sz val="10"/>
        <color theme="1"/>
        <rFont val="仿宋"/>
        <charset val="134"/>
      </rPr>
      <t>风景道</t>
    </r>
    <r>
      <rPr>
        <sz val="10"/>
        <color theme="1"/>
        <rFont val="Times New Roman"/>
        <charset val="134"/>
      </rPr>
      <t>5</t>
    </r>
    <r>
      <rPr>
        <sz val="10"/>
        <color theme="1"/>
        <rFont val="仿宋"/>
        <charset val="134"/>
      </rPr>
      <t>公里，</t>
    </r>
    <r>
      <rPr>
        <sz val="10"/>
        <color theme="1"/>
        <rFont val="Times New Roman"/>
        <charset val="134"/>
      </rPr>
      <t>“</t>
    </r>
    <r>
      <rPr>
        <sz val="10"/>
        <color theme="1"/>
        <rFont val="仿宋"/>
        <charset val="134"/>
      </rPr>
      <t>休祁古道</t>
    </r>
    <r>
      <rPr>
        <sz val="10"/>
        <color theme="1"/>
        <rFont val="Times New Roman"/>
        <charset val="134"/>
      </rPr>
      <t>”</t>
    </r>
    <r>
      <rPr>
        <sz val="10"/>
        <color theme="1"/>
        <rFont val="仿宋"/>
        <charset val="134"/>
      </rPr>
      <t>风景道</t>
    </r>
    <r>
      <rPr>
        <sz val="10"/>
        <color theme="1"/>
        <rFont val="Times New Roman"/>
        <charset val="134"/>
      </rPr>
      <t>3.8</t>
    </r>
    <r>
      <rPr>
        <sz val="10"/>
        <color theme="1"/>
        <rFont val="仿宋"/>
        <charset val="134"/>
      </rPr>
      <t>公里，峦岫台、玉峰台、观瀑台观景台</t>
    </r>
    <r>
      <rPr>
        <sz val="10"/>
        <color theme="1"/>
        <rFont val="Times New Roman"/>
        <charset val="134"/>
      </rPr>
      <t>1780</t>
    </r>
    <r>
      <rPr>
        <sz val="10"/>
        <color theme="1"/>
        <rFont val="仿宋"/>
        <charset val="134"/>
      </rPr>
      <t>平方米，特色公交站台</t>
    </r>
    <r>
      <rPr>
        <sz val="10"/>
        <color theme="1"/>
        <rFont val="Times New Roman"/>
        <charset val="134"/>
      </rPr>
      <t>25</t>
    </r>
    <r>
      <rPr>
        <sz val="10"/>
        <color theme="1"/>
        <rFont val="仿宋"/>
        <charset val="134"/>
      </rPr>
      <t>处，以及沿线的标识标牌、文化节点等。</t>
    </r>
    <r>
      <rPr>
        <sz val="10"/>
        <color theme="1"/>
        <rFont val="Times New Roman"/>
        <charset val="134"/>
      </rPr>
      <t xml:space="preserve"> </t>
    </r>
    <r>
      <rPr>
        <sz val="10"/>
        <color theme="1"/>
        <rFont val="仿宋"/>
        <charset val="134"/>
      </rPr>
      <t>风景道公共服务设施建设主要包括利用村闲置资产建设生态产品综合展销中心</t>
    </r>
    <r>
      <rPr>
        <sz val="10"/>
        <color theme="1"/>
        <rFont val="Times New Roman"/>
        <charset val="134"/>
      </rPr>
      <t>5850</t>
    </r>
    <r>
      <rPr>
        <sz val="10"/>
        <color theme="1"/>
        <rFont val="仿宋"/>
        <charset val="134"/>
      </rPr>
      <t>平方米，新安源会客厅</t>
    </r>
    <r>
      <rPr>
        <sz val="10"/>
        <color theme="1"/>
        <rFont val="Times New Roman"/>
        <charset val="134"/>
      </rPr>
      <t>5000</t>
    </r>
    <r>
      <rPr>
        <sz val="10"/>
        <color theme="1"/>
        <rFont val="仿宋"/>
        <charset val="134"/>
      </rPr>
      <t>平方米，乡村振兴实践中心</t>
    </r>
    <r>
      <rPr>
        <sz val="10"/>
        <color theme="1"/>
        <rFont val="Times New Roman"/>
        <charset val="134"/>
      </rPr>
      <t>5000</t>
    </r>
    <r>
      <rPr>
        <sz val="10"/>
        <color theme="1"/>
        <rFont val="仿宋"/>
        <charset val="134"/>
      </rPr>
      <t>平方米，生态积分兑换中心</t>
    </r>
    <r>
      <rPr>
        <sz val="10"/>
        <color theme="1"/>
        <rFont val="Times New Roman"/>
        <charset val="134"/>
      </rPr>
      <t>1200</t>
    </r>
    <r>
      <rPr>
        <sz val="10"/>
        <color theme="1"/>
        <rFont val="仿宋"/>
        <charset val="134"/>
      </rPr>
      <t>平方米。</t>
    </r>
  </si>
  <si>
    <t>该项目未被纳入中央预算内资金计划，目前项目已暂停实施。建议将该项目从重点建设项目计划表中删除。</t>
  </si>
  <si>
    <r>
      <rPr>
        <sz val="10"/>
        <color theme="1"/>
        <rFont val="仿宋"/>
        <charset val="134"/>
      </rPr>
      <t>休宁县新安源片区生态保护提升与绿色发展项目</t>
    </r>
  </si>
  <si>
    <r>
      <rPr>
        <sz val="10"/>
        <color theme="1"/>
        <rFont val="仿宋"/>
        <charset val="134"/>
      </rPr>
      <t>汪村镇人民政府</t>
    </r>
    <r>
      <rPr>
        <sz val="10"/>
        <color theme="1"/>
        <rFont val="Times New Roman"/>
        <charset val="134"/>
      </rPr>
      <t xml:space="preserve">
</t>
    </r>
    <r>
      <rPr>
        <sz val="10"/>
        <color theme="1"/>
        <rFont val="仿宋"/>
        <charset val="134"/>
      </rPr>
      <t>鹤城乡人民政府</t>
    </r>
    <r>
      <rPr>
        <sz val="10"/>
        <color theme="1"/>
        <rFont val="Times New Roman"/>
        <charset val="134"/>
      </rPr>
      <t xml:space="preserve">
</t>
    </r>
    <r>
      <rPr>
        <sz val="10"/>
        <color theme="1"/>
        <rFont val="仿宋"/>
        <charset val="134"/>
      </rPr>
      <t>流口镇人民政府</t>
    </r>
  </si>
  <si>
    <r>
      <rPr>
        <sz val="10"/>
        <color theme="1"/>
        <rFont val="仿宋"/>
        <charset val="134"/>
      </rPr>
      <t>一、生态环境保护项目。</t>
    </r>
    <r>
      <rPr>
        <sz val="10"/>
        <color theme="1"/>
        <rFont val="Times New Roman"/>
        <charset val="134"/>
      </rPr>
      <t xml:space="preserve">
1.</t>
    </r>
    <r>
      <rPr>
        <sz val="10"/>
        <color theme="1"/>
        <rFont val="仿宋"/>
        <charset val="134"/>
      </rPr>
      <t>河道清淤及环境整治，清理河道</t>
    </r>
    <r>
      <rPr>
        <sz val="10"/>
        <color theme="1"/>
        <rFont val="Times New Roman"/>
        <charset val="134"/>
      </rPr>
      <t>37.8</t>
    </r>
    <r>
      <rPr>
        <sz val="10"/>
        <color theme="1"/>
        <rFont val="仿宋"/>
        <charset val="134"/>
      </rPr>
      <t>公里。</t>
    </r>
    <r>
      <rPr>
        <sz val="10"/>
        <color theme="1"/>
        <rFont val="Times New Roman"/>
        <charset val="134"/>
      </rPr>
      <t>2.</t>
    </r>
    <r>
      <rPr>
        <sz val="10"/>
        <color theme="1"/>
        <rFont val="仿宋"/>
        <charset val="134"/>
      </rPr>
      <t>护岸修复</t>
    </r>
    <r>
      <rPr>
        <sz val="10"/>
        <color theme="1"/>
        <rFont val="Times New Roman"/>
        <charset val="134"/>
      </rPr>
      <t>18</t>
    </r>
    <r>
      <rPr>
        <sz val="10"/>
        <color theme="1"/>
        <rFont val="仿宋"/>
        <charset val="134"/>
      </rPr>
      <t>公里。</t>
    </r>
    <r>
      <rPr>
        <sz val="10"/>
        <color theme="1"/>
        <rFont val="Times New Roman"/>
        <charset val="134"/>
      </rPr>
      <t>3.</t>
    </r>
    <r>
      <rPr>
        <sz val="10"/>
        <color theme="1"/>
        <rFont val="仿宋"/>
        <charset val="134"/>
      </rPr>
      <t>桥梁修复</t>
    </r>
    <r>
      <rPr>
        <sz val="10"/>
        <color theme="1"/>
        <rFont val="Times New Roman"/>
        <charset val="134"/>
      </rPr>
      <t>4</t>
    </r>
    <r>
      <rPr>
        <sz val="10"/>
        <color theme="1"/>
        <rFont val="仿宋"/>
        <charset val="134"/>
      </rPr>
      <t>座。</t>
    </r>
    <r>
      <rPr>
        <sz val="10"/>
        <color theme="1"/>
        <rFont val="Times New Roman"/>
        <charset val="134"/>
      </rPr>
      <t>4.</t>
    </r>
    <r>
      <rPr>
        <sz val="10"/>
        <color theme="1"/>
        <rFont val="仿宋"/>
        <charset val="134"/>
      </rPr>
      <t>堰坝修复</t>
    </r>
    <r>
      <rPr>
        <sz val="10"/>
        <color theme="1"/>
        <rFont val="Times New Roman"/>
        <charset val="134"/>
      </rPr>
      <t>33</t>
    </r>
    <r>
      <rPr>
        <sz val="10"/>
        <color theme="1"/>
        <rFont val="仿宋"/>
        <charset val="134"/>
      </rPr>
      <t>座。</t>
    </r>
    <r>
      <rPr>
        <sz val="10"/>
        <color theme="1"/>
        <rFont val="Times New Roman"/>
        <charset val="134"/>
      </rPr>
      <t>5.</t>
    </r>
    <r>
      <rPr>
        <sz val="10"/>
        <color theme="1"/>
        <rFont val="仿宋"/>
        <charset val="134"/>
      </rPr>
      <t>水渠修复</t>
    </r>
    <r>
      <rPr>
        <sz val="10"/>
        <color theme="1"/>
        <rFont val="Times New Roman"/>
        <charset val="134"/>
      </rPr>
      <t>2</t>
    </r>
    <r>
      <rPr>
        <sz val="10"/>
        <color theme="1"/>
        <rFont val="仿宋"/>
        <charset val="134"/>
      </rPr>
      <t>公里。</t>
    </r>
    <r>
      <rPr>
        <sz val="10"/>
        <color theme="1"/>
        <rFont val="Times New Roman"/>
        <charset val="134"/>
      </rPr>
      <t>6.</t>
    </r>
    <r>
      <rPr>
        <sz val="10"/>
        <color theme="1"/>
        <rFont val="仿宋"/>
        <charset val="134"/>
      </rPr>
      <t>水埠修复</t>
    </r>
    <r>
      <rPr>
        <sz val="10"/>
        <color theme="1"/>
        <rFont val="Times New Roman"/>
        <charset val="134"/>
      </rPr>
      <t>50</t>
    </r>
    <r>
      <rPr>
        <sz val="10"/>
        <color theme="1"/>
        <rFont val="仿宋"/>
        <charset val="134"/>
      </rPr>
      <t>处。</t>
    </r>
    <r>
      <rPr>
        <sz val="10"/>
        <color theme="1"/>
        <rFont val="Times New Roman"/>
        <charset val="134"/>
      </rPr>
      <t>7.34</t>
    </r>
    <r>
      <rPr>
        <sz val="10"/>
        <color theme="1"/>
        <rFont val="仿宋"/>
        <charset val="134"/>
      </rPr>
      <t>个村民组人居环境整治提升。</t>
    </r>
    <r>
      <rPr>
        <sz val="10"/>
        <color theme="1"/>
        <rFont val="Times New Roman"/>
        <charset val="134"/>
      </rPr>
      <t xml:space="preserve">
</t>
    </r>
    <r>
      <rPr>
        <sz val="10"/>
        <color theme="1"/>
        <rFont val="仿宋"/>
        <charset val="134"/>
      </rPr>
      <t>二、民生实事项目。</t>
    </r>
    <r>
      <rPr>
        <sz val="10"/>
        <color theme="1"/>
        <rFont val="Times New Roman"/>
        <charset val="134"/>
      </rPr>
      <t xml:space="preserve">
1.</t>
    </r>
    <r>
      <rPr>
        <sz val="10"/>
        <color theme="1"/>
        <rFont val="仿宋"/>
        <charset val="134"/>
      </rPr>
      <t>涉及</t>
    </r>
    <r>
      <rPr>
        <sz val="10"/>
        <color theme="1"/>
        <rFont val="Times New Roman"/>
        <charset val="134"/>
      </rPr>
      <t>13</t>
    </r>
    <r>
      <rPr>
        <sz val="10"/>
        <color theme="1"/>
        <rFont val="仿宋"/>
        <charset val="134"/>
      </rPr>
      <t>个传统古村落保护与开发：①新建</t>
    </r>
    <r>
      <rPr>
        <sz val="10"/>
        <color theme="1"/>
        <rFont val="Times New Roman"/>
        <charset val="134"/>
      </rPr>
      <t>“</t>
    </r>
    <r>
      <rPr>
        <sz val="10"/>
        <color theme="1"/>
        <rFont val="仿宋"/>
        <charset val="134"/>
      </rPr>
      <t>新安月潭</t>
    </r>
    <r>
      <rPr>
        <sz val="10"/>
        <color theme="1"/>
        <rFont val="Times New Roman"/>
        <charset val="134"/>
      </rPr>
      <t>”</t>
    </r>
    <r>
      <rPr>
        <sz val="10"/>
        <color theme="1"/>
        <rFont val="仿宋"/>
        <charset val="134"/>
      </rPr>
      <t>风景道</t>
    </r>
    <r>
      <rPr>
        <sz val="10"/>
        <color theme="1"/>
        <rFont val="Times New Roman"/>
        <charset val="134"/>
      </rPr>
      <t>67</t>
    </r>
    <r>
      <rPr>
        <sz val="10"/>
        <color theme="1"/>
        <rFont val="仿宋"/>
        <charset val="134"/>
      </rPr>
      <t>公里；②新改建双车道三级公路</t>
    </r>
    <r>
      <rPr>
        <sz val="10"/>
        <color theme="1"/>
        <rFont val="Times New Roman"/>
        <charset val="134"/>
      </rPr>
      <t>24</t>
    </r>
    <r>
      <rPr>
        <sz val="10"/>
        <color theme="1"/>
        <rFont val="仿宋"/>
        <charset val="134"/>
      </rPr>
      <t>公里；③古道修复</t>
    </r>
    <r>
      <rPr>
        <sz val="10"/>
        <color theme="1"/>
        <rFont val="Times New Roman"/>
        <charset val="134"/>
      </rPr>
      <t>23</t>
    </r>
    <r>
      <rPr>
        <sz val="10"/>
        <color theme="1"/>
        <rFont val="仿宋"/>
        <charset val="134"/>
      </rPr>
      <t>公里；④新建观光步道</t>
    </r>
    <r>
      <rPr>
        <sz val="10"/>
        <color theme="1"/>
        <rFont val="Times New Roman"/>
        <charset val="134"/>
      </rPr>
      <t>15</t>
    </r>
    <r>
      <rPr>
        <sz val="10"/>
        <color theme="1"/>
        <rFont val="仿宋"/>
        <charset val="134"/>
      </rPr>
      <t>公里等。</t>
    </r>
    <r>
      <rPr>
        <sz val="10"/>
        <color theme="1"/>
        <rFont val="Times New Roman"/>
        <charset val="134"/>
      </rPr>
      <t>2.</t>
    </r>
    <r>
      <rPr>
        <sz val="10"/>
        <color theme="1"/>
        <rFont val="仿宋"/>
        <charset val="134"/>
      </rPr>
      <t>一个</t>
    </r>
    <r>
      <rPr>
        <sz val="10"/>
        <color theme="1"/>
        <rFont val="Times New Roman"/>
        <charset val="134"/>
      </rPr>
      <t>“</t>
    </r>
    <r>
      <rPr>
        <sz val="10"/>
        <color theme="1"/>
        <rFont val="仿宋"/>
        <charset val="134"/>
      </rPr>
      <t>红色体验基地</t>
    </r>
    <r>
      <rPr>
        <sz val="10"/>
        <color theme="1"/>
        <rFont val="Times New Roman"/>
        <charset val="134"/>
      </rPr>
      <t>”</t>
    </r>
    <r>
      <rPr>
        <sz val="10"/>
        <color theme="1"/>
        <rFont val="仿宋"/>
        <charset val="134"/>
      </rPr>
      <t>打造石屋坑红色实训基地，并同步修复田里村、新安源村和茗州村的</t>
    </r>
    <r>
      <rPr>
        <sz val="10"/>
        <color theme="1"/>
        <rFont val="Times New Roman"/>
        <charset val="134"/>
      </rPr>
      <t>“</t>
    </r>
    <r>
      <rPr>
        <sz val="10"/>
        <color theme="1"/>
        <rFont val="仿宋"/>
        <charset val="134"/>
      </rPr>
      <t>红网议事厅</t>
    </r>
    <r>
      <rPr>
        <sz val="10"/>
        <color theme="1"/>
        <rFont val="Times New Roman"/>
        <charset val="134"/>
      </rPr>
      <t>”</t>
    </r>
    <r>
      <rPr>
        <sz val="10"/>
        <color theme="1"/>
        <rFont val="仿宋"/>
        <charset val="134"/>
      </rPr>
      <t>。</t>
    </r>
    <r>
      <rPr>
        <sz val="10"/>
        <color theme="1"/>
        <rFont val="Times New Roman"/>
        <charset val="134"/>
      </rPr>
      <t xml:space="preserve">
</t>
    </r>
    <r>
      <rPr>
        <sz val="10"/>
        <color theme="1"/>
        <rFont val="仿宋"/>
        <charset val="134"/>
      </rPr>
      <t>三、产业发展项目。</t>
    </r>
    <r>
      <rPr>
        <sz val="10"/>
        <color theme="1"/>
        <rFont val="Times New Roman"/>
        <charset val="134"/>
      </rPr>
      <t xml:space="preserve">
1.</t>
    </r>
    <r>
      <rPr>
        <sz val="10"/>
        <color theme="1"/>
        <rFont val="仿宋"/>
        <charset val="134"/>
      </rPr>
      <t>一个</t>
    </r>
    <r>
      <rPr>
        <sz val="10"/>
        <color theme="1"/>
        <rFont val="Times New Roman"/>
        <charset val="134"/>
      </rPr>
      <t>“</t>
    </r>
    <r>
      <rPr>
        <sz val="10"/>
        <color theme="1"/>
        <rFont val="仿宋"/>
        <charset val="134"/>
      </rPr>
      <t>游客中心</t>
    </r>
    <r>
      <rPr>
        <sz val="10"/>
        <color theme="1"/>
        <rFont val="Times New Roman"/>
        <charset val="134"/>
      </rPr>
      <t>”</t>
    </r>
    <r>
      <rPr>
        <sz val="10"/>
        <color theme="1"/>
        <rFont val="仿宋"/>
        <charset val="134"/>
      </rPr>
      <t>：①新建状元好物展示中心</t>
    </r>
    <r>
      <rPr>
        <sz val="10"/>
        <color theme="1"/>
        <rFont val="Times New Roman"/>
        <charset val="134"/>
      </rPr>
      <t>1</t>
    </r>
    <r>
      <rPr>
        <sz val="10"/>
        <color theme="1"/>
        <rFont val="仿宋"/>
        <charset val="134"/>
      </rPr>
      <t>座及其他配套基础设施。</t>
    </r>
    <r>
      <rPr>
        <sz val="10"/>
        <color theme="1"/>
        <rFont val="Times New Roman"/>
        <charset val="134"/>
      </rPr>
      <t>2.</t>
    </r>
    <r>
      <rPr>
        <sz val="10"/>
        <color theme="1"/>
        <rFont val="仿宋"/>
        <charset val="134"/>
      </rPr>
      <t>一个</t>
    </r>
    <r>
      <rPr>
        <sz val="10"/>
        <color theme="1"/>
        <rFont val="Times New Roman"/>
        <charset val="134"/>
      </rPr>
      <t>“</t>
    </r>
    <r>
      <rPr>
        <sz val="10"/>
        <color theme="1"/>
        <rFont val="仿宋"/>
        <charset val="134"/>
      </rPr>
      <t>省际交界口</t>
    </r>
    <r>
      <rPr>
        <sz val="10"/>
        <color theme="1"/>
        <rFont val="Times New Roman"/>
        <charset val="134"/>
      </rPr>
      <t>”</t>
    </r>
    <r>
      <rPr>
        <sz val="10"/>
        <color theme="1"/>
        <rFont val="仿宋"/>
        <charset val="134"/>
      </rPr>
      <t>①新增</t>
    </r>
    <r>
      <rPr>
        <sz val="10"/>
        <color theme="1"/>
        <rFont val="Times New Roman"/>
        <charset val="134"/>
      </rPr>
      <t>20</t>
    </r>
    <r>
      <rPr>
        <sz val="10"/>
        <color theme="1"/>
        <rFont val="仿宋"/>
        <charset val="134"/>
      </rPr>
      <t>余处节点打造②新建旅游公厕</t>
    </r>
    <r>
      <rPr>
        <sz val="10"/>
        <color theme="1"/>
        <rFont val="Times New Roman"/>
        <charset val="134"/>
      </rPr>
      <t>5</t>
    </r>
    <r>
      <rPr>
        <sz val="10"/>
        <color theme="1"/>
        <rFont val="仿宋"/>
        <charset val="134"/>
      </rPr>
      <t>间③古桥保护修缮</t>
    </r>
    <r>
      <rPr>
        <sz val="10"/>
        <color theme="1"/>
        <rFont val="Times New Roman"/>
        <charset val="134"/>
      </rPr>
      <t>3</t>
    </r>
    <r>
      <rPr>
        <sz val="10"/>
        <color theme="1"/>
        <rFont val="仿宋"/>
        <charset val="134"/>
      </rPr>
      <t>座④新增旅游护栏</t>
    </r>
    <r>
      <rPr>
        <sz val="10"/>
        <color theme="1"/>
        <rFont val="Times New Roman"/>
        <charset val="134"/>
      </rPr>
      <t>1.8</t>
    </r>
    <r>
      <rPr>
        <sz val="10"/>
        <color theme="1"/>
        <rFont val="仿宋"/>
        <charset val="134"/>
      </rPr>
      <t>公里⑤观光亭维修翻新</t>
    </r>
    <r>
      <rPr>
        <sz val="10"/>
        <color theme="1"/>
        <rFont val="Times New Roman"/>
        <charset val="134"/>
      </rPr>
      <t>10</t>
    </r>
    <r>
      <rPr>
        <sz val="10"/>
        <color theme="1"/>
        <rFont val="仿宋"/>
        <charset val="134"/>
      </rPr>
      <t>座⑥新建</t>
    </r>
    <r>
      <rPr>
        <sz val="10"/>
        <color theme="1"/>
        <rFont val="Times New Roman"/>
        <charset val="134"/>
      </rPr>
      <t>5</t>
    </r>
    <r>
      <rPr>
        <sz val="10"/>
        <color theme="1"/>
        <rFont val="仿宋"/>
        <charset val="134"/>
      </rPr>
      <t>处吊桥等。</t>
    </r>
    <r>
      <rPr>
        <sz val="10"/>
        <color theme="1"/>
        <rFont val="Times New Roman"/>
        <charset val="134"/>
      </rPr>
      <t>3.</t>
    </r>
    <r>
      <rPr>
        <sz val="10"/>
        <color theme="1"/>
        <rFont val="仿宋"/>
        <charset val="134"/>
      </rPr>
      <t>一个</t>
    </r>
    <r>
      <rPr>
        <sz val="10"/>
        <color theme="1"/>
        <rFont val="Times New Roman"/>
        <charset val="134"/>
      </rPr>
      <t>“</t>
    </r>
    <r>
      <rPr>
        <sz val="10"/>
        <color theme="1"/>
        <rFont val="仿宋"/>
        <charset val="134"/>
      </rPr>
      <t>民宿</t>
    </r>
    <r>
      <rPr>
        <sz val="10"/>
        <color theme="1"/>
        <rFont val="Times New Roman"/>
        <charset val="134"/>
      </rPr>
      <t>”</t>
    </r>
    <r>
      <rPr>
        <sz val="10"/>
        <color theme="1"/>
        <rFont val="仿宋"/>
        <charset val="134"/>
      </rPr>
      <t>①新安源片区内集体闲置资产开发利用②樟源里</t>
    </r>
    <r>
      <rPr>
        <sz val="10"/>
        <color theme="1"/>
        <rFont val="Times New Roman"/>
        <charset val="134"/>
      </rPr>
      <t>10</t>
    </r>
    <r>
      <rPr>
        <sz val="10"/>
        <color theme="1"/>
        <rFont val="仿宋"/>
        <charset val="134"/>
      </rPr>
      <t>栋民宿收储及装修等。</t>
    </r>
    <r>
      <rPr>
        <sz val="10"/>
        <color theme="1"/>
        <rFont val="Times New Roman"/>
        <charset val="134"/>
      </rPr>
      <t>4.</t>
    </r>
    <r>
      <rPr>
        <sz val="10"/>
        <color theme="1"/>
        <rFont val="仿宋"/>
        <charset val="134"/>
      </rPr>
      <t>一个</t>
    </r>
    <r>
      <rPr>
        <sz val="10"/>
        <color theme="1"/>
        <rFont val="Times New Roman"/>
        <charset val="134"/>
      </rPr>
      <t>“</t>
    </r>
    <r>
      <rPr>
        <sz val="10"/>
        <color theme="1"/>
        <rFont val="仿宋"/>
        <charset val="134"/>
      </rPr>
      <t>源头展示中心</t>
    </r>
    <r>
      <rPr>
        <sz val="10"/>
        <color theme="1"/>
        <rFont val="Times New Roman"/>
        <charset val="134"/>
      </rPr>
      <t>”</t>
    </r>
    <r>
      <rPr>
        <sz val="10"/>
        <color theme="1"/>
        <rFont val="仿宋"/>
        <charset val="134"/>
      </rPr>
      <t>流口村和茗洲村各新建一个</t>
    </r>
    <r>
      <rPr>
        <sz val="10"/>
        <color theme="1"/>
        <rFont val="Times New Roman"/>
        <charset val="134"/>
      </rPr>
      <t>800</t>
    </r>
    <r>
      <rPr>
        <sz val="10"/>
        <color theme="1"/>
        <rFont val="仿宋"/>
        <charset val="134"/>
      </rPr>
      <t>平方米的生态展示馆。</t>
    </r>
    <r>
      <rPr>
        <sz val="10"/>
        <color theme="1"/>
        <rFont val="Times New Roman"/>
        <charset val="134"/>
      </rPr>
      <t>5.</t>
    </r>
    <r>
      <rPr>
        <sz val="10"/>
        <color theme="1"/>
        <rFont val="仿宋"/>
        <charset val="134"/>
      </rPr>
      <t>一片</t>
    </r>
    <r>
      <rPr>
        <sz val="10"/>
        <color theme="1"/>
        <rFont val="Times New Roman"/>
        <charset val="134"/>
      </rPr>
      <t>“</t>
    </r>
    <r>
      <rPr>
        <sz val="10"/>
        <color theme="1"/>
        <rFont val="仿宋"/>
        <charset val="134"/>
      </rPr>
      <t>古树林</t>
    </r>
    <r>
      <rPr>
        <sz val="10"/>
        <color theme="1"/>
        <rFont val="Times New Roman"/>
        <charset val="134"/>
      </rPr>
      <t>”</t>
    </r>
    <r>
      <rPr>
        <sz val="10"/>
        <color theme="1"/>
        <rFont val="仿宋"/>
        <charset val="134"/>
      </rPr>
      <t>鹤城乡古林公园提升改造。</t>
    </r>
    <r>
      <rPr>
        <sz val="10"/>
        <color theme="1"/>
        <rFont val="Times New Roman"/>
        <charset val="134"/>
      </rPr>
      <t>6.</t>
    </r>
    <r>
      <rPr>
        <sz val="10"/>
        <color theme="1"/>
        <rFont val="仿宋"/>
        <charset val="134"/>
      </rPr>
      <t>一个</t>
    </r>
    <r>
      <rPr>
        <sz val="10"/>
        <color theme="1"/>
        <rFont val="Times New Roman"/>
        <charset val="134"/>
      </rPr>
      <t>“</t>
    </r>
    <r>
      <rPr>
        <sz val="10"/>
        <color theme="1"/>
        <rFont val="仿宋"/>
        <charset val="134"/>
      </rPr>
      <t>非遗传承基地</t>
    </r>
    <r>
      <rPr>
        <sz val="10"/>
        <color theme="1"/>
        <rFont val="Times New Roman"/>
        <charset val="134"/>
      </rPr>
      <t>”</t>
    </r>
    <r>
      <rPr>
        <sz val="10"/>
        <color theme="1"/>
        <rFont val="仿宋"/>
        <charset val="134"/>
      </rPr>
      <t>①新建泉水鱼博物馆</t>
    </r>
    <r>
      <rPr>
        <sz val="10"/>
        <color theme="1"/>
        <rFont val="Times New Roman"/>
        <charset val="134"/>
      </rPr>
      <t>500</t>
    </r>
    <r>
      <rPr>
        <sz val="10"/>
        <color theme="1"/>
        <rFont val="仿宋"/>
        <charset val="134"/>
      </rPr>
      <t>平方米、流口镇修复</t>
    </r>
    <r>
      <rPr>
        <sz val="10"/>
        <color theme="1"/>
        <rFont val="Times New Roman"/>
        <charset val="134"/>
      </rPr>
      <t>29</t>
    </r>
    <r>
      <rPr>
        <sz val="10"/>
        <color theme="1"/>
        <rFont val="仿宋"/>
        <charset val="134"/>
      </rPr>
      <t>口泉水鱼池，清理淤泥，修建</t>
    </r>
    <r>
      <rPr>
        <sz val="10"/>
        <color theme="1"/>
        <rFont val="Times New Roman"/>
        <charset val="134"/>
      </rPr>
      <t>500</t>
    </r>
    <r>
      <rPr>
        <sz val="10"/>
        <color theme="1"/>
        <rFont val="仿宋"/>
        <charset val="134"/>
      </rPr>
      <t>余米的引水渠和排水沟，新建</t>
    </r>
    <r>
      <rPr>
        <sz val="10"/>
        <color theme="1"/>
        <rFont val="Times New Roman"/>
        <charset val="134"/>
      </rPr>
      <t>2</t>
    </r>
    <r>
      <rPr>
        <sz val="10"/>
        <color theme="1"/>
        <rFont val="仿宋"/>
        <charset val="134"/>
      </rPr>
      <t>座拦水坝，增设</t>
    </r>
    <r>
      <rPr>
        <sz val="10"/>
        <color theme="1"/>
        <rFont val="Times New Roman"/>
        <charset val="134"/>
      </rPr>
      <t>3</t>
    </r>
    <r>
      <rPr>
        <sz val="10"/>
        <color theme="1"/>
        <rFont val="仿宋"/>
        <charset val="134"/>
      </rPr>
      <t>套增氧设施及监控系统，并购买</t>
    </r>
    <r>
      <rPr>
        <sz val="10"/>
        <color theme="1"/>
        <rFont val="Times New Roman"/>
        <charset val="134"/>
      </rPr>
      <t>4000</t>
    </r>
    <r>
      <rPr>
        <sz val="10"/>
        <color theme="1"/>
        <rFont val="仿宋"/>
        <charset val="134"/>
      </rPr>
      <t>斤鱼苗；②新建板凳龙非遗文化传承展示中心等。</t>
    </r>
    <r>
      <rPr>
        <sz val="10"/>
        <color theme="1"/>
        <rFont val="Times New Roman"/>
        <charset val="134"/>
      </rPr>
      <t>7.</t>
    </r>
    <r>
      <rPr>
        <sz val="10"/>
        <color theme="1"/>
        <rFont val="仿宋"/>
        <charset val="134"/>
      </rPr>
      <t>一片</t>
    </r>
    <r>
      <rPr>
        <sz val="10"/>
        <color theme="1"/>
        <rFont val="Times New Roman"/>
        <charset val="134"/>
      </rPr>
      <t>“</t>
    </r>
    <r>
      <rPr>
        <sz val="10"/>
        <color theme="1"/>
        <rFont val="仿宋"/>
        <charset val="134"/>
      </rPr>
      <t>茶园</t>
    </r>
    <r>
      <rPr>
        <sz val="10"/>
        <color theme="1"/>
        <rFont val="Times New Roman"/>
        <charset val="134"/>
      </rPr>
      <t>”</t>
    </r>
    <r>
      <rPr>
        <sz val="10"/>
        <color theme="1"/>
        <rFont val="仿宋"/>
        <charset val="134"/>
      </rPr>
      <t>①平整修复茶园内步道</t>
    </r>
    <r>
      <rPr>
        <sz val="10"/>
        <color theme="1"/>
        <rFont val="Times New Roman"/>
        <charset val="134"/>
      </rPr>
      <t>3360</t>
    </r>
    <r>
      <rPr>
        <sz val="10"/>
        <color theme="1"/>
        <rFont val="仿宋"/>
        <charset val="134"/>
      </rPr>
      <t>米；②流口村、茗洲村新建</t>
    </r>
    <r>
      <rPr>
        <sz val="10"/>
        <color theme="1"/>
        <rFont val="Times New Roman"/>
        <charset val="134"/>
      </rPr>
      <t>800</t>
    </r>
    <r>
      <rPr>
        <sz val="10"/>
        <color theme="1"/>
        <rFont val="仿宋"/>
        <charset val="134"/>
      </rPr>
      <t>平方米生态展示馆，新安江茶文化产业村史馆、茶空间；③建设有机茶种苗扩繁育基地和茶良种繁育基地，新建扩建茶厂；④茶园数字化建设区域内进行基础数据采集，制定并实施黄山毛峰流口产区茶团体标准，购置智能溯源秤</t>
    </r>
    <r>
      <rPr>
        <sz val="10"/>
        <color theme="1"/>
        <rFont val="Times New Roman"/>
        <charset val="134"/>
      </rPr>
      <t>20</t>
    </r>
    <r>
      <rPr>
        <sz val="10"/>
        <color theme="1"/>
        <rFont val="仿宋"/>
        <charset val="134"/>
      </rPr>
      <t>台、扫码终端</t>
    </r>
    <r>
      <rPr>
        <sz val="10"/>
        <color theme="1"/>
        <rFont val="Times New Roman"/>
        <charset val="134"/>
      </rPr>
      <t>20</t>
    </r>
    <r>
      <rPr>
        <sz val="10"/>
        <color theme="1"/>
        <rFont val="仿宋"/>
        <charset val="134"/>
      </rPr>
      <t>台等设备⑤鹤城乡茶园及水田便道建设</t>
    </r>
    <r>
      <rPr>
        <sz val="10"/>
        <color theme="1"/>
        <rFont val="Times New Roman"/>
        <charset val="134"/>
      </rPr>
      <t>38743</t>
    </r>
    <r>
      <rPr>
        <sz val="10"/>
        <color theme="1"/>
        <rFont val="仿宋"/>
        <charset val="134"/>
      </rPr>
      <t>米，修建便民桥</t>
    </r>
    <r>
      <rPr>
        <sz val="10"/>
        <color theme="1"/>
        <rFont val="Times New Roman"/>
        <charset val="134"/>
      </rPr>
      <t>7</t>
    </r>
    <r>
      <rPr>
        <sz val="10"/>
        <color theme="1"/>
        <rFont val="仿宋"/>
        <charset val="134"/>
      </rPr>
      <t>座等。</t>
    </r>
    <r>
      <rPr>
        <sz val="10"/>
        <color theme="1"/>
        <rFont val="Times New Roman"/>
        <charset val="134"/>
      </rPr>
      <t>8.</t>
    </r>
    <r>
      <rPr>
        <sz val="10"/>
        <color theme="1"/>
        <rFont val="仿宋"/>
        <charset val="134"/>
      </rPr>
      <t>一条</t>
    </r>
    <r>
      <rPr>
        <sz val="10"/>
        <color theme="1"/>
        <rFont val="Times New Roman"/>
        <charset val="134"/>
      </rPr>
      <t>“</t>
    </r>
    <r>
      <rPr>
        <sz val="10"/>
        <color theme="1"/>
        <rFont val="仿宋"/>
        <charset val="134"/>
      </rPr>
      <t>路</t>
    </r>
    <r>
      <rPr>
        <sz val="10"/>
        <color theme="1"/>
        <rFont val="Times New Roman"/>
        <charset val="134"/>
      </rPr>
      <t>”</t>
    </r>
    <r>
      <rPr>
        <sz val="10"/>
        <color theme="1"/>
        <rFont val="仿宋"/>
        <charset val="134"/>
      </rPr>
      <t>。</t>
    </r>
    <r>
      <rPr>
        <sz val="10"/>
        <color theme="1"/>
        <rFont val="Times New Roman"/>
        <charset val="134"/>
      </rPr>
      <t>9.</t>
    </r>
    <r>
      <rPr>
        <sz val="10"/>
        <color theme="1"/>
        <rFont val="仿宋"/>
        <charset val="134"/>
      </rPr>
      <t>鹤城乡新安源村</t>
    </r>
    <r>
      <rPr>
        <sz val="10"/>
        <color theme="1"/>
        <rFont val="Times New Roman"/>
        <charset val="134"/>
      </rPr>
      <t>1081</t>
    </r>
    <r>
      <rPr>
        <sz val="10"/>
        <color theme="1"/>
        <rFont val="仿宋"/>
        <charset val="134"/>
      </rPr>
      <t>亩香榧林下黄精基地补植补造及综合抚育管理。</t>
    </r>
    <r>
      <rPr>
        <sz val="10"/>
        <color theme="1"/>
        <rFont val="Times New Roman"/>
        <charset val="134"/>
      </rPr>
      <t>10.</t>
    </r>
    <r>
      <rPr>
        <sz val="10"/>
        <color theme="1"/>
        <rFont val="仿宋"/>
        <charset val="134"/>
      </rPr>
      <t>新安源村休闲采摘园农业提升建设休闲采摘园出入口和管理设施棚</t>
    </r>
    <r>
      <rPr>
        <sz val="10"/>
        <color theme="1"/>
        <rFont val="Times New Roman"/>
        <charset val="134"/>
      </rPr>
      <t>1</t>
    </r>
    <r>
      <rPr>
        <sz val="10"/>
        <color theme="1"/>
        <rFont val="仿宋"/>
        <charset val="134"/>
      </rPr>
      <t>处，修建园区采摘辅路</t>
    </r>
    <r>
      <rPr>
        <sz val="10"/>
        <color theme="1"/>
        <rFont val="Times New Roman"/>
        <charset val="134"/>
      </rPr>
      <t>5000</t>
    </r>
    <r>
      <rPr>
        <sz val="10"/>
        <color theme="1"/>
        <rFont val="仿宋"/>
        <charset val="134"/>
      </rPr>
      <t>余米，配备种植灌溉系统、照明灯具和机械设备等，搭建采摘休憩棚和观赏平台</t>
    </r>
    <r>
      <rPr>
        <sz val="10"/>
        <color theme="1"/>
        <rFont val="Times New Roman"/>
        <charset val="134"/>
      </rPr>
      <t>2</t>
    </r>
    <r>
      <rPr>
        <sz val="10"/>
        <color theme="1"/>
        <rFont val="仿宋"/>
        <charset val="134"/>
      </rPr>
      <t>处。</t>
    </r>
    <r>
      <rPr>
        <sz val="10"/>
        <color theme="1"/>
        <rFont val="Times New Roman"/>
        <charset val="134"/>
      </rPr>
      <t>11.</t>
    </r>
    <r>
      <rPr>
        <sz val="10"/>
        <color theme="1"/>
        <rFont val="仿宋"/>
        <charset val="134"/>
      </rPr>
      <t>鹤城乡</t>
    </r>
    <r>
      <rPr>
        <sz val="10"/>
        <color theme="1"/>
        <rFont val="Times New Roman"/>
        <charset val="134"/>
      </rPr>
      <t>“</t>
    </r>
    <r>
      <rPr>
        <sz val="10"/>
        <color theme="1"/>
        <rFont val="仿宋"/>
        <charset val="134"/>
      </rPr>
      <t>仰望星空</t>
    </r>
    <r>
      <rPr>
        <sz val="10"/>
        <color theme="1"/>
        <rFont val="Times New Roman"/>
        <charset val="134"/>
      </rPr>
      <t>”</t>
    </r>
    <r>
      <rPr>
        <sz val="10"/>
        <color theme="1"/>
        <rFont val="仿宋"/>
        <charset val="134"/>
      </rPr>
      <t>房车露营基地约</t>
    </r>
    <r>
      <rPr>
        <sz val="10"/>
        <color theme="1"/>
        <rFont val="Times New Roman"/>
        <charset val="134"/>
      </rPr>
      <t>30</t>
    </r>
    <r>
      <rPr>
        <sz val="10"/>
        <color theme="1"/>
        <rFont val="仿宋"/>
        <charset val="134"/>
      </rPr>
      <t>亩。</t>
    </r>
    <r>
      <rPr>
        <sz val="10"/>
        <color theme="1"/>
        <rFont val="Times New Roman"/>
        <charset val="134"/>
      </rPr>
      <t>12.</t>
    </r>
    <r>
      <rPr>
        <sz val="10"/>
        <color theme="1"/>
        <rFont val="仿宋"/>
        <charset val="134"/>
      </rPr>
      <t>新安源村农产品数字电商基地约</t>
    </r>
    <r>
      <rPr>
        <sz val="10"/>
        <color theme="1"/>
        <rFont val="Times New Roman"/>
        <charset val="134"/>
      </rPr>
      <t>200</t>
    </r>
    <r>
      <rPr>
        <sz val="10"/>
        <color theme="1"/>
        <rFont val="仿宋"/>
        <charset val="134"/>
      </rPr>
      <t>平方米等。</t>
    </r>
  </si>
  <si>
    <r>
      <rPr>
        <sz val="10"/>
        <rFont val="仿宋"/>
        <charset val="134"/>
      </rPr>
      <t>项目谋划中</t>
    </r>
  </si>
  <si>
    <t>134-1</t>
  </si>
  <si>
    <r>
      <rPr>
        <sz val="10"/>
        <color theme="1"/>
        <rFont val="仿宋"/>
        <charset val="134"/>
      </rPr>
      <t>生态文明先行示范展示厅项目</t>
    </r>
  </si>
  <si>
    <r>
      <rPr>
        <sz val="10"/>
        <color theme="1"/>
        <rFont val="仿宋"/>
        <charset val="134"/>
      </rPr>
      <t>拆除大部分危房建筑，新建停车场及约</t>
    </r>
    <r>
      <rPr>
        <sz val="10"/>
        <color theme="1"/>
        <rFont val="Times New Roman"/>
        <charset val="134"/>
      </rPr>
      <t>1600</t>
    </r>
    <r>
      <rPr>
        <sz val="10"/>
        <color theme="1"/>
        <rFont val="仿宋"/>
        <charset val="134"/>
      </rPr>
      <t>平方米左右生态展示馆，完成展示馆内部装修装饰。</t>
    </r>
  </si>
  <si>
    <r>
      <rPr>
        <sz val="10"/>
        <color theme="1"/>
        <rFont val="仿宋"/>
        <charset val="134"/>
      </rPr>
      <t>待规划方案审批通过后再确定用地指标</t>
    </r>
  </si>
  <si>
    <t>该项目规划设计方案有待进一步完善，目前未实施。</t>
  </si>
  <si>
    <t>134-2</t>
  </si>
  <si>
    <r>
      <rPr>
        <sz val="10"/>
        <color theme="1"/>
        <rFont val="仿宋"/>
        <charset val="134"/>
      </rPr>
      <t>流口镇率水河及支流综合治理与保护项目</t>
    </r>
  </si>
  <si>
    <r>
      <rPr>
        <sz val="10"/>
        <color theme="1"/>
        <rFont val="Times New Roman"/>
        <charset val="134"/>
      </rPr>
      <t>1</t>
    </r>
    <r>
      <rPr>
        <sz val="10"/>
        <color theme="1"/>
        <rFont val="仿宋"/>
        <charset val="134"/>
      </rPr>
      <t>、茗洲中心村、车田、小柘、上段等村民小组新建污水管网及处理终端，流口中心村污水改造提升。</t>
    </r>
    <r>
      <rPr>
        <sz val="10"/>
        <color theme="1"/>
        <rFont val="Times New Roman"/>
        <charset val="134"/>
      </rPr>
      <t>2</t>
    </r>
    <r>
      <rPr>
        <sz val="10"/>
        <color theme="1"/>
        <rFont val="仿宋"/>
        <charset val="134"/>
      </rPr>
      <t>、镇域内率水河及支流河道清淤约</t>
    </r>
    <r>
      <rPr>
        <sz val="10"/>
        <color theme="1"/>
        <rFont val="Times New Roman"/>
        <charset val="134"/>
      </rPr>
      <t>30</t>
    </r>
    <r>
      <rPr>
        <sz val="10"/>
        <color theme="1"/>
        <rFont val="仿宋"/>
        <charset val="134"/>
      </rPr>
      <t>公里，含杂物、杂草、垃圾清理。</t>
    </r>
    <r>
      <rPr>
        <sz val="10"/>
        <color theme="1"/>
        <rFont val="Times New Roman"/>
        <charset val="134"/>
      </rPr>
      <t>3</t>
    </r>
    <r>
      <rPr>
        <sz val="10"/>
        <color theme="1"/>
        <rFont val="仿宋"/>
        <charset val="134"/>
      </rPr>
      <t>、率水河及支流修建生态护岸约</t>
    </r>
    <r>
      <rPr>
        <sz val="10"/>
        <color theme="1"/>
        <rFont val="Times New Roman"/>
        <charset val="134"/>
      </rPr>
      <t>5200</t>
    </r>
    <r>
      <rPr>
        <sz val="10"/>
        <color theme="1"/>
        <rFont val="仿宋"/>
        <charset val="134"/>
      </rPr>
      <t>米，河道周边环境整治提升。</t>
    </r>
    <r>
      <rPr>
        <sz val="10"/>
        <color theme="1"/>
        <rFont val="Times New Roman"/>
        <charset val="134"/>
      </rPr>
      <t>4</t>
    </r>
    <r>
      <rPr>
        <sz val="10"/>
        <color theme="1"/>
        <rFont val="仿宋"/>
        <charset val="134"/>
      </rPr>
      <t>、全镇集中饮用水水源地污染治理及周边生态修复。</t>
    </r>
    <r>
      <rPr>
        <sz val="10"/>
        <color theme="1"/>
        <rFont val="Times New Roman"/>
        <charset val="134"/>
      </rPr>
      <t>5</t>
    </r>
    <r>
      <rPr>
        <sz val="10"/>
        <color theme="1"/>
        <rFont val="仿宋"/>
        <charset val="134"/>
      </rPr>
      <t>、率水河水生态环境调查及评估，富营养化与水华防治。</t>
    </r>
  </si>
  <si>
    <t>134-3</t>
  </si>
  <si>
    <r>
      <rPr>
        <sz val="10"/>
        <color theme="1"/>
        <rFont val="仿宋"/>
        <charset val="134"/>
      </rPr>
      <t>休宁县新安江</t>
    </r>
    <r>
      <rPr>
        <sz val="10"/>
        <color theme="1"/>
        <rFont val="Times New Roman"/>
        <charset val="134"/>
      </rPr>
      <t>-</t>
    </r>
    <r>
      <rPr>
        <sz val="10"/>
        <color theme="1"/>
        <rFont val="仿宋"/>
        <charset val="134"/>
      </rPr>
      <t>千岛湖源头乡村振兴综合体项目</t>
    </r>
  </si>
  <si>
    <r>
      <rPr>
        <sz val="10"/>
        <color theme="1"/>
        <rFont val="仿宋"/>
        <charset val="134"/>
      </rPr>
      <t>一、产业提升：</t>
    </r>
    <r>
      <rPr>
        <sz val="10"/>
        <color theme="1"/>
        <rFont val="Times New Roman"/>
        <charset val="134"/>
      </rPr>
      <t>1.</t>
    </r>
    <r>
      <rPr>
        <sz val="10"/>
        <color theme="1"/>
        <rFont val="仿宋"/>
        <charset val="134"/>
      </rPr>
      <t>有机茶示范基地提升项目；</t>
    </r>
    <r>
      <rPr>
        <sz val="10"/>
        <color theme="1"/>
        <rFont val="Times New Roman"/>
        <charset val="134"/>
      </rPr>
      <t>2.</t>
    </r>
    <r>
      <rPr>
        <sz val="10"/>
        <color theme="1"/>
        <rFont val="仿宋"/>
        <charset val="134"/>
      </rPr>
      <t>新安源香榧良种繁育基地项目。</t>
    </r>
    <r>
      <rPr>
        <sz val="10"/>
        <color theme="1"/>
        <rFont val="Times New Roman"/>
        <charset val="134"/>
      </rPr>
      <t xml:space="preserve">
</t>
    </r>
    <r>
      <rPr>
        <sz val="10"/>
        <color theme="1"/>
        <rFont val="仿宋"/>
        <charset val="134"/>
      </rPr>
      <t>二、河道周边环境整体提升工程：护岸、碣坝新建修复工程，河道景观修复工程，水渠修复工程等。</t>
    </r>
    <r>
      <rPr>
        <sz val="10"/>
        <color theme="1"/>
        <rFont val="Times New Roman"/>
        <charset val="134"/>
      </rPr>
      <t xml:space="preserve">
</t>
    </r>
    <r>
      <rPr>
        <sz val="10"/>
        <color theme="1"/>
        <rFont val="仿宋"/>
        <charset val="134"/>
      </rPr>
      <t>三、道路提升修复工程：</t>
    </r>
    <r>
      <rPr>
        <sz val="10"/>
        <color theme="1"/>
        <rFont val="Times New Roman"/>
        <charset val="134"/>
      </rPr>
      <t>1.</t>
    </r>
    <r>
      <rPr>
        <sz val="10"/>
        <color theme="1"/>
        <rFont val="仿宋"/>
        <charset val="134"/>
      </rPr>
      <t>产业发展道路提升改造</t>
    </r>
    <r>
      <rPr>
        <sz val="10"/>
        <color theme="1"/>
        <rFont val="Times New Roman"/>
        <charset val="134"/>
      </rPr>
      <t>2.</t>
    </r>
    <r>
      <rPr>
        <sz val="10"/>
        <color theme="1"/>
        <rFont val="仿宋"/>
        <charset val="134"/>
      </rPr>
      <t>古道新建及修复提升改造。</t>
    </r>
    <r>
      <rPr>
        <sz val="10"/>
        <color theme="1"/>
        <rFont val="Times New Roman"/>
        <charset val="134"/>
      </rPr>
      <t xml:space="preserve">
</t>
    </r>
    <r>
      <rPr>
        <sz val="10"/>
        <color theme="1"/>
        <rFont val="仿宋"/>
        <charset val="134"/>
      </rPr>
      <t>四、</t>
    </r>
    <r>
      <rPr>
        <sz val="10"/>
        <color theme="1"/>
        <rFont val="Times New Roman"/>
        <charset val="134"/>
      </rPr>
      <t>“</t>
    </r>
    <r>
      <rPr>
        <sz val="10"/>
        <color theme="1"/>
        <rFont val="仿宋"/>
        <charset val="134"/>
      </rPr>
      <t>茶马古道</t>
    </r>
    <r>
      <rPr>
        <sz val="10"/>
        <color theme="1"/>
        <rFont val="Times New Roman"/>
        <charset val="134"/>
      </rPr>
      <t>”</t>
    </r>
    <r>
      <rPr>
        <sz val="10"/>
        <color theme="1"/>
        <rFont val="仿宋"/>
        <charset val="134"/>
      </rPr>
      <t>修复工程。</t>
    </r>
    <r>
      <rPr>
        <sz val="10"/>
        <color theme="1"/>
        <rFont val="Times New Roman"/>
        <charset val="134"/>
      </rPr>
      <t>1.</t>
    </r>
    <r>
      <rPr>
        <sz val="10"/>
        <color theme="1"/>
        <rFont val="仿宋"/>
        <charset val="134"/>
      </rPr>
      <t>左右龙村新建</t>
    </r>
    <r>
      <rPr>
        <sz val="10"/>
        <color theme="1"/>
        <rFont val="Times New Roman"/>
        <charset val="134"/>
      </rPr>
      <t>1</t>
    </r>
    <r>
      <rPr>
        <sz val="10"/>
        <color theme="1"/>
        <rFont val="仿宋"/>
        <charset val="134"/>
      </rPr>
      <t>座仿古亭，沿线设置照明设备，语音播报设备等基础设施。</t>
    </r>
    <r>
      <rPr>
        <sz val="10"/>
        <color theme="1"/>
        <rFont val="Times New Roman"/>
        <charset val="134"/>
      </rPr>
      <t>2.</t>
    </r>
    <r>
      <rPr>
        <sz val="10"/>
        <color theme="1"/>
        <rFont val="仿宋"/>
        <charset val="134"/>
      </rPr>
      <t>樟田村樟源里新建</t>
    </r>
    <r>
      <rPr>
        <sz val="10"/>
        <color theme="1"/>
        <rFont val="Times New Roman"/>
        <charset val="134"/>
      </rPr>
      <t>1</t>
    </r>
    <r>
      <rPr>
        <sz val="10"/>
        <color theme="1"/>
        <rFont val="仿宋"/>
        <charset val="134"/>
      </rPr>
      <t>座仿古亭，沿线设置照明设备，语音播放设备等基础设施。</t>
    </r>
    <r>
      <rPr>
        <sz val="10"/>
        <color theme="1"/>
        <rFont val="Times New Roman"/>
        <charset val="134"/>
      </rPr>
      <t>3.</t>
    </r>
    <r>
      <rPr>
        <sz val="10"/>
        <color theme="1"/>
        <rFont val="仿宋"/>
        <charset val="134"/>
      </rPr>
      <t>渔塘村雄源新建</t>
    </r>
    <r>
      <rPr>
        <sz val="10"/>
        <color theme="1"/>
        <rFont val="Times New Roman"/>
        <charset val="134"/>
      </rPr>
      <t>1</t>
    </r>
    <r>
      <rPr>
        <sz val="10"/>
        <color theme="1"/>
        <rFont val="仿宋"/>
        <charset val="134"/>
      </rPr>
      <t>座仿古亭，沿线设置照明设备，语音播放设备等基础设施。</t>
    </r>
    <r>
      <rPr>
        <sz val="10"/>
        <color theme="1"/>
        <rFont val="Times New Roman"/>
        <charset val="134"/>
      </rPr>
      <t xml:space="preserve">
</t>
    </r>
    <r>
      <rPr>
        <sz val="10"/>
        <color theme="1"/>
        <rFont val="仿宋"/>
        <charset val="134"/>
      </rPr>
      <t>五、风景节点及基础设施建设。</t>
    </r>
    <r>
      <rPr>
        <sz val="10"/>
        <color theme="1"/>
        <rFont val="Times New Roman"/>
        <charset val="134"/>
      </rPr>
      <t xml:space="preserve">
</t>
    </r>
    <r>
      <rPr>
        <sz val="10"/>
        <color theme="1"/>
        <rFont val="仿宋"/>
        <charset val="134"/>
      </rPr>
      <t>六、基础民生保障工程。</t>
    </r>
    <r>
      <rPr>
        <sz val="10"/>
        <color theme="1"/>
        <rFont val="Times New Roman"/>
        <charset val="134"/>
      </rPr>
      <t>1.</t>
    </r>
    <r>
      <rPr>
        <sz val="10"/>
        <color theme="1"/>
        <rFont val="仿宋"/>
        <charset val="134"/>
      </rPr>
      <t>环境整治提升工程（</t>
    </r>
    <r>
      <rPr>
        <sz val="10"/>
        <color theme="1"/>
        <rFont val="Times New Roman"/>
        <charset val="134"/>
      </rPr>
      <t>1</t>
    </r>
    <r>
      <rPr>
        <sz val="10"/>
        <color theme="1"/>
        <rFont val="仿宋"/>
        <charset val="134"/>
      </rPr>
      <t>）对樟田村、左右龙村、渔塘村涉及</t>
    </r>
    <r>
      <rPr>
        <sz val="10"/>
        <color theme="1"/>
        <rFont val="Times New Roman"/>
        <charset val="134"/>
      </rPr>
      <t>5</t>
    </r>
    <r>
      <rPr>
        <sz val="10"/>
        <color theme="1"/>
        <rFont val="仿宋"/>
        <charset val="134"/>
      </rPr>
      <t>个村民组人居环境整治，包括但不限于生态法庭往汪村方向的矮墙及栅栏的重建，重点在于村内通车主干水泥道路沿线的风貌整治；</t>
    </r>
    <r>
      <rPr>
        <sz val="10"/>
        <color theme="1"/>
        <rFont val="Times New Roman"/>
        <charset val="134"/>
      </rPr>
      <t>2.</t>
    </r>
    <r>
      <rPr>
        <sz val="10"/>
        <color theme="1"/>
        <rFont val="仿宋"/>
        <charset val="134"/>
      </rPr>
      <t>污水处理工程。</t>
    </r>
    <r>
      <rPr>
        <sz val="10"/>
        <color theme="1"/>
        <rFont val="Times New Roman"/>
        <charset val="134"/>
      </rPr>
      <t xml:space="preserve">
</t>
    </r>
    <r>
      <rPr>
        <sz val="10"/>
        <color theme="1"/>
        <rFont val="仿宋"/>
        <charset val="134"/>
      </rPr>
      <t>七、闲置资产开发利用工程。</t>
    </r>
    <r>
      <rPr>
        <sz val="10"/>
        <color theme="1"/>
        <rFont val="Times New Roman"/>
        <charset val="134"/>
      </rPr>
      <t>1.</t>
    </r>
    <r>
      <rPr>
        <sz val="10"/>
        <color theme="1"/>
        <rFont val="仿宋"/>
        <charset val="134"/>
      </rPr>
      <t>鹤城乡樟源里民宿及配套设施项目；</t>
    </r>
    <r>
      <rPr>
        <sz val="10"/>
        <color theme="1"/>
        <rFont val="Times New Roman"/>
        <charset val="134"/>
      </rPr>
      <t>2.</t>
    </r>
    <r>
      <rPr>
        <sz val="10"/>
        <color theme="1"/>
        <rFont val="仿宋"/>
        <charset val="134"/>
      </rPr>
      <t>板凳龙非遗文化传承展示中心；</t>
    </r>
    <r>
      <rPr>
        <sz val="10"/>
        <color theme="1"/>
        <rFont val="Times New Roman"/>
        <charset val="134"/>
      </rPr>
      <t>3.“</t>
    </r>
    <r>
      <rPr>
        <sz val="10"/>
        <color theme="1"/>
        <rFont val="仿宋"/>
        <charset val="134"/>
      </rPr>
      <t>仰望星空</t>
    </r>
    <r>
      <rPr>
        <sz val="10"/>
        <color theme="1"/>
        <rFont val="Times New Roman"/>
        <charset val="134"/>
      </rPr>
      <t>”</t>
    </r>
    <r>
      <rPr>
        <sz val="10"/>
        <color theme="1"/>
        <rFont val="仿宋"/>
        <charset val="134"/>
      </rPr>
      <t>房车露营基地约</t>
    </r>
    <r>
      <rPr>
        <sz val="10"/>
        <color theme="1"/>
        <rFont val="Times New Roman"/>
        <charset val="134"/>
      </rPr>
      <t>30</t>
    </r>
    <r>
      <rPr>
        <sz val="10"/>
        <color theme="1"/>
        <rFont val="仿宋"/>
        <charset val="134"/>
      </rPr>
      <t>亩等。</t>
    </r>
    <r>
      <rPr>
        <sz val="10"/>
        <color theme="1"/>
        <rFont val="Times New Roman"/>
        <charset val="134"/>
      </rPr>
      <t xml:space="preserve">
</t>
    </r>
    <r>
      <rPr>
        <sz val="10"/>
        <color theme="1"/>
        <rFont val="仿宋"/>
        <charset val="134"/>
      </rPr>
      <t>八、中国传统古村落保护开发。</t>
    </r>
    <r>
      <rPr>
        <sz val="10"/>
        <color theme="1"/>
        <rFont val="Times New Roman"/>
        <charset val="134"/>
      </rPr>
      <t>1.</t>
    </r>
    <r>
      <rPr>
        <sz val="10"/>
        <color theme="1"/>
        <rFont val="仿宋"/>
        <charset val="134"/>
      </rPr>
      <t>新安源村、用余村、樟田村、左右龙村传统古村落保护开发</t>
    </r>
    <r>
      <rPr>
        <sz val="10"/>
        <color theme="1"/>
        <rFont val="Times New Roman"/>
        <charset val="134"/>
      </rPr>
      <t>4</t>
    </r>
    <r>
      <rPr>
        <sz val="10"/>
        <color theme="1"/>
        <rFont val="仿宋"/>
        <charset val="134"/>
      </rPr>
      <t>个；</t>
    </r>
    <r>
      <rPr>
        <sz val="10"/>
        <color theme="1"/>
        <rFont val="Times New Roman"/>
        <charset val="134"/>
      </rPr>
      <t>2.</t>
    </r>
    <r>
      <rPr>
        <sz val="10"/>
        <color theme="1"/>
        <rFont val="仿宋"/>
        <charset val="134"/>
      </rPr>
      <t>新安源古树林生态保护研究院建设</t>
    </r>
    <r>
      <rPr>
        <sz val="10"/>
        <color theme="1"/>
        <rFont val="Times New Roman"/>
        <charset val="134"/>
      </rPr>
      <t>1</t>
    </r>
    <r>
      <rPr>
        <sz val="10"/>
        <color theme="1"/>
        <rFont val="仿宋"/>
        <charset val="134"/>
      </rPr>
      <t>项。</t>
    </r>
    <r>
      <rPr>
        <sz val="10"/>
        <color theme="1"/>
        <rFont val="Times New Roman"/>
        <charset val="134"/>
      </rPr>
      <t xml:space="preserve">
</t>
    </r>
    <r>
      <rPr>
        <sz val="10"/>
        <color theme="1"/>
        <rFont val="仿宋"/>
        <charset val="134"/>
      </rPr>
      <t>九、红色基地文化建设。鹤城乡（新安源村）修复</t>
    </r>
    <r>
      <rPr>
        <sz val="10"/>
        <color theme="1"/>
        <rFont val="Times New Roman"/>
        <charset val="134"/>
      </rPr>
      <t>“</t>
    </r>
    <r>
      <rPr>
        <sz val="10"/>
        <color theme="1"/>
        <rFont val="仿宋"/>
        <charset val="134"/>
      </rPr>
      <t>红网议事厅</t>
    </r>
    <r>
      <rPr>
        <sz val="10"/>
        <color theme="1"/>
        <rFont val="Times New Roman"/>
        <charset val="134"/>
      </rPr>
      <t>”</t>
    </r>
    <r>
      <rPr>
        <sz val="10"/>
        <color theme="1"/>
        <rFont val="仿宋"/>
        <charset val="134"/>
      </rPr>
      <t>。</t>
    </r>
  </si>
  <si>
    <t>134-4</t>
  </si>
  <si>
    <r>
      <rPr>
        <sz val="10"/>
        <color theme="1"/>
        <rFont val="仿宋"/>
        <charset val="134"/>
      </rPr>
      <t>休宁县鹤城乡新安江源头生物多样性保护及水环境生态提升修复工程</t>
    </r>
  </si>
  <si>
    <r>
      <rPr>
        <sz val="10"/>
        <color theme="1"/>
        <rFont val="仿宋"/>
        <charset val="134"/>
      </rPr>
      <t>打造新安源头流域水美乡村，其中包括：</t>
    </r>
    <r>
      <rPr>
        <sz val="10"/>
        <color theme="1"/>
        <rFont val="Times New Roman"/>
        <charset val="134"/>
      </rPr>
      <t>1.</t>
    </r>
    <r>
      <rPr>
        <sz val="10"/>
        <color theme="1"/>
        <rFont val="仿宋"/>
        <charset val="134"/>
      </rPr>
      <t>修建生态护岸</t>
    </r>
    <r>
      <rPr>
        <sz val="10"/>
        <color theme="1"/>
        <rFont val="Times New Roman"/>
        <charset val="134"/>
      </rPr>
      <t>2000</t>
    </r>
    <r>
      <rPr>
        <sz val="10"/>
        <color theme="1"/>
        <rFont val="仿宋"/>
        <charset val="134"/>
      </rPr>
      <t>余米并进行河道疏浚，有利于大鲵省级自然保护区动植物栖息繁衍。</t>
    </r>
    <r>
      <rPr>
        <sz val="10"/>
        <color theme="1"/>
        <rFont val="Times New Roman"/>
        <charset val="134"/>
      </rPr>
      <t>2.</t>
    </r>
    <r>
      <rPr>
        <sz val="10"/>
        <color theme="1"/>
        <rFont val="仿宋"/>
        <charset val="134"/>
      </rPr>
      <t>沿河村庄生产、生活垃圾和建筑废弃物治理，保持河道清洁。</t>
    </r>
    <r>
      <rPr>
        <sz val="10"/>
        <color theme="1"/>
        <rFont val="Times New Roman"/>
        <charset val="134"/>
      </rPr>
      <t>3.</t>
    </r>
    <r>
      <rPr>
        <sz val="10"/>
        <color theme="1"/>
        <rFont val="仿宋"/>
        <charset val="134"/>
      </rPr>
      <t>新安源头流域村庄农村生活污水收集处理设施建设。</t>
    </r>
    <r>
      <rPr>
        <sz val="10"/>
        <color theme="1"/>
        <rFont val="Times New Roman"/>
        <charset val="134"/>
      </rPr>
      <t>4.</t>
    </r>
    <r>
      <rPr>
        <sz val="10"/>
        <color theme="1"/>
        <rFont val="仿宋"/>
        <charset val="134"/>
      </rPr>
      <t>新安江源头流域生态茶园水土流失及防护堤建设，减少生物农药和有机肥使用，降低水源污染。</t>
    </r>
    <r>
      <rPr>
        <sz val="10"/>
        <color theme="1"/>
        <rFont val="Times New Roman"/>
        <charset val="134"/>
      </rPr>
      <t>5.</t>
    </r>
    <r>
      <rPr>
        <sz val="10"/>
        <color theme="1"/>
        <rFont val="仿宋"/>
        <charset val="134"/>
      </rPr>
      <t>新安源源头流域智能信息监测系统，监测重点水域情况，提升大鲵省级自然保护区试验区内大鲵等水生动植物多样性保护能力建设。</t>
    </r>
    <r>
      <rPr>
        <sz val="10"/>
        <color theme="1"/>
        <rFont val="Times New Roman"/>
        <charset val="134"/>
      </rPr>
      <t>6.</t>
    </r>
    <r>
      <rPr>
        <sz val="10"/>
        <color theme="1"/>
        <rFont val="仿宋"/>
        <charset val="134"/>
      </rPr>
      <t>新安源头水环境保护宣传和日常管护。</t>
    </r>
  </si>
  <si>
    <r>
      <rPr>
        <sz val="10"/>
        <color theme="1"/>
        <rFont val="仿宋"/>
        <charset val="134"/>
      </rPr>
      <t>休宁县城区雨污管网提升改造工程项目</t>
    </r>
    <r>
      <rPr>
        <sz val="10"/>
        <color theme="1"/>
        <rFont val="Times New Roman"/>
        <charset val="134"/>
      </rPr>
      <t>─</t>
    </r>
    <r>
      <rPr>
        <sz val="10"/>
        <color theme="1"/>
        <rFont val="仿宋"/>
        <charset val="134"/>
      </rPr>
      <t>城北河片区雨污管网修复改造工程</t>
    </r>
  </si>
  <si>
    <r>
      <rPr>
        <sz val="10"/>
        <color theme="1"/>
        <rFont val="仿宋"/>
        <charset val="134"/>
      </rPr>
      <t>拟对休宁县城城北河片区雨污管网修复改造，包括夹溪北路、松萝路、万全路、城北河箱涵、滨江西路等。</t>
    </r>
  </si>
  <si>
    <r>
      <rPr>
        <sz val="10"/>
        <color theme="1"/>
        <rFont val="仿宋"/>
        <charset val="134"/>
      </rPr>
      <t>休宁县岭南乡江湾河小流域生态保护及污染治理项目</t>
    </r>
  </si>
  <si>
    <r>
      <rPr>
        <sz val="10"/>
        <color theme="1"/>
        <rFont val="Times New Roman"/>
        <charset val="134"/>
      </rPr>
      <t>1</t>
    </r>
    <r>
      <rPr>
        <sz val="10"/>
        <color theme="1"/>
        <rFont val="仿宋"/>
        <charset val="134"/>
      </rPr>
      <t>、生态保护修复工程</t>
    </r>
    <r>
      <rPr>
        <sz val="10"/>
        <color theme="1"/>
        <rFont val="Times New Roman"/>
        <charset val="134"/>
      </rPr>
      <t xml:space="preserve">
</t>
    </r>
    <r>
      <rPr>
        <sz val="10"/>
        <color theme="1"/>
        <rFont val="仿宋"/>
        <charset val="134"/>
      </rPr>
      <t>对江湾河源头三溪河进行生态保护修复建设，新建生态护岸</t>
    </r>
    <r>
      <rPr>
        <sz val="10"/>
        <color theme="1"/>
        <rFont val="Times New Roman"/>
        <charset val="134"/>
      </rPr>
      <t>1500</t>
    </r>
    <r>
      <rPr>
        <sz val="10"/>
        <color theme="1"/>
        <rFont val="仿宋"/>
        <charset val="134"/>
      </rPr>
      <t>米。</t>
    </r>
    <r>
      <rPr>
        <sz val="10"/>
        <color theme="1"/>
        <rFont val="Times New Roman"/>
        <charset val="134"/>
      </rPr>
      <t xml:space="preserve">
2</t>
    </r>
    <r>
      <rPr>
        <sz val="10"/>
        <color theme="1"/>
        <rFont val="仿宋"/>
        <charset val="134"/>
      </rPr>
      <t>、污染治理工程</t>
    </r>
    <r>
      <rPr>
        <sz val="10"/>
        <color theme="1"/>
        <rFont val="Times New Roman"/>
        <charset val="134"/>
      </rPr>
      <t xml:space="preserve">
</t>
    </r>
    <r>
      <rPr>
        <sz val="10"/>
        <color theme="1"/>
        <rFont val="仿宋"/>
        <charset val="134"/>
      </rPr>
      <t>对江湾河源头三溪村农村生活污水进行收集治理，建设污水主管</t>
    </r>
    <r>
      <rPr>
        <sz val="10"/>
        <color theme="1"/>
        <rFont val="Times New Roman"/>
        <charset val="134"/>
      </rPr>
      <t>1200</t>
    </r>
    <r>
      <rPr>
        <sz val="10"/>
        <color theme="1"/>
        <rFont val="仿宋"/>
        <charset val="134"/>
      </rPr>
      <t>米，污水支管</t>
    </r>
    <r>
      <rPr>
        <sz val="10"/>
        <color theme="1"/>
        <rFont val="Times New Roman"/>
        <charset val="134"/>
      </rPr>
      <t>2070</t>
    </r>
    <r>
      <rPr>
        <sz val="10"/>
        <color theme="1"/>
        <rFont val="仿宋"/>
        <charset val="134"/>
      </rPr>
      <t>米，接户管</t>
    </r>
    <r>
      <rPr>
        <sz val="10"/>
        <color theme="1"/>
        <rFont val="Times New Roman"/>
        <charset val="134"/>
      </rPr>
      <t>4050</t>
    </r>
    <r>
      <rPr>
        <sz val="10"/>
        <color theme="1"/>
        <rFont val="仿宋"/>
        <charset val="134"/>
      </rPr>
      <t>米，检查井</t>
    </r>
    <r>
      <rPr>
        <sz val="10"/>
        <color theme="1"/>
        <rFont val="Times New Roman"/>
        <charset val="134"/>
      </rPr>
      <t>123</t>
    </r>
    <r>
      <rPr>
        <sz val="10"/>
        <color theme="1"/>
        <rFont val="仿宋"/>
        <charset val="134"/>
      </rPr>
      <t>座，格栅井</t>
    </r>
    <r>
      <rPr>
        <sz val="10"/>
        <color theme="1"/>
        <rFont val="Times New Roman"/>
        <charset val="134"/>
      </rPr>
      <t>120</t>
    </r>
    <r>
      <rPr>
        <sz val="10"/>
        <color theme="1"/>
        <rFont val="仿宋"/>
        <charset val="134"/>
      </rPr>
      <t>座，化粪池改造</t>
    </r>
    <r>
      <rPr>
        <sz val="10"/>
        <color theme="1"/>
        <rFont val="Times New Roman"/>
        <charset val="134"/>
      </rPr>
      <t>60</t>
    </r>
    <r>
      <rPr>
        <sz val="10"/>
        <color theme="1"/>
        <rFont val="仿宋"/>
        <charset val="134"/>
      </rPr>
      <t>座，集中式污水终端</t>
    </r>
    <r>
      <rPr>
        <sz val="10"/>
        <color theme="1"/>
        <rFont val="Times New Roman"/>
        <charset val="134"/>
      </rPr>
      <t>1</t>
    </r>
    <r>
      <rPr>
        <sz val="10"/>
        <color theme="1"/>
        <rFont val="仿宋"/>
        <charset val="134"/>
      </rPr>
      <t>座，污水提升泵站</t>
    </r>
    <r>
      <rPr>
        <sz val="10"/>
        <color theme="1"/>
        <rFont val="Times New Roman"/>
        <charset val="134"/>
      </rPr>
      <t>1</t>
    </r>
    <r>
      <rPr>
        <sz val="10"/>
        <color theme="1"/>
        <rFont val="仿宋"/>
        <charset val="134"/>
      </rPr>
      <t>座，分散式污水处理设施</t>
    </r>
    <r>
      <rPr>
        <sz val="10"/>
        <color theme="1"/>
        <rFont val="Times New Roman"/>
        <charset val="134"/>
      </rPr>
      <t>1</t>
    </r>
    <r>
      <rPr>
        <sz val="10"/>
        <color theme="1"/>
        <rFont val="仿宋"/>
        <charset val="134"/>
      </rPr>
      <t>座，污水处理规模</t>
    </r>
    <r>
      <rPr>
        <sz val="10"/>
        <color theme="1"/>
        <rFont val="Times New Roman"/>
        <charset val="134"/>
      </rPr>
      <t>32</t>
    </r>
    <r>
      <rPr>
        <sz val="10"/>
        <color theme="1"/>
        <rFont val="仿宋"/>
        <charset val="134"/>
      </rPr>
      <t>吨每天，减少农村污水直排对江湾河源头三溪河的污染；并对三溪村进行</t>
    </r>
    <r>
      <rPr>
        <sz val="10"/>
        <color theme="1"/>
        <rFont val="Times New Roman"/>
        <charset val="134"/>
      </rPr>
      <t>“</t>
    </r>
    <r>
      <rPr>
        <sz val="10"/>
        <color theme="1"/>
        <rFont val="仿宋"/>
        <charset val="134"/>
      </rPr>
      <t>五微</t>
    </r>
    <r>
      <rPr>
        <sz val="10"/>
        <color theme="1"/>
        <rFont val="Times New Roman"/>
        <charset val="134"/>
      </rPr>
      <t>”</t>
    </r>
    <r>
      <rPr>
        <sz val="10"/>
        <color theme="1"/>
        <rFont val="仿宋"/>
        <charset val="134"/>
      </rPr>
      <t>提升建设，建设内容包括外立面改造、村头村尾废弃物垃圾清理、节点打造、沟渠整治、标志牌、宣传栏建设等，提升村庄人居环境。</t>
    </r>
  </si>
  <si>
    <r>
      <rPr>
        <sz val="10"/>
        <rFont val="仿宋"/>
        <charset val="134"/>
      </rPr>
      <t>立项审批、可研报告、初步设计已完成</t>
    </r>
  </si>
  <si>
    <r>
      <rPr>
        <b/>
        <sz val="10"/>
        <color theme="1"/>
        <rFont val="仿宋"/>
        <charset val="134"/>
      </rPr>
      <t>休宁城投集团</t>
    </r>
  </si>
  <si>
    <r>
      <rPr>
        <sz val="10"/>
        <color theme="1"/>
        <rFont val="仿宋"/>
        <charset val="134"/>
      </rPr>
      <t>文昌西桥建设</t>
    </r>
  </si>
  <si>
    <t>休宁县文昌西桥工程</t>
  </si>
  <si>
    <r>
      <rPr>
        <sz val="10"/>
        <color theme="1"/>
        <rFont val="仿宋"/>
        <charset val="134"/>
      </rPr>
      <t>新建桥梁</t>
    </r>
    <r>
      <rPr>
        <sz val="10"/>
        <color theme="1"/>
        <rFont val="Times New Roman"/>
        <charset val="134"/>
      </rPr>
      <t>1</t>
    </r>
    <r>
      <rPr>
        <sz val="10"/>
        <color theme="1"/>
        <rFont val="仿宋"/>
        <charset val="134"/>
      </rPr>
      <t>座，桥梁全长</t>
    </r>
    <r>
      <rPr>
        <sz val="10"/>
        <color theme="1"/>
        <rFont val="Times New Roman"/>
        <charset val="134"/>
      </rPr>
      <t>220.4</t>
    </r>
    <r>
      <rPr>
        <sz val="10"/>
        <color theme="1"/>
        <rFont val="仿宋"/>
        <charset val="134"/>
      </rPr>
      <t>米，宽</t>
    </r>
    <r>
      <rPr>
        <sz val="10"/>
        <color theme="1"/>
        <rFont val="Times New Roman"/>
        <charset val="134"/>
      </rPr>
      <t>36</t>
    </r>
    <r>
      <rPr>
        <sz val="10"/>
        <color theme="1"/>
        <rFont val="仿宋"/>
        <charset val="134"/>
      </rPr>
      <t>米，接线工程长</t>
    </r>
    <r>
      <rPr>
        <sz val="10"/>
        <color theme="1"/>
        <rFont val="Times New Roman"/>
        <charset val="134"/>
      </rPr>
      <t>110</t>
    </r>
    <r>
      <rPr>
        <sz val="10"/>
        <color theme="1"/>
        <rFont val="仿宋"/>
        <charset val="134"/>
      </rPr>
      <t>米，宽</t>
    </r>
    <r>
      <rPr>
        <sz val="10"/>
        <color theme="1"/>
        <rFont val="Times New Roman"/>
        <charset val="134"/>
      </rPr>
      <t>34</t>
    </r>
    <r>
      <rPr>
        <sz val="10"/>
        <color theme="1"/>
        <rFont val="仿宋"/>
        <charset val="134"/>
      </rPr>
      <t>米，为城市主干路，设计时速</t>
    </r>
    <r>
      <rPr>
        <sz val="10"/>
        <color theme="1"/>
        <rFont val="Times New Roman"/>
        <charset val="134"/>
      </rPr>
      <t>60</t>
    </r>
    <r>
      <rPr>
        <sz val="10"/>
        <color theme="1"/>
        <rFont val="仿宋"/>
        <charset val="134"/>
      </rPr>
      <t>公里每小时，沥青混凝土路面，荷载标准为城</t>
    </r>
    <r>
      <rPr>
        <sz val="10"/>
        <color theme="1"/>
        <rFont val="Times New Roman"/>
        <charset val="134"/>
      </rPr>
      <t>-A</t>
    </r>
    <r>
      <rPr>
        <sz val="10"/>
        <color theme="1"/>
        <rFont val="仿宋"/>
        <charset val="134"/>
      </rPr>
      <t>级，洪水位采用</t>
    </r>
    <r>
      <rPr>
        <sz val="10"/>
        <color theme="1"/>
        <rFont val="Times New Roman"/>
        <charset val="134"/>
      </rPr>
      <t>100</t>
    </r>
    <r>
      <rPr>
        <sz val="10"/>
        <color theme="1"/>
        <rFont val="仿宋"/>
        <charset val="134"/>
      </rPr>
      <t>一遇，设计基准期</t>
    </r>
    <r>
      <rPr>
        <sz val="10"/>
        <color theme="1"/>
        <rFont val="Times New Roman"/>
        <charset val="134"/>
      </rPr>
      <t>100</t>
    </r>
    <r>
      <rPr>
        <sz val="10"/>
        <color theme="1"/>
        <rFont val="仿宋"/>
        <charset val="134"/>
      </rPr>
      <t>年。含桥梁工程、道路工程、交通工程、信控工程、排水工程、综合管线工程、照明工程、绿化工程。</t>
    </r>
  </si>
  <si>
    <r>
      <rPr>
        <sz val="10"/>
        <color theme="1"/>
        <rFont val="Times New Roman"/>
        <charset val="134"/>
      </rPr>
      <t>2024</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</si>
  <si>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景城片区专项债已落实</t>
    </r>
    <r>
      <rPr>
        <sz val="10"/>
        <color theme="1"/>
        <rFont val="Times New Roman"/>
        <charset val="134"/>
      </rPr>
      <t>2000</t>
    </r>
    <r>
      <rPr>
        <sz val="10"/>
        <color theme="1"/>
        <rFont val="仿宋"/>
        <charset val="134"/>
      </rPr>
      <t>万</t>
    </r>
  </si>
  <si>
    <r>
      <rPr>
        <sz val="10"/>
        <color theme="1"/>
        <rFont val="仿宋"/>
        <charset val="134"/>
      </rPr>
      <t>新增建设用地</t>
    </r>
    <r>
      <rPr>
        <sz val="10"/>
        <color theme="1"/>
        <rFont val="Times New Roman"/>
        <charset val="134"/>
      </rPr>
      <t>12.077</t>
    </r>
    <r>
      <rPr>
        <sz val="10"/>
        <color theme="1"/>
        <rFont val="仿宋"/>
        <charset val="134"/>
      </rPr>
      <t>亩（</t>
    </r>
    <r>
      <rPr>
        <sz val="10"/>
        <color theme="1"/>
        <rFont val="Times New Roman"/>
        <charset val="134"/>
      </rPr>
      <t>8051.18</t>
    </r>
    <r>
      <rPr>
        <sz val="10"/>
        <color theme="1"/>
        <rFont val="仿宋"/>
        <charset val="134"/>
      </rPr>
      <t>平方米）</t>
    </r>
  </si>
  <si>
    <r>
      <rPr>
        <sz val="10"/>
        <color theme="1"/>
        <rFont val="仿宋"/>
        <charset val="134"/>
      </rPr>
      <t>桥梁基础，主拱圈，桥台等部位施工完成，腹拱圈完成浇筑</t>
    </r>
    <r>
      <rPr>
        <sz val="10"/>
        <color theme="1"/>
        <rFont val="Times New Roman"/>
        <charset val="134"/>
      </rPr>
      <t>10</t>
    </r>
    <r>
      <rPr>
        <sz val="10"/>
        <color theme="1"/>
        <rFont val="仿宋"/>
        <charset val="134"/>
      </rPr>
      <t>个，整体工程量完成</t>
    </r>
    <r>
      <rPr>
        <sz val="10"/>
        <color theme="1"/>
        <rFont val="Times New Roman"/>
        <charset val="134"/>
      </rPr>
      <t>75%</t>
    </r>
    <r>
      <rPr>
        <sz val="10"/>
        <color theme="1"/>
        <rFont val="仿宋"/>
        <charset val="134"/>
      </rPr>
      <t>。</t>
    </r>
  </si>
  <si>
    <r>
      <rPr>
        <sz val="10"/>
        <color theme="1"/>
        <rFont val="仿宋"/>
        <charset val="134"/>
      </rPr>
      <t>古城岩景区综合提升</t>
    </r>
  </si>
  <si>
    <r>
      <rPr>
        <sz val="10"/>
        <color theme="1"/>
        <rFont val="仿宋"/>
        <charset val="134"/>
      </rPr>
      <t>休宁县古城岩景区综合提升项目</t>
    </r>
    <r>
      <rPr>
        <sz val="10"/>
        <color theme="1"/>
        <rFont val="Times New Roman"/>
        <charset val="134"/>
      </rPr>
      <t>-</t>
    </r>
    <r>
      <rPr>
        <sz val="10"/>
        <color theme="1"/>
        <rFont val="仿宋"/>
        <charset val="134"/>
      </rPr>
      <t>古城岩入口区</t>
    </r>
    <r>
      <rPr>
        <sz val="10"/>
        <color theme="1"/>
        <rFont val="Times New Roman"/>
        <charset val="134"/>
      </rPr>
      <t>BC</t>
    </r>
    <r>
      <rPr>
        <sz val="10"/>
        <color theme="1"/>
        <rFont val="仿宋"/>
        <charset val="134"/>
      </rPr>
      <t>地块建设工程</t>
    </r>
  </si>
  <si>
    <r>
      <rPr>
        <sz val="10"/>
        <color theme="1"/>
        <rFont val="仿宋"/>
        <charset val="134"/>
      </rPr>
      <t>黄山古城岩文化旅游开发有限公司</t>
    </r>
  </si>
  <si>
    <r>
      <rPr>
        <sz val="10"/>
        <color theme="1"/>
        <rFont val="仿宋"/>
        <charset val="134"/>
      </rPr>
      <t>包括主体建筑工程、装修工程、景区交通系统、农用地提质改造、配套基础设施工程、景观打造、附属工程等。通过出让方式取得土地</t>
    </r>
    <r>
      <rPr>
        <sz val="10"/>
        <color theme="1"/>
        <rFont val="Times New Roman"/>
        <charset val="134"/>
      </rPr>
      <t>41.23</t>
    </r>
    <r>
      <rPr>
        <sz val="10"/>
        <color theme="1"/>
        <rFont val="仿宋"/>
        <charset val="134"/>
      </rPr>
      <t>亩，流转土地</t>
    </r>
    <r>
      <rPr>
        <sz val="10"/>
        <color theme="1"/>
        <rFont val="Times New Roman"/>
        <charset val="134"/>
      </rPr>
      <t>280</t>
    </r>
    <r>
      <rPr>
        <sz val="10"/>
        <color theme="1"/>
        <rFont val="仿宋"/>
        <charset val="134"/>
      </rPr>
      <t>亩，总建筑面积</t>
    </r>
    <r>
      <rPr>
        <sz val="10"/>
        <color theme="1"/>
        <rFont val="Times New Roman"/>
        <charset val="134"/>
      </rPr>
      <t>12820.46</t>
    </r>
    <r>
      <rPr>
        <sz val="10"/>
        <color theme="1"/>
        <rFont val="仿宋"/>
        <charset val="134"/>
      </rPr>
      <t>平方米，其中新建建筑</t>
    </r>
    <r>
      <rPr>
        <sz val="10"/>
        <color theme="1"/>
        <rFont val="Times New Roman"/>
        <charset val="134"/>
      </rPr>
      <t>3035.4</t>
    </r>
    <r>
      <rPr>
        <sz val="10"/>
        <color theme="1"/>
        <rFont val="仿宋"/>
        <charset val="134"/>
      </rPr>
      <t>平方米，主要包括餐饮、休闲娱乐设施、民俗体验设施及配套建筑；复建古建筑</t>
    </r>
    <r>
      <rPr>
        <sz val="10"/>
        <color theme="1"/>
        <rFont val="Times New Roman"/>
        <charset val="134"/>
      </rPr>
      <t>5718.33</t>
    </r>
    <r>
      <rPr>
        <sz val="10"/>
        <color theme="1"/>
        <rFont val="仿宋"/>
        <charset val="134"/>
      </rPr>
      <t>平方米，主要包括店铺、民宿、研学基地、文化展示中心等；地下建筑面积</t>
    </r>
    <r>
      <rPr>
        <sz val="10"/>
        <color theme="1"/>
        <rFont val="Times New Roman"/>
        <charset val="134"/>
      </rPr>
      <t>4066.73</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</si>
  <si>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</si>
  <si>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万安老街</t>
    </r>
    <r>
      <rPr>
        <sz val="10"/>
        <color theme="1"/>
        <rFont val="Times New Roman"/>
        <charset val="134"/>
      </rPr>
      <t>-</t>
    </r>
    <r>
      <rPr>
        <sz val="10"/>
        <color theme="1"/>
        <rFont val="仿宋"/>
        <charset val="134"/>
      </rPr>
      <t>古城岩专项债已落实</t>
    </r>
    <r>
      <rPr>
        <sz val="10"/>
        <color theme="1"/>
        <rFont val="Times New Roman"/>
        <charset val="134"/>
      </rPr>
      <t>4500</t>
    </r>
    <r>
      <rPr>
        <sz val="10"/>
        <color theme="1"/>
        <rFont val="仿宋"/>
        <charset val="134"/>
      </rPr>
      <t>万</t>
    </r>
  </si>
  <si>
    <r>
      <rPr>
        <sz val="10"/>
        <color theme="1"/>
        <rFont val="Times New Roman"/>
        <charset val="134"/>
      </rPr>
      <t>1</t>
    </r>
    <r>
      <rPr>
        <sz val="10"/>
        <color theme="1"/>
        <rFont val="仿宋"/>
        <charset val="134"/>
      </rPr>
      <t>、计划流转现游客中心北侧地块（约</t>
    </r>
    <r>
      <rPr>
        <sz val="10"/>
        <color theme="1"/>
        <rFont val="Times New Roman"/>
        <charset val="134"/>
      </rPr>
      <t>10</t>
    </r>
    <r>
      <rPr>
        <sz val="10"/>
        <color theme="1"/>
        <rFont val="仿宋"/>
        <charset val="134"/>
      </rPr>
      <t>亩）、古城岩</t>
    </r>
    <r>
      <rPr>
        <sz val="10"/>
        <color theme="1"/>
        <rFont val="Times New Roman"/>
        <charset val="134"/>
      </rPr>
      <t>BC</t>
    </r>
    <r>
      <rPr>
        <sz val="10"/>
        <color theme="1"/>
        <rFont val="仿宋"/>
        <charset val="134"/>
      </rPr>
      <t>地块西侧与东侧（约</t>
    </r>
    <r>
      <rPr>
        <sz val="10"/>
        <color theme="1"/>
        <rFont val="Times New Roman"/>
        <charset val="134"/>
      </rPr>
      <t>71</t>
    </r>
    <r>
      <rPr>
        <sz val="10"/>
        <color theme="1"/>
        <rFont val="仿宋"/>
        <charset val="134"/>
      </rPr>
      <t>亩）、通景道路南侧山林（约</t>
    </r>
    <r>
      <rPr>
        <sz val="10"/>
        <color theme="1"/>
        <rFont val="Times New Roman"/>
        <charset val="134"/>
      </rPr>
      <t>109</t>
    </r>
    <r>
      <rPr>
        <sz val="10"/>
        <color theme="1"/>
        <rFont val="仿宋"/>
        <charset val="134"/>
      </rPr>
      <t>亩），共计约</t>
    </r>
    <r>
      <rPr>
        <sz val="10"/>
        <color theme="1"/>
        <rFont val="Times New Roman"/>
        <charset val="134"/>
      </rPr>
      <t>190</t>
    </r>
    <r>
      <rPr>
        <sz val="10"/>
        <color theme="1"/>
        <rFont val="仿宋"/>
        <charset val="134"/>
      </rPr>
      <t>亩；</t>
    </r>
    <r>
      <rPr>
        <sz val="10"/>
        <color theme="1"/>
        <rFont val="Times New Roman"/>
        <charset val="134"/>
      </rPr>
      <t xml:space="preserve">
2</t>
    </r>
    <r>
      <rPr>
        <sz val="10"/>
        <color theme="1"/>
        <rFont val="仿宋"/>
        <charset val="134"/>
      </rPr>
      <t>、坟墓迁移约</t>
    </r>
    <r>
      <rPr>
        <sz val="10"/>
        <color theme="1"/>
        <rFont val="Times New Roman"/>
        <charset val="134"/>
      </rPr>
      <t>60</t>
    </r>
    <r>
      <rPr>
        <sz val="10"/>
        <color theme="1"/>
        <rFont val="仿宋"/>
        <charset val="134"/>
      </rPr>
      <t>棺，其中古城岩</t>
    </r>
    <r>
      <rPr>
        <sz val="10"/>
        <color theme="1"/>
        <rFont val="Times New Roman"/>
        <charset val="134"/>
      </rPr>
      <t>BC</t>
    </r>
    <r>
      <rPr>
        <sz val="10"/>
        <color theme="1"/>
        <rFont val="仿宋"/>
        <charset val="134"/>
      </rPr>
      <t>地块南侧约</t>
    </r>
    <r>
      <rPr>
        <sz val="10"/>
        <color theme="1"/>
        <rFont val="Times New Roman"/>
        <charset val="134"/>
      </rPr>
      <t>12</t>
    </r>
    <r>
      <rPr>
        <sz val="10"/>
        <color theme="1"/>
        <rFont val="仿宋"/>
        <charset val="134"/>
      </rPr>
      <t>棺，通景道路南侧山林约</t>
    </r>
    <r>
      <rPr>
        <sz val="10"/>
        <color theme="1"/>
        <rFont val="Times New Roman"/>
        <charset val="134"/>
      </rPr>
      <t>48</t>
    </r>
    <r>
      <rPr>
        <sz val="10"/>
        <color theme="1"/>
        <rFont val="仿宋"/>
        <charset val="134"/>
      </rPr>
      <t>棺；</t>
    </r>
    <r>
      <rPr>
        <sz val="10"/>
        <color theme="1"/>
        <rFont val="Times New Roman"/>
        <charset val="134"/>
      </rPr>
      <t xml:space="preserve">
3</t>
    </r>
    <r>
      <rPr>
        <sz val="10"/>
        <color theme="1"/>
        <rFont val="仿宋"/>
        <charset val="134"/>
      </rPr>
      <t>、进一步办理古城岩核心景区原山顶八栋建筑的土地问题，涉及博村林场和林地审批等问题</t>
    </r>
  </si>
  <si>
    <r>
      <rPr>
        <sz val="10"/>
        <color theme="1"/>
        <rFont val="仿宋"/>
        <charset val="134"/>
      </rPr>
      <t>建设用地周边与村民的土地边界存在纠纷，无法封闭</t>
    </r>
  </si>
  <si>
    <r>
      <rPr>
        <sz val="10"/>
        <color theme="1"/>
        <rFont val="Times New Roman"/>
        <charset val="134"/>
      </rPr>
      <t>B</t>
    </r>
    <r>
      <rPr>
        <sz val="10"/>
        <color theme="1"/>
        <rFont val="仿宋"/>
        <charset val="134"/>
      </rPr>
      <t>地块：</t>
    </r>
    <r>
      <rPr>
        <sz val="10"/>
        <color theme="1"/>
        <rFont val="Times New Roman"/>
        <charset val="134"/>
      </rPr>
      <t xml:space="preserve">
1.</t>
    </r>
    <r>
      <rPr>
        <sz val="10"/>
        <color theme="1"/>
        <rFont val="仿宋"/>
        <charset val="134"/>
      </rPr>
      <t>已完成地下室天棚、内墙粉刷；</t>
    </r>
    <r>
      <rPr>
        <sz val="10"/>
        <color theme="1"/>
        <rFont val="Times New Roman"/>
        <charset val="134"/>
      </rPr>
      <t xml:space="preserve">
2.</t>
    </r>
    <r>
      <rPr>
        <sz val="10"/>
        <color theme="1"/>
        <rFont val="仿宋"/>
        <charset val="134"/>
      </rPr>
      <t>已完成地下室顶板古</t>
    </r>
    <r>
      <rPr>
        <sz val="10"/>
        <color theme="1"/>
        <rFont val="Times New Roman"/>
        <charset val="134"/>
      </rPr>
      <t>1#-1</t>
    </r>
    <r>
      <rPr>
        <sz val="10"/>
        <color theme="1"/>
        <rFont val="仿宋"/>
        <charset val="134"/>
      </rPr>
      <t>围护墙砌筑，古</t>
    </r>
    <r>
      <rPr>
        <sz val="10"/>
        <color theme="1"/>
        <rFont val="Times New Roman"/>
        <charset val="134"/>
      </rPr>
      <t>1#-2</t>
    </r>
    <r>
      <rPr>
        <sz val="10"/>
        <color theme="1"/>
        <rFont val="仿宋"/>
        <charset val="134"/>
      </rPr>
      <t>立柱安装；</t>
    </r>
    <r>
      <rPr>
        <sz val="10"/>
        <color theme="1"/>
        <rFont val="Times New Roman"/>
        <charset val="134"/>
      </rPr>
      <t xml:space="preserve">
3.</t>
    </r>
    <r>
      <rPr>
        <sz val="10"/>
        <color theme="1"/>
        <rFont val="仿宋"/>
        <charset val="134"/>
      </rPr>
      <t>已完成新</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外墙保温，一层门框安装。</t>
    </r>
    <r>
      <rPr>
        <sz val="10"/>
        <color theme="1"/>
        <rFont val="Times New Roman"/>
        <charset val="134"/>
      </rPr>
      <t xml:space="preserve">
C</t>
    </r>
    <r>
      <rPr>
        <sz val="10"/>
        <color theme="1"/>
        <rFont val="仿宋"/>
        <charset val="134"/>
      </rPr>
      <t>地块：</t>
    </r>
    <r>
      <rPr>
        <sz val="10"/>
        <color theme="1"/>
        <rFont val="Times New Roman"/>
        <charset val="134"/>
      </rPr>
      <t xml:space="preserve">
4.</t>
    </r>
    <r>
      <rPr>
        <sz val="10"/>
        <color theme="1"/>
        <rFont val="仿宋"/>
        <charset val="134"/>
      </rPr>
      <t>已完成古</t>
    </r>
    <r>
      <rPr>
        <sz val="10"/>
        <color theme="1"/>
        <rFont val="Times New Roman"/>
        <charset val="134"/>
      </rPr>
      <t>2#</t>
    </r>
    <r>
      <rPr>
        <sz val="10"/>
        <color theme="1"/>
        <rFont val="仿宋"/>
        <charset val="134"/>
      </rPr>
      <t>外墙砌筑；古</t>
    </r>
    <r>
      <rPr>
        <sz val="10"/>
        <color theme="1"/>
        <rFont val="Times New Roman"/>
        <charset val="134"/>
      </rPr>
      <t>3#</t>
    </r>
    <r>
      <rPr>
        <sz val="10"/>
        <color theme="1"/>
        <rFont val="仿宋"/>
        <charset val="134"/>
      </rPr>
      <t>屋面望板安装；</t>
    </r>
    <r>
      <rPr>
        <sz val="10"/>
        <color theme="1"/>
        <rFont val="Times New Roman"/>
        <charset val="134"/>
      </rPr>
      <t xml:space="preserve">
5.</t>
    </r>
    <r>
      <rPr>
        <sz val="10"/>
        <color theme="1"/>
        <rFont val="仿宋"/>
        <charset val="134"/>
      </rPr>
      <t>已完成古</t>
    </r>
    <r>
      <rPr>
        <sz val="10"/>
        <color theme="1"/>
        <rFont val="Times New Roman"/>
        <charset val="134"/>
      </rPr>
      <t>10#</t>
    </r>
    <r>
      <rPr>
        <sz val="10"/>
        <color theme="1"/>
        <rFont val="仿宋"/>
        <charset val="134"/>
      </rPr>
      <t>内饰装修，古</t>
    </r>
    <r>
      <rPr>
        <sz val="10"/>
        <color theme="1"/>
        <rFont val="Times New Roman"/>
        <charset val="134"/>
      </rPr>
      <t>4#</t>
    </r>
    <r>
      <rPr>
        <sz val="10"/>
        <color theme="1"/>
        <rFont val="仿宋"/>
        <charset val="134"/>
      </rPr>
      <t>内装装修制作；</t>
    </r>
    <r>
      <rPr>
        <sz val="10"/>
        <color theme="1"/>
        <rFont val="Times New Roman"/>
        <charset val="134"/>
      </rPr>
      <t xml:space="preserve">
6.</t>
    </r>
    <r>
      <rPr>
        <sz val="10"/>
        <color theme="1"/>
        <rFont val="仿宋"/>
        <charset val="134"/>
      </rPr>
      <t>已完成新</t>
    </r>
    <r>
      <rPr>
        <sz val="10"/>
        <color theme="1"/>
        <rFont val="Times New Roman"/>
        <charset val="134"/>
      </rPr>
      <t>5#</t>
    </r>
    <r>
      <rPr>
        <sz val="10"/>
        <color theme="1"/>
        <rFont val="仿宋"/>
        <charset val="134"/>
      </rPr>
      <t>、</t>
    </r>
    <r>
      <rPr>
        <sz val="10"/>
        <color theme="1"/>
        <rFont val="Times New Roman"/>
        <charset val="134"/>
      </rPr>
      <t>6#</t>
    </r>
    <r>
      <rPr>
        <sz val="10"/>
        <color theme="1"/>
        <rFont val="仿宋"/>
        <charset val="134"/>
      </rPr>
      <t>、</t>
    </r>
    <r>
      <rPr>
        <sz val="10"/>
        <color theme="1"/>
        <rFont val="Times New Roman"/>
        <charset val="134"/>
      </rPr>
      <t>7#</t>
    </r>
    <r>
      <rPr>
        <sz val="10"/>
        <color theme="1"/>
        <rFont val="仿宋"/>
        <charset val="134"/>
      </rPr>
      <t>外墙粉刷；</t>
    </r>
    <r>
      <rPr>
        <sz val="10"/>
        <color theme="1"/>
        <rFont val="Times New Roman"/>
        <charset val="134"/>
      </rPr>
      <t xml:space="preserve">
7.</t>
    </r>
    <r>
      <rPr>
        <sz val="10"/>
        <color theme="1"/>
        <rFont val="仿宋"/>
        <charset val="134"/>
      </rPr>
      <t>已完成新</t>
    </r>
    <r>
      <rPr>
        <sz val="10"/>
        <color theme="1"/>
        <rFont val="Times New Roman"/>
        <charset val="134"/>
      </rPr>
      <t>4#</t>
    </r>
    <r>
      <rPr>
        <sz val="10"/>
        <color theme="1"/>
        <rFont val="仿宋"/>
        <charset val="134"/>
      </rPr>
      <t>挂网，喷浆，具备结构验收条件；</t>
    </r>
    <r>
      <rPr>
        <sz val="10"/>
        <color theme="1"/>
        <rFont val="Times New Roman"/>
        <charset val="134"/>
      </rPr>
      <t xml:space="preserve">
8.</t>
    </r>
    <r>
      <rPr>
        <sz val="10"/>
        <color theme="1"/>
        <rFont val="仿宋"/>
        <charset val="134"/>
      </rPr>
      <t>已完成古</t>
    </r>
    <r>
      <rPr>
        <sz val="10"/>
        <color theme="1"/>
        <rFont val="Times New Roman"/>
        <charset val="134"/>
      </rPr>
      <t>7#</t>
    </r>
    <r>
      <rPr>
        <sz val="10"/>
        <color theme="1"/>
        <rFont val="仿宋"/>
        <charset val="134"/>
      </rPr>
      <t>、</t>
    </r>
    <r>
      <rPr>
        <sz val="10"/>
        <color theme="1"/>
        <rFont val="Times New Roman"/>
        <charset val="134"/>
      </rPr>
      <t>9#</t>
    </r>
    <r>
      <rPr>
        <sz val="10"/>
        <color theme="1"/>
        <rFont val="仿宋"/>
        <charset val="134"/>
      </rPr>
      <t>、</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外墙粉刷、室内装饰施工中；</t>
    </r>
    <r>
      <rPr>
        <sz val="10"/>
        <color theme="1"/>
        <rFont val="Times New Roman"/>
        <charset val="134"/>
      </rPr>
      <t xml:space="preserve">
9.</t>
    </r>
    <r>
      <rPr>
        <sz val="10"/>
        <color theme="1"/>
        <rFont val="仿宋"/>
        <charset val="134"/>
      </rPr>
      <t>已完成古</t>
    </r>
    <r>
      <rPr>
        <sz val="10"/>
        <color theme="1"/>
        <rFont val="Times New Roman"/>
        <charset val="134"/>
      </rPr>
      <t>15#</t>
    </r>
    <r>
      <rPr>
        <sz val="10"/>
        <color theme="1"/>
        <rFont val="仿宋"/>
        <charset val="134"/>
      </rPr>
      <t>马头墙盖瓦，屋面防水保护施工；</t>
    </r>
    <r>
      <rPr>
        <sz val="10"/>
        <color theme="1"/>
        <rFont val="Times New Roman"/>
        <charset val="134"/>
      </rPr>
      <t xml:space="preserve">
10.</t>
    </r>
    <r>
      <rPr>
        <sz val="10"/>
        <color theme="1"/>
        <rFont val="仿宋"/>
        <charset val="134"/>
      </rPr>
      <t>已完成古</t>
    </r>
    <r>
      <rPr>
        <sz val="10"/>
        <color theme="1"/>
        <rFont val="Times New Roman"/>
        <charset val="134"/>
      </rPr>
      <t>9#</t>
    </r>
    <r>
      <rPr>
        <sz val="10"/>
        <color theme="1"/>
        <rFont val="仿宋"/>
        <charset val="134"/>
      </rPr>
      <t>、</t>
    </r>
    <r>
      <rPr>
        <sz val="10"/>
        <color theme="1"/>
        <rFont val="Times New Roman"/>
        <charset val="134"/>
      </rPr>
      <t>13#</t>
    </r>
    <r>
      <rPr>
        <sz val="10"/>
        <color theme="1"/>
        <rFont val="仿宋"/>
        <charset val="134"/>
      </rPr>
      <t>室内木结构安装；</t>
    </r>
    <r>
      <rPr>
        <sz val="10"/>
        <color theme="1"/>
        <rFont val="Times New Roman"/>
        <charset val="134"/>
      </rPr>
      <t xml:space="preserve">
11.</t>
    </r>
    <r>
      <rPr>
        <sz val="10"/>
        <color theme="1"/>
        <rFont val="仿宋"/>
        <charset val="134"/>
      </rPr>
      <t>已完成地界挡墙施工。</t>
    </r>
    <r>
      <rPr>
        <sz val="10"/>
        <color theme="1"/>
        <rFont val="Times New Roman"/>
        <charset val="134"/>
      </rPr>
      <t xml:space="preserve">    </t>
    </r>
  </si>
  <si>
    <r>
      <rPr>
        <sz val="10"/>
        <color theme="1"/>
        <rFont val="仿宋"/>
        <charset val="134"/>
      </rPr>
      <t>休宁县状元文化综合旅游提升工程</t>
    </r>
  </si>
  <si>
    <r>
      <rPr>
        <sz val="10"/>
        <color theme="1"/>
        <rFont val="仿宋"/>
        <charset val="134"/>
      </rPr>
      <t>攻坚项目</t>
    </r>
    <r>
      <rPr>
        <sz val="10"/>
        <color theme="1"/>
        <rFont val="Times New Roman"/>
        <charset val="134"/>
      </rPr>
      <t>-</t>
    </r>
    <r>
      <rPr>
        <sz val="10"/>
        <color theme="1"/>
        <rFont val="仿宋"/>
        <charset val="134"/>
      </rPr>
      <t>休宁县状元文化综合旅游提升工程（一期）项目</t>
    </r>
  </si>
  <si>
    <r>
      <rPr>
        <sz val="10"/>
        <color theme="1"/>
        <rFont val="仿宋"/>
        <charset val="134"/>
      </rPr>
      <t>谢卫民</t>
    </r>
  </si>
  <si>
    <r>
      <rPr>
        <sz val="10"/>
        <color theme="1"/>
        <rFont val="仿宋"/>
        <charset val="134"/>
      </rPr>
      <t>国企投资</t>
    </r>
  </si>
  <si>
    <r>
      <rPr>
        <sz val="10"/>
        <color theme="1"/>
        <rFont val="仿宋"/>
        <charset val="134"/>
      </rPr>
      <t>状元书院提升工程，包括状元阁、海阳大戏楼改造提升及配套绿化、道路、停车场等室外工程，占地面积</t>
    </r>
    <r>
      <rPr>
        <sz val="10"/>
        <color theme="1"/>
        <rFont val="Times New Roman"/>
        <charset val="134"/>
      </rPr>
      <t>20016.04</t>
    </r>
    <r>
      <rPr>
        <sz val="10"/>
        <color theme="1"/>
        <rFont val="仿宋"/>
        <charset val="134"/>
      </rPr>
      <t>平方米，建筑面积</t>
    </r>
    <r>
      <rPr>
        <sz val="10"/>
        <color theme="1"/>
        <rFont val="Times New Roman"/>
        <charset val="134"/>
      </rPr>
      <t>2865.91</t>
    </r>
    <r>
      <rPr>
        <sz val="10"/>
        <color theme="1"/>
        <rFont val="仿宋"/>
        <charset val="134"/>
      </rPr>
      <t>平方米；文化传承保护工程，包括博物馆修缮工程，状元剧院建设工程</t>
    </r>
    <r>
      <rPr>
        <sz val="10"/>
        <color theme="1"/>
        <rFont val="Times New Roman"/>
        <charset val="134"/>
      </rPr>
      <t>4398</t>
    </r>
    <r>
      <rPr>
        <sz val="10"/>
        <color theme="1"/>
        <rFont val="仿宋"/>
        <charset val="134"/>
      </rPr>
      <t>平方米，状元广场提升工程</t>
    </r>
    <r>
      <rPr>
        <sz val="10"/>
        <color theme="1"/>
        <rFont val="Times New Roman"/>
        <charset val="134"/>
      </rPr>
      <t>5141</t>
    </r>
    <r>
      <rPr>
        <sz val="10"/>
        <color theme="1"/>
        <rFont val="仿宋"/>
        <charset val="134"/>
      </rPr>
      <t>平方米，中心停车场</t>
    </r>
    <r>
      <rPr>
        <sz val="10"/>
        <color theme="1"/>
        <rFont val="Times New Roman"/>
        <charset val="134"/>
      </rPr>
      <t>2155</t>
    </r>
    <r>
      <rPr>
        <sz val="10"/>
        <color theme="1"/>
        <rFont val="仿宋"/>
        <charset val="134"/>
      </rPr>
      <t>平方米；文化街提升工程，包括历史文化名街打造工程，街区文化体验工程</t>
    </r>
    <r>
      <rPr>
        <sz val="10"/>
        <color theme="1"/>
        <rFont val="Times New Roman"/>
        <charset val="134"/>
      </rPr>
      <t>22356.64</t>
    </r>
    <r>
      <rPr>
        <sz val="10"/>
        <color theme="1"/>
        <rFont val="仿宋"/>
        <charset val="134"/>
      </rPr>
      <t>平方米，配套设施提升工程，街区立体停车场工程</t>
    </r>
    <r>
      <rPr>
        <sz val="10"/>
        <color theme="1"/>
        <rFont val="Times New Roman"/>
        <charset val="134"/>
      </rPr>
      <t>2313</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</si>
  <si>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</si>
  <si>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企业债</t>
    </r>
  </si>
  <si>
    <r>
      <rPr>
        <sz val="10"/>
        <color theme="1"/>
        <rFont val="Times New Roman"/>
        <charset val="134"/>
      </rPr>
      <t>1</t>
    </r>
    <r>
      <rPr>
        <sz val="10"/>
        <color theme="1"/>
        <rFont val="仿宋"/>
        <charset val="134"/>
      </rPr>
      <t>、博物馆西侧地块内房屋征收和土地划拨；</t>
    </r>
    <r>
      <rPr>
        <sz val="10"/>
        <color theme="1"/>
        <rFont val="Times New Roman"/>
        <charset val="134"/>
      </rPr>
      <t xml:space="preserve">
2</t>
    </r>
    <r>
      <rPr>
        <sz val="10"/>
        <color theme="1"/>
        <rFont val="仿宋"/>
        <charset val="134"/>
      </rPr>
      <t>、文化宫停车场周边地块房屋征收和土地划拨；</t>
    </r>
    <r>
      <rPr>
        <sz val="10"/>
        <color theme="1"/>
        <rFont val="Times New Roman"/>
        <charset val="134"/>
      </rPr>
      <t xml:space="preserve">
3</t>
    </r>
    <r>
      <rPr>
        <sz val="10"/>
        <color theme="1"/>
        <rFont val="仿宋"/>
        <charset val="134"/>
      </rPr>
      <t>、县资规局对博物馆地块、文化宫停车场地块、齐宁街内</t>
    </r>
    <r>
      <rPr>
        <sz val="10"/>
        <color theme="1"/>
        <rFont val="Times New Roman"/>
        <charset val="134"/>
      </rPr>
      <t>13</t>
    </r>
    <r>
      <rPr>
        <sz val="10"/>
        <color theme="1"/>
        <rFont val="仿宋"/>
        <charset val="134"/>
      </rPr>
      <t>个景观节点地块的控制性详细规划编制和批复；</t>
    </r>
    <r>
      <rPr>
        <sz val="10"/>
        <color theme="1"/>
        <rFont val="Times New Roman"/>
        <charset val="134"/>
      </rPr>
      <t xml:space="preserve">
4</t>
    </r>
    <r>
      <rPr>
        <sz val="10"/>
        <color theme="1"/>
        <rFont val="仿宋"/>
        <charset val="134"/>
      </rPr>
      <t>、县住建局对历史文化街区保护范围内建设内容的审批；</t>
    </r>
    <r>
      <rPr>
        <sz val="10"/>
        <color theme="1"/>
        <rFont val="Times New Roman"/>
        <charset val="134"/>
      </rPr>
      <t xml:space="preserve">
5</t>
    </r>
    <r>
      <rPr>
        <sz val="10"/>
        <color theme="1"/>
        <rFont val="仿宋"/>
        <charset val="134"/>
      </rPr>
      <t>、县供电公司、移动电信等运营商对建设范围内强弱电改造的配合；</t>
    </r>
    <r>
      <rPr>
        <sz val="10"/>
        <color theme="1"/>
        <rFont val="Times New Roman"/>
        <charset val="134"/>
      </rPr>
      <t xml:space="preserve">
6</t>
    </r>
    <r>
      <rPr>
        <sz val="10"/>
        <color theme="1"/>
        <rFont val="仿宋"/>
        <charset val="134"/>
      </rPr>
      <t>、状元博物馆的改扩建及展陈布置专业性强，建议县文旅体局成立展陈设计专班，共同推进项目的实施；</t>
    </r>
  </si>
  <si>
    <r>
      <rPr>
        <sz val="10"/>
        <color theme="1"/>
        <rFont val="仿宋"/>
        <charset val="134"/>
      </rPr>
      <t>需协调完成状元博物馆西侧地块的单位搬迁、房产征收、土地征收等问题。</t>
    </r>
  </si>
  <si>
    <r>
      <t>1.</t>
    </r>
    <r>
      <rPr>
        <sz val="10"/>
        <color theme="1"/>
        <rFont val="仿宋"/>
        <charset val="134"/>
      </rPr>
      <t>项目整体规划方案已通过县委县政府审议；</t>
    </r>
    <r>
      <rPr>
        <sz val="10"/>
        <color theme="1"/>
        <rFont val="Times New Roman"/>
        <charset val="134"/>
      </rPr>
      <t xml:space="preserve">
2.</t>
    </r>
    <r>
      <rPr>
        <sz val="10"/>
        <color theme="1"/>
        <rFont val="仿宋"/>
        <charset val="134"/>
      </rPr>
      <t>配合县资规局编写项目所在区块的单元控规，目前县资规局已完成专家论证，关于建筑退让和博物馆地块的商业用地指标还需要进一步细化；</t>
    </r>
    <r>
      <rPr>
        <sz val="10"/>
        <color theme="1"/>
        <rFont val="Times New Roman"/>
        <charset val="134"/>
      </rPr>
      <t xml:space="preserve">
3.</t>
    </r>
    <r>
      <rPr>
        <sz val="10"/>
        <color theme="1"/>
        <rFont val="仿宋"/>
        <charset val="134"/>
      </rPr>
      <t>已完成裕达小区外立面改造设计方案编制，报县资规局，待审批。</t>
    </r>
    <r>
      <rPr>
        <sz val="10"/>
        <color theme="1"/>
        <rFont val="Times New Roman"/>
        <charset val="134"/>
      </rPr>
      <t xml:space="preserve">
4.</t>
    </r>
    <r>
      <rPr>
        <sz val="10"/>
        <color theme="1"/>
        <rFont val="仿宋"/>
        <charset val="134"/>
      </rPr>
      <t>对接县资规局、县住建局、海阳镇等单位，了解状元博物馆西侧地块和文化宫停车场周边地块的房屋征迁工作，形成阶段性汇报材料。</t>
    </r>
    <r>
      <rPr>
        <sz val="10"/>
        <color theme="1"/>
        <rFont val="Times New Roman"/>
        <charset val="134"/>
      </rPr>
      <t xml:space="preserve">
5.</t>
    </r>
    <r>
      <rPr>
        <sz val="10"/>
        <color theme="1"/>
        <rFont val="仿宋"/>
        <charset val="134"/>
      </rPr>
      <t>目前由海阳镇牵头，联合县住建局、不动产登记中心、齐宁社区等单位再次对拆迁范围进行摸底，目前已基本完成。</t>
    </r>
    <r>
      <rPr>
        <sz val="10"/>
        <color theme="1"/>
        <rFont val="Times New Roman"/>
        <charset val="134"/>
      </rPr>
      <t xml:space="preserve">
5.</t>
    </r>
    <r>
      <rPr>
        <sz val="10"/>
        <color theme="1"/>
        <rFont val="仿宋"/>
        <charset val="134"/>
      </rPr>
      <t>对接县资规局、县住建局，组织设计单位进行光明园桂花苑地块（东青巷与老巷交叉口北侧地块）规划设计方案，设计单位已完成初步设计方案。</t>
    </r>
  </si>
  <si>
    <t>139-1</t>
  </si>
  <si>
    <r>
      <rPr>
        <sz val="10"/>
        <color theme="1"/>
        <rFont val="仿宋"/>
        <charset val="134"/>
      </rPr>
      <t>休宁县状元文化综合旅游提升工程（一期）项目</t>
    </r>
    <r>
      <rPr>
        <sz val="10"/>
        <color theme="1"/>
        <rFont val="Times New Roman"/>
        <charset val="134"/>
      </rPr>
      <t>-</t>
    </r>
    <r>
      <rPr>
        <sz val="10"/>
        <color theme="1"/>
        <rFont val="仿宋"/>
        <charset val="134"/>
      </rPr>
      <t>齐宁街综合市政管网改造及路面修缮工程</t>
    </r>
  </si>
  <si>
    <r>
      <rPr>
        <sz val="10"/>
        <color theme="1"/>
        <rFont val="仿宋"/>
        <charset val="134"/>
      </rPr>
      <t>齐宁街、育才巷等街巷内的新建地下综合市政管网，街巷总长约</t>
    </r>
    <r>
      <rPr>
        <sz val="10"/>
        <color theme="1"/>
        <rFont val="Times New Roman"/>
        <charset val="134"/>
      </rPr>
      <t>1500</t>
    </r>
    <r>
      <rPr>
        <sz val="10"/>
        <color theme="1"/>
        <rFont val="仿宋"/>
        <charset val="134"/>
      </rPr>
      <t>米，主要包含新建雨污水管道，拆除现有强弱电线路并新建地下强弱电综合管线及配套设备、绿化、道路等。</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</si>
  <si>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</si>
  <si>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需县供电公司对建设范围内强电下地给与配合，且加快实施进度；</t>
    </r>
  </si>
  <si>
    <r>
      <rPr>
        <sz val="10"/>
        <color theme="1"/>
        <rFont val="仿宋"/>
        <charset val="134"/>
      </rPr>
      <t>本工程位于齐宁街区内，涉及老百姓的问题较多，需要海阳镇、齐宁社区等共同协调解决。</t>
    </r>
  </si>
  <si>
    <r>
      <rPr>
        <sz val="10"/>
        <color theme="1"/>
        <rFont val="仿宋"/>
        <charset val="134"/>
      </rPr>
      <t>截至目前已完成总体工程量</t>
    </r>
    <r>
      <rPr>
        <sz val="10"/>
        <color theme="1"/>
        <rFont val="Times New Roman"/>
        <charset val="134"/>
      </rPr>
      <t>55%</t>
    </r>
    <r>
      <rPr>
        <sz val="10"/>
        <color theme="1"/>
        <rFont val="仿宋"/>
        <charset val="134"/>
      </rPr>
      <t>，具体如下：</t>
    </r>
    <r>
      <rPr>
        <sz val="10"/>
        <color theme="1"/>
        <rFont val="Times New Roman"/>
        <charset val="134"/>
      </rPr>
      <t xml:space="preserve">
1.</t>
    </r>
    <r>
      <rPr>
        <sz val="10"/>
        <color theme="1"/>
        <rFont val="仿宋"/>
        <charset val="134"/>
      </rPr>
      <t>休宁县公证处已完成全部私人房产的房屋财产保全工作，共计</t>
    </r>
    <r>
      <rPr>
        <sz val="10"/>
        <color theme="1"/>
        <rFont val="Times New Roman"/>
        <charset val="134"/>
      </rPr>
      <t>73</t>
    </r>
    <r>
      <rPr>
        <sz val="10"/>
        <color theme="1"/>
        <rFont val="仿宋"/>
        <charset val="134"/>
      </rPr>
      <t>户；</t>
    </r>
    <r>
      <rPr>
        <sz val="10"/>
        <color theme="1"/>
        <rFont val="Times New Roman"/>
        <charset val="134"/>
      </rPr>
      <t xml:space="preserve">
2.</t>
    </r>
    <r>
      <rPr>
        <sz val="10"/>
        <color theme="1"/>
        <rFont val="仿宋"/>
        <charset val="134"/>
      </rPr>
      <t>原路面石板拆除与沟槽开挖：完成</t>
    </r>
    <r>
      <rPr>
        <sz val="10"/>
        <color theme="1"/>
        <rFont val="Times New Roman"/>
        <charset val="134"/>
      </rPr>
      <t>K0+758</t>
    </r>
    <r>
      <rPr>
        <sz val="10"/>
        <color theme="1"/>
        <rFont val="仿宋"/>
        <charset val="134"/>
      </rPr>
      <t>至</t>
    </r>
    <r>
      <rPr>
        <sz val="10"/>
        <color theme="1"/>
        <rFont val="Times New Roman"/>
        <charset val="134"/>
      </rPr>
      <t>K0+380</t>
    </r>
    <r>
      <rPr>
        <sz val="10"/>
        <color theme="1"/>
        <rFont val="仿宋"/>
        <charset val="134"/>
      </rPr>
      <t>段，约</t>
    </r>
    <r>
      <rPr>
        <sz val="10"/>
        <color theme="1"/>
        <rFont val="Times New Roman"/>
        <charset val="134"/>
      </rPr>
      <t>378</t>
    </r>
    <r>
      <rPr>
        <sz val="10"/>
        <color theme="1"/>
        <rFont val="仿宋"/>
        <charset val="134"/>
      </rPr>
      <t>米；</t>
    </r>
    <r>
      <rPr>
        <sz val="10"/>
        <color theme="1"/>
        <rFont val="Times New Roman"/>
        <charset val="134"/>
      </rPr>
      <t xml:space="preserve">
3.</t>
    </r>
    <r>
      <rPr>
        <sz val="10"/>
        <color theme="1"/>
        <rFont val="仿宋"/>
        <charset val="134"/>
      </rPr>
      <t>雨污水箱涵混凝土浇筑：完成</t>
    </r>
    <r>
      <rPr>
        <sz val="10"/>
        <color theme="1"/>
        <rFont val="Times New Roman"/>
        <charset val="134"/>
      </rPr>
      <t>K0+758</t>
    </r>
    <r>
      <rPr>
        <sz val="10"/>
        <color theme="1"/>
        <rFont val="仿宋"/>
        <charset val="134"/>
      </rPr>
      <t>至</t>
    </r>
    <r>
      <rPr>
        <sz val="10"/>
        <color theme="1"/>
        <rFont val="Times New Roman"/>
        <charset val="134"/>
      </rPr>
      <t>K0+460</t>
    </r>
    <r>
      <rPr>
        <sz val="10"/>
        <color theme="1"/>
        <rFont val="仿宋"/>
        <charset val="134"/>
      </rPr>
      <t>段，约</t>
    </r>
    <r>
      <rPr>
        <sz val="10"/>
        <color theme="1"/>
        <rFont val="Times New Roman"/>
        <charset val="134"/>
      </rPr>
      <t>298</t>
    </r>
    <r>
      <rPr>
        <sz val="10"/>
        <color theme="1"/>
        <rFont val="仿宋"/>
        <charset val="134"/>
      </rPr>
      <t>米；</t>
    </r>
    <r>
      <rPr>
        <sz val="10"/>
        <color theme="1"/>
        <rFont val="Times New Roman"/>
        <charset val="134"/>
      </rPr>
      <t xml:space="preserve">
4.</t>
    </r>
    <r>
      <rPr>
        <sz val="10"/>
        <color theme="1"/>
        <rFont val="仿宋"/>
        <charset val="134"/>
      </rPr>
      <t>强弱电管道敷设：完成</t>
    </r>
    <r>
      <rPr>
        <sz val="10"/>
        <color theme="1"/>
        <rFont val="Times New Roman"/>
        <charset val="134"/>
      </rPr>
      <t>K0+758</t>
    </r>
    <r>
      <rPr>
        <sz val="10"/>
        <color theme="1"/>
        <rFont val="仿宋"/>
        <charset val="134"/>
      </rPr>
      <t>至</t>
    </r>
    <r>
      <rPr>
        <sz val="10"/>
        <color theme="1"/>
        <rFont val="Times New Roman"/>
        <charset val="134"/>
      </rPr>
      <t>K0+460</t>
    </r>
    <r>
      <rPr>
        <sz val="10"/>
        <color theme="1"/>
        <rFont val="仿宋"/>
        <charset val="134"/>
      </rPr>
      <t>段，约</t>
    </r>
    <r>
      <rPr>
        <sz val="10"/>
        <color theme="1"/>
        <rFont val="Times New Roman"/>
        <charset val="134"/>
      </rPr>
      <t>298</t>
    </r>
    <r>
      <rPr>
        <sz val="10"/>
        <color theme="1"/>
        <rFont val="仿宋"/>
        <charset val="134"/>
      </rPr>
      <t>米；</t>
    </r>
    <r>
      <rPr>
        <sz val="10"/>
        <color theme="1"/>
        <rFont val="Times New Roman"/>
        <charset val="134"/>
      </rPr>
      <t xml:space="preserve">
5.</t>
    </r>
    <r>
      <rPr>
        <sz val="10"/>
        <color theme="1"/>
        <rFont val="仿宋"/>
        <charset val="134"/>
      </rPr>
      <t>街道两侧雨污水支管接入主箱涵：完成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6.</t>
    </r>
    <r>
      <rPr>
        <sz val="10"/>
        <color theme="1"/>
        <rFont val="仿宋"/>
        <charset val="134"/>
      </rPr>
      <t>自来水主管道安装：完成</t>
    </r>
    <r>
      <rPr>
        <sz val="10"/>
        <color theme="1"/>
        <rFont val="Times New Roman"/>
        <charset val="134"/>
      </rPr>
      <t>K0+758</t>
    </r>
    <r>
      <rPr>
        <sz val="10"/>
        <color theme="1"/>
        <rFont val="仿宋"/>
        <charset val="134"/>
      </rPr>
      <t>至</t>
    </r>
    <r>
      <rPr>
        <sz val="10"/>
        <color theme="1"/>
        <rFont val="Times New Roman"/>
        <charset val="134"/>
      </rPr>
      <t>K0+500</t>
    </r>
    <r>
      <rPr>
        <sz val="10"/>
        <color theme="1"/>
        <rFont val="仿宋"/>
        <charset val="134"/>
      </rPr>
      <t>段，约</t>
    </r>
    <r>
      <rPr>
        <sz val="10"/>
        <color theme="1"/>
        <rFont val="Times New Roman"/>
        <charset val="134"/>
      </rPr>
      <t>258</t>
    </r>
    <r>
      <rPr>
        <sz val="10"/>
        <color theme="1"/>
        <rFont val="仿宋"/>
        <charset val="134"/>
      </rPr>
      <t>米；</t>
    </r>
    <r>
      <rPr>
        <sz val="10"/>
        <color theme="1"/>
        <rFont val="Times New Roman"/>
        <charset val="134"/>
      </rPr>
      <t xml:space="preserve">
7.</t>
    </r>
    <r>
      <rPr>
        <sz val="10"/>
        <color theme="1"/>
        <rFont val="仿宋"/>
        <charset val="134"/>
      </rPr>
      <t>自来水支管与接户管安装：完成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8.</t>
    </r>
    <r>
      <rPr>
        <sz val="10"/>
        <color theme="1"/>
        <rFont val="仿宋"/>
        <charset val="134"/>
      </rPr>
      <t>强电井、弱电井、水表井砌筑：完成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9.</t>
    </r>
    <r>
      <rPr>
        <sz val="10"/>
        <color theme="1"/>
        <rFont val="仿宋"/>
        <charset val="134"/>
      </rPr>
      <t>路面回填及混凝土垫层浇筑：完成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10.</t>
    </r>
    <r>
      <rPr>
        <sz val="10"/>
        <color theme="1"/>
        <rFont val="仿宋"/>
        <charset val="134"/>
      </rPr>
      <t>石板路面铺设：完成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11.</t>
    </r>
    <r>
      <rPr>
        <sz val="10"/>
        <color theme="1"/>
        <rFont val="仿宋"/>
        <charset val="134"/>
      </rPr>
      <t>已完成陪郭头台阶施工。</t>
    </r>
  </si>
  <si>
    <r>
      <rPr>
        <sz val="10"/>
        <color theme="1"/>
        <rFont val="仿宋"/>
        <charset val="134"/>
      </rPr>
      <t>状元府</t>
    </r>
  </si>
  <si>
    <r>
      <rPr>
        <sz val="10"/>
        <color theme="1"/>
        <rFont val="仿宋"/>
        <charset val="134"/>
      </rPr>
      <t>状元府项目</t>
    </r>
  </si>
  <si>
    <r>
      <rPr>
        <sz val="10"/>
        <color theme="1"/>
        <rFont val="仿宋"/>
        <charset val="134"/>
      </rPr>
      <t>休宁城投状元置业有限公司</t>
    </r>
  </si>
  <si>
    <r>
      <rPr>
        <sz val="10"/>
        <color theme="1"/>
        <rFont val="仿宋"/>
        <charset val="134"/>
      </rPr>
      <t>本项目占地面积</t>
    </r>
    <r>
      <rPr>
        <sz val="10"/>
        <color theme="1"/>
        <rFont val="Times New Roman"/>
        <charset val="134"/>
      </rPr>
      <t>36154.63</t>
    </r>
    <r>
      <rPr>
        <sz val="10"/>
        <color theme="1"/>
        <rFont val="仿宋"/>
        <charset val="134"/>
      </rPr>
      <t>平方米，建设多层住宅</t>
    </r>
    <r>
      <rPr>
        <sz val="10"/>
        <color theme="1"/>
        <rFont val="Times New Roman"/>
        <charset val="134"/>
      </rPr>
      <t>8400</t>
    </r>
    <r>
      <rPr>
        <sz val="10"/>
        <color theme="1"/>
        <rFont val="仿宋"/>
        <charset val="134"/>
      </rPr>
      <t>平方米，普通小高层住宅</t>
    </r>
    <r>
      <rPr>
        <sz val="10"/>
        <color theme="1"/>
        <rFont val="Times New Roman"/>
        <charset val="134"/>
      </rPr>
      <t>42200</t>
    </r>
    <r>
      <rPr>
        <sz val="10"/>
        <color theme="1"/>
        <rFont val="仿宋"/>
        <charset val="134"/>
      </rPr>
      <t>平方米，地下车库以及其他配套设施等</t>
    </r>
    <r>
      <rPr>
        <sz val="10"/>
        <color theme="1"/>
        <rFont val="Times New Roman"/>
        <charset val="134"/>
      </rPr>
      <t>25700</t>
    </r>
    <r>
      <rPr>
        <sz val="10"/>
        <color theme="1"/>
        <rFont val="仿宋"/>
        <charset val="134"/>
      </rPr>
      <t>平方米。</t>
    </r>
  </si>
  <si>
    <r>
      <rPr>
        <sz val="10"/>
        <color theme="1"/>
        <rFont val="Times New Roman"/>
        <charset val="134"/>
      </rP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</si>
  <si>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企业融资</t>
    </r>
  </si>
  <si>
    <r>
      <rPr>
        <sz val="10"/>
        <color theme="1"/>
        <rFont val="仿宋"/>
        <charset val="134"/>
      </rPr>
      <t>地下室人防工程完成预验收；</t>
    </r>
    <r>
      <rPr>
        <sz val="10"/>
        <color theme="1"/>
        <rFont val="Times New Roman"/>
        <charset val="134"/>
      </rPr>
      <t xml:space="preserve"> </t>
    </r>
    <r>
      <rPr>
        <sz val="10"/>
        <color theme="1"/>
        <rFont val="仿宋"/>
        <charset val="134"/>
      </rPr>
      <t>小区配电工程通电，用户电表安装完成</t>
    </r>
    <r>
      <rPr>
        <sz val="10"/>
        <color theme="1"/>
        <rFont val="Times New Roman"/>
        <charset val="134"/>
      </rPr>
      <t>80%</t>
    </r>
    <r>
      <rPr>
        <sz val="10"/>
        <color theme="1"/>
        <rFont val="仿宋"/>
        <charset val="134"/>
      </rPr>
      <t>；供水设备安装完成并通水</t>
    </r>
    <r>
      <rPr>
        <sz val="10"/>
        <color theme="1"/>
        <rFont val="Times New Roman"/>
        <charset val="134"/>
      </rPr>
      <t xml:space="preserve"> </t>
    </r>
    <r>
      <rPr>
        <sz val="10"/>
        <color theme="1"/>
        <rFont val="仿宋"/>
        <charset val="134"/>
      </rPr>
      <t>；电梯、防雷、消防检测完成，均合格；光伏项目已通电入网</t>
    </r>
    <r>
      <rPr>
        <sz val="10"/>
        <color theme="1"/>
        <rFont val="Times New Roman"/>
        <charset val="134"/>
      </rPr>
      <t xml:space="preserve"> </t>
    </r>
    <r>
      <rPr>
        <sz val="10"/>
        <color theme="1"/>
        <rFont val="仿宋"/>
        <charset val="134"/>
      </rPr>
      <t>；弱电工程验收完成；附属工程小区内全部完工。整个状元府项目已向住建质量监督部门申报预验收。</t>
    </r>
  </si>
  <si>
    <r>
      <rPr>
        <sz val="10"/>
        <color theme="1"/>
        <rFont val="仿宋"/>
        <charset val="134"/>
      </rPr>
      <t>休宁县景城片区城镇化提升工程项目配套公共服务设施</t>
    </r>
    <r>
      <rPr>
        <sz val="10"/>
        <color theme="1"/>
        <rFont val="Times New Roman"/>
        <charset val="134"/>
      </rPr>
      <t>-</t>
    </r>
    <r>
      <rPr>
        <sz val="10"/>
        <color theme="1"/>
        <rFont val="仿宋"/>
        <charset val="134"/>
      </rPr>
      <t>供水管网改造工程</t>
    </r>
  </si>
  <si>
    <r>
      <rPr>
        <sz val="10"/>
        <color theme="1"/>
        <rFont val="仿宋"/>
        <charset val="134"/>
      </rPr>
      <t>改造休宁县景城片区滨江西路和齐云山西大道部分路段老旧、漏水严重的供水管道，在原供水管道附近新装供水管道，管道总长约</t>
    </r>
    <r>
      <rPr>
        <sz val="10"/>
        <color theme="1"/>
        <rFont val="Times New Roman"/>
        <charset val="134"/>
      </rPr>
      <t>4.4</t>
    </r>
    <r>
      <rPr>
        <sz val="10"/>
        <color theme="1"/>
        <rFont val="仿宋"/>
        <charset val="134"/>
      </rPr>
      <t>千米；并沟通沿线用户，配套实施排泥、排气、</t>
    </r>
    <r>
      <rPr>
        <sz val="10"/>
        <color theme="1"/>
        <rFont val="Times New Roman"/>
        <charset val="134"/>
      </rPr>
      <t>DMA</t>
    </r>
    <r>
      <rPr>
        <sz val="10"/>
        <color theme="1"/>
        <rFont val="仿宋"/>
        <charset val="134"/>
      </rPr>
      <t>分区计量等供水辅助设施。</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</si>
  <si>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</si>
  <si>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景城片区专项债已落实</t>
    </r>
    <r>
      <rPr>
        <sz val="10"/>
        <color theme="1"/>
        <rFont val="Times New Roman"/>
        <charset val="134"/>
      </rPr>
      <t>1000</t>
    </r>
    <r>
      <rPr>
        <sz val="10"/>
        <color theme="1"/>
        <rFont val="仿宋"/>
        <charset val="134"/>
      </rPr>
      <t>万</t>
    </r>
  </si>
  <si>
    <t>已完成可研批复，涉及跨河段工程洪评及水工程规划方案完成批复，生态湿地评估报告已批复。项目初步设计初稿调整完成待评审。</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</si>
  <si>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</si>
  <si>
    <t>142-1</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</si>
  <si>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齐云山镇村庄人居环境整治及产业融合发展工程</t>
    </r>
  </si>
  <si>
    <r>
      <rPr>
        <sz val="10"/>
        <color theme="1"/>
        <rFont val="仿宋"/>
        <charset val="134"/>
      </rPr>
      <t>主要建设内容包括（</t>
    </r>
    <r>
      <rPr>
        <sz val="10"/>
        <color theme="1"/>
        <rFont val="Times New Roman"/>
        <charset val="134"/>
      </rPr>
      <t>1</t>
    </r>
    <r>
      <rPr>
        <sz val="10"/>
        <color theme="1"/>
        <rFont val="仿宋"/>
        <charset val="134"/>
      </rPr>
      <t>）齐云山镇岩前村风貌整治工程：对齐云山镇东岩前村</t>
    </r>
    <r>
      <rPr>
        <sz val="10"/>
        <color theme="1"/>
        <rFont val="Times New Roman"/>
        <charset val="134"/>
      </rPr>
      <t>1.3</t>
    </r>
    <r>
      <rPr>
        <sz val="10"/>
        <color theme="1"/>
        <rFont val="仿宋"/>
        <charset val="134"/>
      </rPr>
      <t>公里老街道进行风貌整治提升工程，完善沿线周边破损路面修复，沿线布设景观亮化，布设微景观打卡点等，配套完善沿线绿化种植。（</t>
    </r>
    <r>
      <rPr>
        <sz val="10"/>
        <color theme="1"/>
        <rFont val="Times New Roman"/>
        <charset val="134"/>
      </rPr>
      <t>2</t>
    </r>
    <r>
      <rPr>
        <sz val="10"/>
        <color theme="1"/>
        <rFont val="仿宋"/>
        <charset val="134"/>
      </rPr>
      <t>）齐云山镇村庄道路建设工程：对齐云山东路口至岩前张村段长</t>
    </r>
    <r>
      <rPr>
        <sz val="10"/>
        <color theme="1"/>
        <rFont val="Times New Roman"/>
        <charset val="134"/>
      </rPr>
      <t>3</t>
    </r>
    <r>
      <rPr>
        <sz val="10"/>
        <color theme="1"/>
        <rFont val="仿宋"/>
        <charset val="134"/>
      </rPr>
      <t>公里沿线进行风貌整治提升以及自然村通硬化路工程</t>
    </r>
    <r>
      <rPr>
        <sz val="10"/>
        <color theme="1"/>
        <rFont val="Times New Roman"/>
        <charset val="134"/>
      </rPr>
      <t>6</t>
    </r>
    <r>
      <rPr>
        <sz val="10"/>
        <color theme="1"/>
        <rFont val="仿宋"/>
        <charset val="134"/>
      </rPr>
      <t>公里。（</t>
    </r>
    <r>
      <rPr>
        <sz val="10"/>
        <color theme="1"/>
        <rFont val="Times New Roman"/>
        <charset val="134"/>
      </rPr>
      <t>3</t>
    </r>
    <r>
      <rPr>
        <sz val="10"/>
        <color theme="1"/>
        <rFont val="仿宋"/>
        <charset val="134"/>
      </rPr>
      <t>）齐云山镇标识体系建设：主要包括齐云山镇内部与外围交通导览标识体系、齐云山乡镇重要交通出入口的精神堡垒（形象标志）和文化墙建设等。（</t>
    </r>
    <r>
      <rPr>
        <sz val="10"/>
        <color theme="1"/>
        <rFont val="Times New Roman"/>
        <charset val="134"/>
      </rPr>
      <t>4</t>
    </r>
    <r>
      <rPr>
        <sz val="10"/>
        <color theme="1"/>
        <rFont val="仿宋"/>
        <charset val="134"/>
      </rPr>
      <t>）齐云山镇智慧系统建设：主要是提升建设齐云山镇旅游智慧管理系统与功能。（</t>
    </r>
    <r>
      <rPr>
        <sz val="10"/>
        <color theme="1"/>
        <rFont val="Times New Roman"/>
        <charset val="134"/>
      </rPr>
      <t>5</t>
    </r>
    <r>
      <rPr>
        <sz val="10"/>
        <color theme="1"/>
        <rFont val="仿宋"/>
        <charset val="134"/>
      </rPr>
      <t>）月华街风貌整治建设：主要包括月华街建筑风貌整体提升建设、外立面节点改造、环境提升等。（</t>
    </r>
    <r>
      <rPr>
        <sz val="10"/>
        <color theme="1"/>
        <rFont val="Times New Roman"/>
        <charset val="134"/>
      </rPr>
      <t>6</t>
    </r>
    <r>
      <rPr>
        <sz val="10"/>
        <color theme="1"/>
        <rFont val="仿宋"/>
        <charset val="134"/>
      </rPr>
      <t>）南坑村鱼鳞坝及漫水桥建设：对南坑自由家原破损长</t>
    </r>
    <r>
      <rPr>
        <sz val="10"/>
        <color theme="1"/>
        <rFont val="Times New Roman"/>
        <charset val="134"/>
      </rPr>
      <t>129</t>
    </r>
    <r>
      <rPr>
        <sz val="10"/>
        <color theme="1"/>
        <rFont val="仿宋"/>
        <charset val="134"/>
      </rPr>
      <t>米河坝进行修复及改建，改建为鱼鳞坝及漫水桥，对周边河域进行治理。</t>
    </r>
  </si>
  <si>
    <r>
      <rPr>
        <sz val="10"/>
        <color theme="1"/>
        <rFont val="Times New Roman"/>
        <charset val="134"/>
      </rPr>
      <t>1.</t>
    </r>
    <r>
      <rPr>
        <sz val="10"/>
        <color theme="1"/>
        <rFont val="仿宋"/>
        <charset val="134"/>
      </rPr>
      <t>齐云山岩前村风貌整治工程（一期）已完工；</t>
    </r>
    <r>
      <rPr>
        <sz val="10"/>
        <color theme="1"/>
        <rFont val="Times New Roman"/>
        <charset val="134"/>
      </rPr>
      <t xml:space="preserve">
2.</t>
    </r>
    <r>
      <rPr>
        <sz val="10"/>
        <color theme="1"/>
        <rFont val="仿宋"/>
        <charset val="134"/>
      </rPr>
      <t>齐云山旅游度假区标志标牌提升建设采购项目已完成竣工验收；</t>
    </r>
    <r>
      <rPr>
        <sz val="10"/>
        <color theme="1"/>
        <rFont val="Times New Roman"/>
        <charset val="134"/>
      </rPr>
      <t xml:space="preserve">
3.</t>
    </r>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齐云山镇智慧系统建设一期已完成招标，正在进行施工建设。</t>
    </r>
  </si>
  <si>
    <t>142-2</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</si>
  <si>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齐云山镇岩前风貌整治项目东路口至张村段基础设施提升项目</t>
    </r>
  </si>
  <si>
    <r>
      <rPr>
        <sz val="10"/>
        <color theme="1"/>
        <rFont val="Times New Roman"/>
        <charset val="134"/>
      </rPr>
      <t>1.</t>
    </r>
    <r>
      <rPr>
        <sz val="10"/>
        <color theme="1"/>
        <rFont val="仿宋"/>
        <charset val="134"/>
      </rPr>
      <t>东路口至张村新建</t>
    </r>
    <r>
      <rPr>
        <sz val="10"/>
        <color theme="1"/>
        <rFont val="Times New Roman"/>
        <charset val="134"/>
      </rPr>
      <t>2.75</t>
    </r>
    <r>
      <rPr>
        <sz val="10"/>
        <color theme="1"/>
        <rFont val="仿宋"/>
        <charset val="134"/>
      </rPr>
      <t>公里人行栈道，实现人道车道分离，含周边环境整治，旅游指向牌，节点打造等。</t>
    </r>
    <r>
      <rPr>
        <sz val="10"/>
        <color theme="1"/>
        <rFont val="Times New Roman"/>
        <charset val="134"/>
      </rPr>
      <t>2.</t>
    </r>
    <r>
      <rPr>
        <sz val="10"/>
        <color theme="1"/>
        <rFont val="仿宋"/>
        <charset val="134"/>
      </rPr>
      <t>中学地块边闲置地块新建占地</t>
    </r>
    <r>
      <rPr>
        <sz val="10"/>
        <color theme="1"/>
        <rFont val="Times New Roman"/>
        <charset val="134"/>
      </rPr>
      <t>600</t>
    </r>
    <r>
      <rPr>
        <sz val="10"/>
        <color theme="1"/>
        <rFont val="仿宋"/>
        <charset val="134"/>
      </rPr>
      <t>平方米</t>
    </r>
    <r>
      <rPr>
        <sz val="10"/>
        <color theme="1"/>
        <rFont val="Times New Roman"/>
        <charset val="134"/>
      </rPr>
      <t>2</t>
    </r>
    <r>
      <rPr>
        <sz val="10"/>
        <color theme="1"/>
        <rFont val="仿宋"/>
        <charset val="134"/>
      </rPr>
      <t>层齐云山会客厅</t>
    </r>
  </si>
  <si>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</si>
  <si>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t>项目路线已确定，初步设计方案已完成，下一步准备解决环评、洪评等要素保障问题，因项目涉及的生态红线过多，审批的流程较为繁琐，时间过长，暂时未开工，预计2026年开始实施。</t>
  </si>
  <si>
    <t>暂无施工计划</t>
  </si>
  <si>
    <r>
      <rPr>
        <sz val="10"/>
        <color theme="1"/>
        <rFont val="仿宋"/>
        <charset val="134"/>
      </rPr>
      <t>黄山市休宁县林业高质量发展和生物多样性保护工程建设项目</t>
    </r>
  </si>
  <si>
    <r>
      <rPr>
        <sz val="10"/>
        <color theme="1"/>
        <rFont val="仿宋"/>
        <charset val="134"/>
      </rPr>
      <t>项目拟开展资源和生物多样性保护工程，包括对古树名木进行修复，横江湿地公园保护综合提升工程，对</t>
    </r>
    <r>
      <rPr>
        <sz val="10"/>
        <color theme="1"/>
        <rFont val="Times New Roman"/>
        <charset val="134"/>
      </rPr>
      <t>28</t>
    </r>
    <r>
      <rPr>
        <sz val="10"/>
        <color theme="1"/>
        <rFont val="仿宋"/>
        <charset val="134"/>
      </rPr>
      <t>万亩松林综合防治，通过封山育林等方式完成造林</t>
    </r>
    <r>
      <rPr>
        <sz val="10"/>
        <color theme="1"/>
        <rFont val="Times New Roman"/>
        <charset val="134"/>
      </rPr>
      <t>4</t>
    </r>
    <r>
      <rPr>
        <sz val="10"/>
        <color theme="1"/>
        <rFont val="仿宋"/>
        <charset val="134"/>
      </rPr>
      <t>万亩，拟改造油茶</t>
    </r>
    <r>
      <rPr>
        <sz val="10"/>
        <color theme="1"/>
        <rFont val="Times New Roman"/>
        <charset val="134"/>
      </rPr>
      <t>0.75</t>
    </r>
    <r>
      <rPr>
        <sz val="10"/>
        <color theme="1"/>
        <rFont val="仿宋"/>
        <charset val="134"/>
      </rPr>
      <t>万亩，进行修复、恢复植被，实现林场可持续综合利用，同时进行油茶造林</t>
    </r>
    <r>
      <rPr>
        <sz val="10"/>
        <color theme="1"/>
        <rFont val="Times New Roman"/>
        <charset val="134"/>
      </rPr>
      <t>0.6</t>
    </r>
    <r>
      <rPr>
        <sz val="10"/>
        <color theme="1"/>
        <rFont val="仿宋"/>
        <charset val="134"/>
      </rPr>
      <t>万亩，建设森林生态科普研学基地配套生态停车场（停车位</t>
    </r>
    <r>
      <rPr>
        <sz val="10"/>
        <color theme="1"/>
        <rFont val="Times New Roman"/>
        <charset val="134"/>
      </rPr>
      <t>100</t>
    </r>
    <r>
      <rPr>
        <sz val="10"/>
        <color theme="1"/>
        <rFont val="仿宋"/>
        <charset val="134"/>
      </rPr>
      <t>个），配备森林智慧管理系统，提高防火预警及远程指挥调度综合管理能力。</t>
    </r>
  </si>
  <si>
    <r>
      <rPr>
        <sz val="10"/>
        <color theme="1"/>
        <rFont val="Times New Roman"/>
        <charset val="134"/>
      </rPr>
      <t>2023</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</si>
  <si>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5000</t>
    </r>
    <r>
      <rPr>
        <sz val="10"/>
        <color theme="1"/>
        <rFont val="仿宋"/>
        <charset val="134"/>
      </rPr>
      <t>万元</t>
    </r>
  </si>
  <si>
    <r>
      <rPr>
        <sz val="10"/>
        <color theme="1"/>
        <rFont val="仿宋"/>
        <charset val="134"/>
      </rPr>
      <t>债券发行额度不够</t>
    </r>
  </si>
  <si>
    <r>
      <rPr>
        <sz val="10"/>
        <rFont val="Times New Roman"/>
        <charset val="134"/>
      </rPr>
      <t>2024-2025</t>
    </r>
    <r>
      <rPr>
        <sz val="10"/>
        <rFont val="仿宋"/>
        <charset val="134"/>
      </rPr>
      <t>年度松林综合防治（病枯死松木清理）集中除治已结束，林业局正在组织验收</t>
    </r>
  </si>
  <si>
    <r>
      <rPr>
        <sz val="10"/>
        <color theme="1"/>
        <rFont val="仿宋"/>
        <charset val="134"/>
      </rPr>
      <t>休宁县商山镇双桥村老茶厂厂房修缮保护工程（商山人文馆）</t>
    </r>
  </si>
  <si>
    <r>
      <rPr>
        <sz val="10"/>
        <color theme="1"/>
        <rFont val="仿宋"/>
        <charset val="134"/>
      </rPr>
      <t>休宁县状元文化旅游开发投资有限公司</t>
    </r>
  </si>
  <si>
    <r>
      <rPr>
        <sz val="10"/>
        <color theme="1"/>
        <rFont val="仿宋"/>
        <charset val="134"/>
      </rPr>
      <t>项目位于商山镇双桥村（商山初级中学东侧</t>
    </r>
    <r>
      <rPr>
        <sz val="10"/>
        <color theme="1"/>
        <rFont val="Times New Roman"/>
        <charset val="134"/>
      </rPr>
      <t>100</t>
    </r>
    <r>
      <rPr>
        <sz val="10"/>
        <color theme="1"/>
        <rFont val="仿宋"/>
        <charset val="134"/>
      </rPr>
      <t>米），总用地面积</t>
    </r>
    <r>
      <rPr>
        <sz val="10"/>
        <color theme="1"/>
        <rFont val="Times New Roman"/>
        <charset val="134"/>
      </rPr>
      <t>3897</t>
    </r>
    <r>
      <rPr>
        <sz val="10"/>
        <color theme="1"/>
        <rFont val="仿宋"/>
        <charset val="134"/>
      </rPr>
      <t>平方米。室内展陈设计以商山历史文化及名人为核心内容，分为</t>
    </r>
    <r>
      <rPr>
        <sz val="10"/>
        <color theme="1"/>
        <rFont val="Times New Roman"/>
        <charset val="134"/>
      </rPr>
      <t>“</t>
    </r>
    <r>
      <rPr>
        <sz val="10"/>
        <color theme="1"/>
        <rFont val="仿宋"/>
        <charset val="134"/>
      </rPr>
      <t>序厅</t>
    </r>
    <r>
      <rPr>
        <sz val="10"/>
        <color theme="1"/>
        <rFont val="Times New Roman"/>
        <charset val="134"/>
      </rPr>
      <t>”“</t>
    </r>
    <r>
      <rPr>
        <sz val="10"/>
        <color theme="1"/>
        <rFont val="仿宋"/>
        <charset val="134"/>
      </rPr>
      <t>商山双子</t>
    </r>
    <r>
      <rPr>
        <sz val="10"/>
        <color theme="1"/>
        <rFont val="Times New Roman"/>
        <charset val="134"/>
      </rPr>
      <t>”“</t>
    </r>
    <r>
      <rPr>
        <sz val="10"/>
        <color theme="1"/>
        <rFont val="仿宋"/>
        <charset val="134"/>
      </rPr>
      <t>丹山蓝水</t>
    </r>
    <r>
      <rPr>
        <sz val="10"/>
        <color theme="1"/>
        <rFont val="Times New Roman"/>
        <charset val="134"/>
      </rPr>
      <t>”“</t>
    </r>
    <r>
      <rPr>
        <sz val="10"/>
        <color theme="1"/>
        <rFont val="仿宋"/>
        <charset val="134"/>
      </rPr>
      <t>状元名儒</t>
    </r>
    <r>
      <rPr>
        <sz val="10"/>
        <color theme="1"/>
        <rFont val="Times New Roman"/>
        <charset val="134"/>
      </rPr>
      <t>”“</t>
    </r>
    <r>
      <rPr>
        <sz val="10"/>
        <color theme="1"/>
        <rFont val="仿宋"/>
        <charset val="134"/>
      </rPr>
      <t>流金岁月</t>
    </r>
    <r>
      <rPr>
        <sz val="10"/>
        <color theme="1"/>
        <rFont val="Times New Roman"/>
        <charset val="134"/>
      </rPr>
      <t>”“</t>
    </r>
    <r>
      <rPr>
        <sz val="10"/>
        <color theme="1"/>
        <rFont val="仿宋"/>
        <charset val="134"/>
      </rPr>
      <t>商山好物</t>
    </r>
    <r>
      <rPr>
        <sz val="10"/>
        <color theme="1"/>
        <rFont val="Times New Roman"/>
        <charset val="134"/>
      </rPr>
      <t>”“</t>
    </r>
    <r>
      <rPr>
        <sz val="10"/>
        <color theme="1"/>
        <rFont val="仿宋"/>
        <charset val="134"/>
      </rPr>
      <t>会议室</t>
    </r>
    <r>
      <rPr>
        <sz val="10"/>
        <color theme="1"/>
        <rFont val="Times New Roman"/>
        <charset val="134"/>
      </rPr>
      <t>”</t>
    </r>
    <r>
      <rPr>
        <sz val="10"/>
        <color theme="1"/>
        <rFont val="仿宋"/>
        <charset val="134"/>
      </rPr>
      <t>七个板块，通过立体场景再现、图片展板、展柜陈列、多媒体播放、触摸屏、观影室、互动体验等表现方式，让游客深入了解商山历史文化，感知商山的人文魅力。根据建筑本体及展陈内容，不同的场景遵循相关年代风格及特点，精心打造一个文化传播、乡愁体现、高端大气的乡村人文博物馆。</t>
    </r>
  </si>
  <si>
    <r>
      <rPr>
        <sz val="10"/>
        <color theme="1"/>
        <rFont val="Times New Roman"/>
        <charset val="134"/>
      </rPr>
      <t>2024</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</si>
  <si>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原流口镇世外茗州项目及该地块的民宿改造项目（二期）</t>
    </r>
  </si>
  <si>
    <r>
      <rPr>
        <sz val="10"/>
        <color theme="1"/>
        <rFont val="仿宋"/>
        <charset val="134"/>
      </rPr>
      <t>本工程包括原流口镇世外茗洲项目及该地块的民宿（一期）改造项目及二期休宁流口布兰顿新安里文化特色民宿运营，该地块流转集体茶园约</t>
    </r>
    <r>
      <rPr>
        <sz val="10"/>
        <color theme="1"/>
        <rFont val="Times New Roman"/>
        <charset val="134"/>
      </rPr>
      <t>13</t>
    </r>
    <r>
      <rPr>
        <sz val="10"/>
        <color theme="1"/>
        <rFont val="仿宋"/>
        <charset val="134"/>
      </rPr>
      <t>亩，停车场、旅游步道及码头打造面积约</t>
    </r>
    <r>
      <rPr>
        <sz val="10"/>
        <color theme="1"/>
        <rFont val="Times New Roman"/>
        <charset val="134"/>
      </rPr>
      <t>1300</t>
    </r>
    <r>
      <rPr>
        <sz val="10"/>
        <color theme="1"/>
        <rFont val="仿宋"/>
        <charset val="134"/>
      </rPr>
      <t>平方米，客房及室内改造约</t>
    </r>
    <r>
      <rPr>
        <sz val="10"/>
        <color theme="1"/>
        <rFont val="Times New Roman"/>
        <charset val="134"/>
      </rPr>
      <t>900</t>
    </r>
    <r>
      <rPr>
        <sz val="10"/>
        <color theme="1"/>
        <rFont val="仿宋"/>
        <charset val="134"/>
      </rPr>
      <t>平方米，室外恒温泳池、泡池、星空包厢等建设，周边景观及市政设施改造提升。</t>
    </r>
  </si>
  <si>
    <r>
      <rPr>
        <sz val="10"/>
        <color theme="1"/>
        <rFont val="Times New Roman"/>
        <charset val="134"/>
      </rP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</si>
  <si>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rFont val="Times New Roman"/>
        <charset val="134"/>
      </rPr>
      <t>1.</t>
    </r>
    <r>
      <rPr>
        <sz val="10"/>
        <rFont val="仿宋"/>
        <charset val="134"/>
      </rPr>
      <t>已完成</t>
    </r>
    <r>
      <rPr>
        <sz val="10"/>
        <rFont val="Times New Roman"/>
        <charset val="134"/>
      </rPr>
      <t>1#</t>
    </r>
    <r>
      <rPr>
        <sz val="10"/>
        <rFont val="仿宋"/>
        <charset val="134"/>
      </rPr>
      <t>楼的钢筋混凝土室外楼梯的浇筑。</t>
    </r>
    <r>
      <rPr>
        <sz val="10"/>
        <rFont val="Times New Roman"/>
        <charset val="134"/>
      </rPr>
      <t xml:space="preserve">
2.1#</t>
    </r>
    <r>
      <rPr>
        <sz val="10"/>
        <rFont val="仿宋"/>
        <charset val="134"/>
      </rPr>
      <t>楼靠山挡墙及截水沟施工完成。</t>
    </r>
    <r>
      <rPr>
        <sz val="10"/>
        <rFont val="Times New Roman"/>
        <charset val="134"/>
      </rPr>
      <t xml:space="preserve">
3.1#</t>
    </r>
    <r>
      <rPr>
        <sz val="10"/>
        <rFont val="仿宋"/>
        <charset val="134"/>
      </rPr>
      <t>楼墙体加固作业完成，屋面基层铲除完成。</t>
    </r>
    <r>
      <rPr>
        <sz val="10"/>
        <rFont val="Times New Roman"/>
        <charset val="134"/>
      </rPr>
      <t xml:space="preserve">
4.3#</t>
    </r>
    <r>
      <rPr>
        <sz val="10"/>
        <rFont val="仿宋"/>
        <charset val="134"/>
      </rPr>
      <t>楼二层炭纤维加固完成。</t>
    </r>
    <r>
      <rPr>
        <sz val="10"/>
        <rFont val="Times New Roman"/>
        <charset val="134"/>
      </rPr>
      <t xml:space="preserve">
5.</t>
    </r>
    <r>
      <rPr>
        <sz val="10"/>
        <rFont val="仿宋"/>
        <charset val="134"/>
      </rPr>
      <t>已完成室外排水管道安装及检查井的砌筑。</t>
    </r>
    <r>
      <rPr>
        <sz val="10"/>
        <rFont val="Times New Roman"/>
        <charset val="134"/>
      </rPr>
      <t xml:space="preserve">
6.</t>
    </r>
    <r>
      <rPr>
        <sz val="10"/>
        <rFont val="仿宋"/>
        <charset val="134"/>
      </rPr>
      <t>完成人工湿地池体底板和墙体浇筑、渣土清理。</t>
    </r>
  </si>
  <si>
    <r>
      <rPr>
        <sz val="10"/>
        <color theme="1"/>
        <rFont val="仿宋"/>
        <charset val="134"/>
      </rPr>
      <t>休宁县景城片区城镇化天都中学地块提升改造（休宁人才培训中心）周边道路新建工程</t>
    </r>
  </si>
  <si>
    <r>
      <rPr>
        <sz val="10"/>
        <color theme="1"/>
        <rFont val="仿宋"/>
        <charset val="134"/>
      </rPr>
      <t>攻坚项目</t>
    </r>
    <r>
      <rPr>
        <sz val="10"/>
        <color theme="1"/>
        <rFont val="Times New Roman"/>
        <charset val="134"/>
      </rPr>
      <t>-</t>
    </r>
    <r>
      <rPr>
        <sz val="10"/>
        <color theme="1"/>
        <rFont val="仿宋"/>
        <charset val="134"/>
      </rPr>
      <t>休宁县景城片区城镇化天都中学地块提升改造（休宁人才培训中心）周边道路新建工程</t>
    </r>
    <r>
      <rPr>
        <sz val="10"/>
        <color theme="1"/>
        <rFont val="Times New Roman"/>
        <charset val="134"/>
      </rPr>
      <t>-</t>
    </r>
    <r>
      <rPr>
        <sz val="10"/>
        <color theme="1"/>
        <rFont val="仿宋"/>
        <charset val="134"/>
      </rPr>
      <t>景城片区道路建设项目</t>
    </r>
  </si>
  <si>
    <r>
      <rPr>
        <sz val="10"/>
        <color theme="1"/>
        <rFont val="仿宋"/>
        <charset val="134"/>
      </rPr>
      <t>项目总用地面积</t>
    </r>
    <r>
      <rPr>
        <sz val="10"/>
        <color theme="1"/>
        <rFont val="Times New Roman"/>
        <charset val="134"/>
      </rPr>
      <t>26100</t>
    </r>
    <r>
      <rPr>
        <sz val="10"/>
        <color theme="1"/>
        <rFont val="仿宋"/>
        <charset val="134"/>
      </rPr>
      <t>平方米（约</t>
    </r>
    <r>
      <rPr>
        <sz val="10"/>
        <color theme="1"/>
        <rFont val="Times New Roman"/>
        <charset val="134"/>
      </rPr>
      <t>40</t>
    </r>
    <r>
      <rPr>
        <sz val="10"/>
        <color theme="1"/>
        <rFont val="仿宋"/>
        <charset val="134"/>
      </rPr>
      <t>亩），建设内容主要包括青云路（横东路</t>
    </r>
    <r>
      <rPr>
        <sz val="10"/>
        <color theme="1"/>
        <rFont val="Times New Roman"/>
        <charset val="134"/>
      </rPr>
      <t>-</t>
    </r>
    <r>
      <rPr>
        <sz val="10"/>
        <color theme="1"/>
        <rFont val="仿宋"/>
        <charset val="134"/>
      </rPr>
      <t>文昌西路），红线宽</t>
    </r>
    <r>
      <rPr>
        <sz val="10"/>
        <color theme="1"/>
        <rFont val="Times New Roman"/>
        <charset val="134"/>
      </rPr>
      <t>18</t>
    </r>
    <r>
      <rPr>
        <sz val="10"/>
        <color theme="1"/>
        <rFont val="仿宋"/>
        <charset val="134"/>
      </rPr>
      <t>米，全长约</t>
    </r>
    <r>
      <rPr>
        <sz val="10"/>
        <color theme="1"/>
        <rFont val="Times New Roman"/>
        <charset val="134"/>
      </rPr>
      <t>231</t>
    </r>
    <r>
      <rPr>
        <sz val="10"/>
        <color theme="1"/>
        <rFont val="仿宋"/>
        <charset val="134"/>
      </rPr>
      <t>米。横东路（齐云大道</t>
    </r>
    <r>
      <rPr>
        <sz val="10"/>
        <color theme="1"/>
        <rFont val="Times New Roman"/>
        <charset val="134"/>
      </rPr>
      <t>-</t>
    </r>
    <r>
      <rPr>
        <sz val="10"/>
        <color theme="1"/>
        <rFont val="仿宋"/>
        <charset val="134"/>
      </rPr>
      <t>青云路），红线宽</t>
    </r>
    <r>
      <rPr>
        <sz val="10"/>
        <color theme="1"/>
        <rFont val="Times New Roman"/>
        <charset val="134"/>
      </rPr>
      <t>18</t>
    </r>
    <r>
      <rPr>
        <sz val="10"/>
        <color theme="1"/>
        <rFont val="仿宋"/>
        <charset val="134"/>
      </rPr>
      <t>米，全长约</t>
    </r>
    <r>
      <rPr>
        <sz val="10"/>
        <color theme="1"/>
        <rFont val="Times New Roman"/>
        <charset val="134"/>
      </rPr>
      <t>430</t>
    </r>
    <r>
      <rPr>
        <sz val="10"/>
        <color theme="1"/>
        <rFont val="仿宋"/>
        <charset val="134"/>
      </rPr>
      <t>米。文昌西路（齐云大道</t>
    </r>
    <r>
      <rPr>
        <sz val="10"/>
        <color theme="1"/>
        <rFont val="Times New Roman"/>
        <charset val="134"/>
      </rPr>
      <t>-</t>
    </r>
    <r>
      <rPr>
        <sz val="10"/>
        <color theme="1"/>
        <rFont val="仿宋"/>
        <charset val="134"/>
      </rPr>
      <t>青云路），红线宽</t>
    </r>
    <r>
      <rPr>
        <sz val="10"/>
        <color theme="1"/>
        <rFont val="Times New Roman"/>
        <charset val="134"/>
      </rPr>
      <t>34</t>
    </r>
    <r>
      <rPr>
        <sz val="10"/>
        <color theme="1"/>
        <rFont val="仿宋"/>
        <charset val="134"/>
      </rPr>
      <t>米，全长约</t>
    </r>
    <r>
      <rPr>
        <sz val="10"/>
        <color theme="1"/>
        <rFont val="Times New Roman"/>
        <charset val="134"/>
      </rPr>
      <t>362</t>
    </r>
    <r>
      <rPr>
        <sz val="10"/>
        <color theme="1"/>
        <rFont val="仿宋"/>
        <charset val="134"/>
      </rPr>
      <t>米，包含道路工程、交通工程、给水工程、排水工程、电气工程、绿化工程等。</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</si>
  <si>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</si>
  <si>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新增建设用地约</t>
    </r>
    <r>
      <rPr>
        <sz val="10"/>
        <color theme="1"/>
        <rFont val="Times New Roman"/>
        <charset val="134"/>
      </rPr>
      <t>16</t>
    </r>
    <r>
      <rPr>
        <sz val="10"/>
        <color theme="1"/>
        <rFont val="仿宋"/>
        <charset val="134"/>
      </rPr>
      <t>亩</t>
    </r>
  </si>
  <si>
    <r>
      <rPr>
        <sz val="10"/>
        <color theme="1"/>
        <rFont val="仿宋"/>
        <charset val="134"/>
      </rPr>
      <t>约</t>
    </r>
    <r>
      <rPr>
        <sz val="10"/>
        <color theme="1"/>
        <rFont val="Times New Roman"/>
        <charset val="134"/>
      </rPr>
      <t>3</t>
    </r>
    <r>
      <rPr>
        <sz val="10"/>
        <color theme="1"/>
        <rFont val="仿宋"/>
        <charset val="134"/>
      </rPr>
      <t>亩林地没有林权证，导致无法办理砍伐证</t>
    </r>
  </si>
  <si>
    <t>1.一期项目总体工程量约完成40%。
2.近半月来路基回填已完成约80%。
3.临江挡土墙施工完成。
4.污水管道正在施工，已完成约50%。横东路污水管道横穿齐云大道（G237国道），因齐云大道不能开挖，需顶管施工，正在进行工作井施工。
5.军用光缆保护已与96411部队对接完成，施工期间部队派人指导。</t>
  </si>
  <si>
    <t>146-1</t>
  </si>
  <si>
    <r>
      <rPr>
        <sz val="10"/>
        <color theme="1"/>
        <rFont val="仿宋"/>
        <charset val="134"/>
      </rPr>
      <t>川湖村安置点建设工程</t>
    </r>
  </si>
  <si>
    <r>
      <rPr>
        <sz val="10"/>
        <color theme="1"/>
        <rFont val="仿宋"/>
        <charset val="134"/>
      </rPr>
      <t>项目用地面积</t>
    </r>
    <r>
      <rPr>
        <sz val="10"/>
        <color theme="1"/>
        <rFont val="Times New Roman"/>
        <charset val="134"/>
      </rPr>
      <t>7166.2</t>
    </r>
    <r>
      <rPr>
        <sz val="10"/>
        <color theme="1"/>
        <rFont val="仿宋"/>
        <charset val="134"/>
      </rPr>
      <t>平方米，规划建筑总面积</t>
    </r>
    <r>
      <rPr>
        <sz val="10"/>
        <color theme="1"/>
        <rFont val="Times New Roman"/>
        <charset val="134"/>
      </rPr>
      <t>4314.24</t>
    </r>
    <r>
      <rPr>
        <sz val="10"/>
        <color theme="1"/>
        <rFont val="仿宋"/>
        <charset val="134"/>
      </rPr>
      <t>平方米。建筑总占地面积为</t>
    </r>
    <r>
      <rPr>
        <sz val="10"/>
        <color theme="1"/>
        <rFont val="Times New Roman"/>
        <charset val="134"/>
      </rPr>
      <t>1884.06</t>
    </r>
    <r>
      <rPr>
        <sz val="10"/>
        <color theme="1"/>
        <rFont val="仿宋"/>
        <charset val="134"/>
      </rPr>
      <t>平方米，新建</t>
    </r>
    <r>
      <rPr>
        <sz val="10"/>
        <color theme="1"/>
        <rFont val="Times New Roman"/>
        <charset val="134"/>
      </rPr>
      <t>18</t>
    </r>
    <r>
      <rPr>
        <sz val="10"/>
        <color theme="1"/>
        <rFont val="仿宋"/>
        <charset val="134"/>
      </rPr>
      <t>栋</t>
    </r>
    <r>
      <rPr>
        <sz val="10"/>
        <color theme="1"/>
        <rFont val="Times New Roman"/>
        <charset val="134"/>
      </rPr>
      <t>3</t>
    </r>
    <r>
      <rPr>
        <sz val="10"/>
        <color theme="1"/>
        <rFont val="仿宋"/>
        <charset val="134"/>
      </rPr>
      <t>层住宅，每户用地面积</t>
    </r>
    <r>
      <rPr>
        <sz val="10"/>
        <color theme="1"/>
        <rFont val="Times New Roman"/>
        <charset val="134"/>
      </rPr>
      <t>160</t>
    </r>
    <r>
      <rPr>
        <sz val="10"/>
        <color theme="1"/>
        <rFont val="仿宋"/>
        <charset val="134"/>
      </rPr>
      <t>平方米。新建配套机动车停车位、非机动车停车位、室外健身广场、雨水管道、沥青道路等附属设施。</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</si>
  <si>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</si>
  <si>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新增建设用地</t>
    </r>
    <r>
      <rPr>
        <sz val="10"/>
        <color theme="1"/>
        <rFont val="Times New Roman"/>
        <charset val="134"/>
      </rPr>
      <t>10.8</t>
    </r>
    <r>
      <rPr>
        <sz val="10"/>
        <color theme="1"/>
        <rFont val="仿宋"/>
        <charset val="134"/>
      </rPr>
      <t>亩</t>
    </r>
  </si>
  <si>
    <r>
      <rPr>
        <sz val="10"/>
        <color theme="1"/>
        <rFont val="仿宋"/>
        <charset val="134"/>
      </rPr>
      <t>目前已完成土石方工程</t>
    </r>
  </si>
  <si>
    <r>
      <rPr>
        <sz val="10"/>
        <color theme="1"/>
        <rFont val="仿宋"/>
        <charset val="134"/>
      </rPr>
      <t>凤湖烟柳酒店改造提升项目</t>
    </r>
  </si>
  <si>
    <t>凤湖烟柳酒店改造提升项目</t>
  </si>
  <si>
    <r>
      <rPr>
        <sz val="10"/>
        <color theme="1"/>
        <rFont val="仿宋"/>
        <charset val="134"/>
      </rPr>
      <t>凤湖烟柳度假区项目用地范围</t>
    </r>
    <r>
      <rPr>
        <sz val="10"/>
        <color theme="1"/>
        <rFont val="Times New Roman"/>
        <charset val="134"/>
      </rPr>
      <t>776</t>
    </r>
    <r>
      <rPr>
        <sz val="10"/>
        <color theme="1"/>
        <rFont val="仿宋"/>
        <charset val="134"/>
      </rPr>
      <t>亩，围绕凤凰山、白鹤溪与夹溪等自然生态资源，结合休宁本地文化打造徽式旅游度假目的地。</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</si>
  <si>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</si>
  <si>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待项目规划落地后再申请土地指标</t>
    </r>
  </si>
  <si>
    <r>
      <rPr>
        <sz val="10"/>
        <color theme="1"/>
        <rFont val="仿宋"/>
        <charset val="134"/>
      </rPr>
      <t>酒店西部</t>
    </r>
    <r>
      <rPr>
        <sz val="10"/>
        <color theme="1"/>
        <rFont val="Times New Roman"/>
        <charset val="134"/>
      </rPr>
      <t>185</t>
    </r>
    <r>
      <rPr>
        <sz val="10"/>
        <color theme="1"/>
        <rFont val="仿宋"/>
        <charset val="134"/>
      </rPr>
      <t>亩土地流转，经与海阳镇政府对接，目前已完成征地</t>
    </r>
    <r>
      <rPr>
        <sz val="10"/>
        <color theme="1"/>
        <rFont val="Times New Roman"/>
        <charset val="134"/>
      </rPr>
      <t>145.2879</t>
    </r>
    <r>
      <rPr>
        <sz val="10"/>
        <color theme="1"/>
        <rFont val="仿宋"/>
        <charset val="134"/>
      </rPr>
      <t>亩（尚未移交给城投）</t>
    </r>
  </si>
  <si>
    <t>正在筹措资金支付股权转让尾款。</t>
  </si>
  <si>
    <r>
      <rPr>
        <sz val="10"/>
        <color theme="1"/>
        <rFont val="仿宋"/>
        <charset val="134"/>
      </rPr>
      <t>（含股权收购</t>
    </r>
    <r>
      <rPr>
        <sz val="10"/>
        <color theme="1"/>
        <rFont val="Times New Roman"/>
        <charset val="134"/>
      </rPr>
      <t>6500</t>
    </r>
    <r>
      <rPr>
        <sz val="10"/>
        <color theme="1"/>
        <rFont val="仿宋"/>
        <charset val="134"/>
      </rPr>
      <t>万）</t>
    </r>
  </si>
  <si>
    <r>
      <rPr>
        <sz val="10"/>
        <color theme="1"/>
        <rFont val="仿宋"/>
        <charset val="134"/>
      </rPr>
      <t>新安源片区乡村振兴综合体一期项目</t>
    </r>
  </si>
  <si>
    <r>
      <rPr>
        <sz val="10"/>
        <color theme="1"/>
        <rFont val="仿宋"/>
        <charset val="134"/>
      </rPr>
      <t>老流口中学项目：总用地面积</t>
    </r>
    <r>
      <rPr>
        <sz val="10"/>
        <color theme="1"/>
        <rFont val="Times New Roman"/>
        <charset val="134"/>
      </rPr>
      <t xml:space="preserve"> 3500 </t>
    </r>
    <r>
      <rPr>
        <sz val="10"/>
        <color theme="1"/>
        <rFont val="仿宋"/>
        <charset val="134"/>
      </rPr>
      <t>平方米，其中建筑面积</t>
    </r>
    <r>
      <rPr>
        <sz val="10"/>
        <color theme="1"/>
        <rFont val="Times New Roman"/>
        <charset val="134"/>
      </rPr>
      <t>2000</t>
    </r>
    <r>
      <rPr>
        <sz val="10"/>
        <color theme="1"/>
        <rFont val="仿宋"/>
        <charset val="134"/>
      </rPr>
      <t>平方米。建设景观面积约</t>
    </r>
    <r>
      <rPr>
        <sz val="10"/>
        <color theme="1"/>
        <rFont val="Times New Roman"/>
        <charset val="134"/>
      </rPr>
      <t xml:space="preserve"> 2500 </t>
    </r>
    <r>
      <rPr>
        <sz val="10"/>
        <color theme="1"/>
        <rFont val="仿宋"/>
        <charset val="134"/>
      </rPr>
      <t>平方米，配套市政管网等基础设施。</t>
    </r>
    <r>
      <rPr>
        <sz val="10"/>
        <color theme="1"/>
        <rFont val="Times New Roman"/>
        <charset val="134"/>
      </rPr>
      <t xml:space="preserve">
</t>
    </r>
    <r>
      <rPr>
        <sz val="10"/>
        <color theme="1"/>
        <rFont val="仿宋"/>
        <charset val="134"/>
      </rPr>
      <t>休祁县界（山门）项目：入口景观建设，面积约</t>
    </r>
    <r>
      <rPr>
        <sz val="10"/>
        <color theme="1"/>
        <rFont val="Times New Roman"/>
        <charset val="134"/>
      </rPr>
      <t>1340</t>
    </r>
    <r>
      <rPr>
        <sz val="10"/>
        <color theme="1"/>
        <rFont val="仿宋"/>
        <charset val="134"/>
      </rPr>
      <t>平方米，配套建设停车场等基础设施，周边环境整治等。</t>
    </r>
    <r>
      <rPr>
        <sz val="10"/>
        <color theme="1"/>
        <rFont val="Times New Roman"/>
        <charset val="134"/>
      </rPr>
      <t xml:space="preserve">
</t>
    </r>
    <r>
      <rPr>
        <sz val="10"/>
        <color theme="1"/>
        <rFont val="仿宋"/>
        <charset val="134"/>
      </rPr>
      <t>皖赣省界（虎头岗）项目：皖赣省界形象标志建设，周边环境整治等。</t>
    </r>
  </si>
  <si>
    <t>7月21日中国隐墅集团提交了3个地块方案文稿，乡投公司已要求对方补充设计效果图、建设内容与投资估算、运营方案与效益联结机制等内容。乡投公司将督促对方尽快完成地块的方案完善工作，并及时上报审核。</t>
  </si>
  <si>
    <r>
      <rPr>
        <sz val="10"/>
        <color theme="1"/>
        <rFont val="仿宋"/>
        <charset val="134"/>
      </rPr>
      <t>休宁县齐云砂石资源开发服务有限公司新型绿色建材加工基地项目</t>
    </r>
  </si>
  <si>
    <r>
      <rPr>
        <sz val="10"/>
        <color theme="1"/>
        <rFont val="仿宋"/>
        <charset val="134"/>
      </rPr>
      <t>休宁县齐云砂石资源开发服务有限公司</t>
    </r>
  </si>
  <si>
    <r>
      <rPr>
        <sz val="10"/>
        <color theme="1"/>
        <rFont val="仿宋"/>
        <charset val="134"/>
      </rPr>
      <t>项目占地面积</t>
    </r>
    <r>
      <rPr>
        <sz val="10"/>
        <color theme="1"/>
        <rFont val="Times New Roman"/>
        <charset val="134"/>
      </rPr>
      <t>33278.06</t>
    </r>
    <r>
      <rPr>
        <sz val="10"/>
        <color theme="1"/>
        <rFont val="仿宋"/>
        <charset val="134"/>
      </rPr>
      <t>平方米。一期厂房面积约</t>
    </r>
    <r>
      <rPr>
        <sz val="10"/>
        <color theme="1"/>
        <rFont val="Times New Roman"/>
        <charset val="134"/>
      </rPr>
      <t>4000</t>
    </r>
    <r>
      <rPr>
        <sz val="10"/>
        <color theme="1"/>
        <rFont val="仿宋"/>
        <charset val="134"/>
      </rPr>
      <t>平方米，配电房面积约</t>
    </r>
    <r>
      <rPr>
        <sz val="10"/>
        <color theme="1"/>
        <rFont val="Times New Roman"/>
        <charset val="134"/>
      </rPr>
      <t>150</t>
    </r>
    <r>
      <rPr>
        <sz val="10"/>
        <color theme="1"/>
        <rFont val="仿宋"/>
        <charset val="134"/>
      </rPr>
      <t>平方米，管理房面积约</t>
    </r>
    <r>
      <rPr>
        <sz val="10"/>
        <color theme="1"/>
        <rFont val="Times New Roman"/>
        <charset val="134"/>
      </rPr>
      <t>400</t>
    </r>
    <r>
      <rPr>
        <sz val="10"/>
        <color theme="1"/>
        <rFont val="仿宋"/>
        <charset val="134"/>
      </rPr>
      <t>平方米，日产成品砂石</t>
    </r>
    <r>
      <rPr>
        <sz val="10"/>
        <color theme="1"/>
        <rFont val="Times New Roman"/>
        <charset val="134"/>
      </rPr>
      <t>2000</t>
    </r>
    <r>
      <rPr>
        <sz val="10"/>
        <color theme="1"/>
        <rFont val="仿宋"/>
        <charset val="134"/>
      </rPr>
      <t>吨设备</t>
    </r>
    <r>
      <rPr>
        <sz val="10"/>
        <color theme="1"/>
        <rFont val="Times New Roman"/>
        <charset val="134"/>
      </rPr>
      <t>1</t>
    </r>
    <r>
      <rPr>
        <sz val="10"/>
        <color theme="1"/>
        <rFont val="仿宋"/>
        <charset val="134"/>
      </rPr>
      <t>套。</t>
    </r>
  </si>
  <si>
    <t>项目已基本完工，月底将组织相关单位进行预验收。</t>
  </si>
  <si>
    <r>
      <rPr>
        <sz val="10"/>
        <color theme="1"/>
        <rFont val="仿宋"/>
        <charset val="134"/>
      </rPr>
      <t>休宁县国家储备林一期项目</t>
    </r>
  </si>
  <si>
    <r>
      <rPr>
        <sz val="10"/>
        <color theme="1"/>
        <rFont val="仿宋"/>
        <charset val="134"/>
      </rPr>
      <t>休宁城乡建设投资集团有限公司</t>
    </r>
    <r>
      <rPr>
        <sz val="10"/>
        <color theme="1"/>
        <rFont val="Times New Roman"/>
        <charset val="134"/>
      </rPr>
      <t xml:space="preserve">
</t>
    </r>
    <r>
      <rPr>
        <sz val="10"/>
        <color theme="1"/>
        <rFont val="仿宋"/>
        <charset val="134"/>
      </rPr>
      <t>县林业局</t>
    </r>
  </si>
  <si>
    <r>
      <rPr>
        <sz val="10"/>
        <color theme="1"/>
        <rFont val="仿宋"/>
        <charset val="134"/>
      </rPr>
      <t>休宁县欣宁国储林建设投资有限公司</t>
    </r>
  </si>
  <si>
    <r>
      <rPr>
        <sz val="10"/>
        <color theme="1"/>
        <rFont val="Times New Roman"/>
        <charset val="134"/>
      </rPr>
      <t>1.</t>
    </r>
    <r>
      <rPr>
        <sz val="10"/>
        <color theme="1"/>
        <rFont val="仿宋"/>
        <charset val="134"/>
      </rPr>
      <t>营造林工程建设总面积</t>
    </r>
    <r>
      <rPr>
        <sz val="10"/>
        <color theme="1"/>
        <rFont val="Times New Roman"/>
        <charset val="134"/>
      </rPr>
      <t>20</t>
    </r>
    <r>
      <rPr>
        <sz val="10"/>
        <color theme="1"/>
        <rFont val="仿宋"/>
        <charset val="134"/>
      </rPr>
      <t>万亩，其中人工林栽培</t>
    </r>
    <r>
      <rPr>
        <sz val="10"/>
        <color theme="1"/>
        <rFont val="Times New Roman"/>
        <charset val="134"/>
      </rPr>
      <t>1.4</t>
    </r>
    <r>
      <rPr>
        <sz val="10"/>
        <color theme="1"/>
        <rFont val="仿宋"/>
        <charset val="134"/>
      </rPr>
      <t>万亩，现有林改培</t>
    </r>
    <r>
      <rPr>
        <sz val="10"/>
        <color theme="1"/>
        <rFont val="Times New Roman"/>
        <charset val="134"/>
      </rPr>
      <t>9.1</t>
    </r>
    <r>
      <rPr>
        <sz val="10"/>
        <color theme="1"/>
        <rFont val="仿宋"/>
        <charset val="134"/>
      </rPr>
      <t>万亩，中幼林抚育</t>
    </r>
    <r>
      <rPr>
        <sz val="10"/>
        <color theme="1"/>
        <rFont val="Times New Roman"/>
        <charset val="134"/>
      </rPr>
      <t>9.5</t>
    </r>
    <r>
      <rPr>
        <sz val="10"/>
        <color theme="1"/>
        <rFont val="仿宋"/>
        <charset val="134"/>
      </rPr>
      <t>万亩。</t>
    </r>
    <r>
      <rPr>
        <sz val="10"/>
        <color theme="1"/>
        <rFont val="Times New Roman"/>
        <charset val="134"/>
      </rPr>
      <t>2.</t>
    </r>
    <r>
      <rPr>
        <sz val="10"/>
        <color theme="1"/>
        <rFont val="仿宋"/>
        <charset val="134"/>
      </rPr>
      <t>支撑体系主要内容包括：实施</t>
    </r>
    <r>
      <rPr>
        <sz val="10"/>
        <color theme="1"/>
        <rFont val="Times New Roman"/>
        <charset val="134"/>
      </rPr>
      <t>300</t>
    </r>
    <r>
      <rPr>
        <sz val="10"/>
        <color theme="1"/>
        <rFont val="仿宋"/>
        <charset val="134"/>
      </rPr>
      <t>亩种苗基地、</t>
    </r>
    <r>
      <rPr>
        <sz val="10"/>
        <color theme="1"/>
        <rFont val="Times New Roman"/>
        <charset val="134"/>
      </rPr>
      <t>550</t>
    </r>
    <r>
      <rPr>
        <sz val="10"/>
        <color theme="1"/>
        <rFont val="仿宋"/>
        <charset val="134"/>
      </rPr>
      <t>千米林区道路（含作业道）、森林防火、林业有害生物防治、智慧林业信息系统等配套基础设施建设。</t>
    </r>
    <r>
      <rPr>
        <sz val="10"/>
        <color theme="1"/>
        <rFont val="Times New Roman"/>
        <charset val="134"/>
      </rPr>
      <t>3.</t>
    </r>
    <r>
      <rPr>
        <sz val="10"/>
        <color theme="1"/>
        <rFont val="仿宋"/>
        <charset val="134"/>
      </rPr>
      <t>配套产业体系建设主要包括：林下经济、林产品加工和森林康养、自然资源科普研学基地等。</t>
    </r>
  </si>
  <si>
    <r>
      <rPr>
        <sz val="10"/>
        <color theme="1"/>
        <rFont val="Times New Roman"/>
        <charset val="134"/>
      </rPr>
      <t>2023</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-2030</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</si>
  <si>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农发行</t>
    </r>
    <r>
      <rPr>
        <sz val="10"/>
        <color theme="1"/>
        <rFont val="Times New Roman"/>
        <charset val="134"/>
      </rPr>
      <t>2.2</t>
    </r>
    <r>
      <rPr>
        <sz val="10"/>
        <color theme="1"/>
        <rFont val="仿宋"/>
        <charset val="134"/>
      </rPr>
      <t>亿贷款</t>
    </r>
  </si>
  <si>
    <r>
      <rPr>
        <sz val="10"/>
        <color theme="1"/>
        <rFont val="仿宋"/>
        <charset val="134"/>
      </rPr>
      <t>林权流转进展慢</t>
    </r>
  </si>
  <si>
    <r>
      <rPr>
        <sz val="10"/>
        <rFont val="仿宋"/>
        <charset val="134"/>
      </rPr>
      <t>已完成龙田乡江田村、板仓林场、桃林村</t>
    </r>
    <r>
      <rPr>
        <sz val="10"/>
        <color rgb="FFFF0000"/>
        <rFont val="仿宋"/>
        <charset val="134"/>
      </rPr>
      <t>6434</t>
    </r>
    <r>
      <rPr>
        <sz val="10"/>
        <rFont val="仿宋"/>
        <charset val="134"/>
      </rPr>
      <t>亩山场的林权流转合同签订，产权过户手续正在办理。其他乡镇的林权流转收储工作也在同步进行。产业招商还在继续洽谈中，未确定产业合作伙伴。</t>
    </r>
  </si>
  <si>
    <r>
      <rPr>
        <sz val="10"/>
        <color theme="1"/>
        <rFont val="仿宋"/>
        <charset val="134"/>
      </rPr>
      <t>攻坚项目</t>
    </r>
    <r>
      <rPr>
        <sz val="10"/>
        <color theme="1"/>
        <rFont val="Times New Roman"/>
        <charset val="134"/>
      </rPr>
      <t>-</t>
    </r>
    <r>
      <rPr>
        <sz val="10"/>
        <color theme="1"/>
        <rFont val="仿宋"/>
        <charset val="134"/>
      </rPr>
      <t>智慧档案馆</t>
    </r>
  </si>
  <si>
    <r>
      <rPr>
        <sz val="10"/>
        <color theme="1"/>
        <rFont val="仿宋"/>
        <charset val="134"/>
      </rPr>
      <t>县档案局</t>
    </r>
  </si>
  <si>
    <r>
      <rPr>
        <sz val="10"/>
        <color theme="1"/>
        <rFont val="仿宋"/>
        <charset val="134"/>
      </rPr>
      <t>县档案馆</t>
    </r>
    <r>
      <rPr>
        <sz val="10"/>
        <color theme="1"/>
        <rFont val="Times New Roman"/>
        <charset val="134"/>
      </rPr>
      <t xml:space="preserve">
</t>
    </r>
    <r>
      <rPr>
        <sz val="10"/>
        <color theme="1"/>
        <rFont val="仿宋"/>
        <charset val="134"/>
      </rPr>
      <t>休宁县齐云城市建设投资有限责任公司</t>
    </r>
  </si>
  <si>
    <r>
      <rPr>
        <sz val="10"/>
        <color theme="1"/>
        <rFont val="仿宋"/>
        <charset val="134"/>
      </rPr>
      <t>总建筑面积约</t>
    </r>
    <r>
      <rPr>
        <sz val="10"/>
        <color theme="1"/>
        <rFont val="Times New Roman"/>
        <charset val="134"/>
      </rPr>
      <t>6800</t>
    </r>
    <r>
      <rPr>
        <sz val="10"/>
        <color theme="1"/>
        <rFont val="仿宋"/>
        <charset val="134"/>
      </rPr>
      <t>平方米，主要建设内容包括土建、装饰装修、园林绿化、给排水、强弱电、智能化等工程。</t>
    </r>
  </si>
  <si>
    <r>
      <t xml:space="preserve">  </t>
    </r>
    <r>
      <rPr>
        <sz val="10"/>
        <color theme="1"/>
        <rFont val="仿宋"/>
        <charset val="134"/>
      </rPr>
      <t>休宁县景城片区提升工程项目</t>
    </r>
    <r>
      <rPr>
        <sz val="10"/>
        <color theme="1"/>
        <rFont val="Times New Roman"/>
        <charset val="134"/>
      </rPr>
      <t>-</t>
    </r>
    <r>
      <rPr>
        <sz val="10"/>
        <color theme="1"/>
        <rFont val="仿宋"/>
        <charset val="134"/>
      </rPr>
      <t>生态智慧园区工程（三馆一中心项目）已于</t>
    </r>
    <r>
      <rPr>
        <sz val="10"/>
        <color theme="1"/>
        <rFont val="Times New Roman"/>
        <charset val="134"/>
      </rPr>
      <t>2022</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t>
    </r>
    <r>
      <rPr>
        <sz val="10"/>
        <color theme="1"/>
        <rFont val="仿宋"/>
        <charset val="134"/>
      </rPr>
      <t>日完成设计招标工作，截至目前已组织各使用单位召开四次功能布局调整会议，后因资金不足和暂无土地指标暂缓实施。</t>
    </r>
    <r>
      <rPr>
        <sz val="10"/>
        <color theme="1"/>
        <rFont val="Times New Roman"/>
        <charset val="134"/>
      </rPr>
      <t xml:space="preserve">
  </t>
    </r>
    <r>
      <rPr>
        <sz val="10"/>
        <color theme="1"/>
        <rFont val="仿宋"/>
        <charset val="134"/>
      </rPr>
      <t>后按照县领导指示，计划先行启动三馆一中心项目一期（档案馆）工程建设，截至目前已完成三次方案调整，按照调度会要求设计单位重新进行方案调整，档案馆目前平面位置已迁移至三馆一中心东北角地块，占地面积约</t>
    </r>
    <r>
      <rPr>
        <sz val="10"/>
        <color theme="1"/>
        <rFont val="Times New Roman"/>
        <charset val="134"/>
      </rPr>
      <t>15.7</t>
    </r>
    <r>
      <rPr>
        <sz val="10"/>
        <color theme="1"/>
        <rFont val="仿宋"/>
        <charset val="134"/>
      </rPr>
      <t>亩，建筑面积约为</t>
    </r>
    <r>
      <rPr>
        <sz val="10"/>
        <color theme="1"/>
        <rFont val="Times New Roman"/>
        <charset val="134"/>
      </rPr>
      <t>10486</t>
    </r>
    <r>
      <rPr>
        <sz val="10"/>
        <color theme="1"/>
        <rFont val="仿宋"/>
        <charset val="134"/>
      </rPr>
      <t>㎡，工程总投资估算约</t>
    </r>
    <r>
      <rPr>
        <sz val="10"/>
        <color theme="1"/>
        <rFont val="Times New Roman"/>
        <charset val="134"/>
      </rPr>
      <t>5879.74</t>
    </r>
    <r>
      <rPr>
        <sz val="10"/>
        <color theme="1"/>
        <rFont val="仿宋"/>
        <charset val="134"/>
      </rPr>
      <t>万元，</t>
    </r>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18</t>
    </r>
    <r>
      <rPr>
        <sz val="10"/>
        <color theme="1"/>
        <rFont val="仿宋"/>
        <charset val="134"/>
      </rPr>
      <t>日新方案文本已报送至县相关领导处等待下一步指示。</t>
    </r>
  </si>
  <si>
    <r>
      <rPr>
        <sz val="10"/>
        <color theme="1"/>
        <rFont val="仿宋"/>
        <charset val="134"/>
      </rPr>
      <t>泰柯地块开发项目</t>
    </r>
  </si>
  <si>
    <r>
      <rPr>
        <sz val="10"/>
        <color theme="1"/>
        <rFont val="仿宋"/>
        <charset val="134"/>
      </rPr>
      <t>土地已出让、未交付，项目谋划中。</t>
    </r>
  </si>
  <si>
    <r>
      <rPr>
        <sz val="10"/>
        <color theme="1"/>
        <rFont val="仿宋"/>
        <charset val="134"/>
      </rPr>
      <t>齐云山镇乡村振兴建材产业园</t>
    </r>
  </si>
  <si>
    <r>
      <rPr>
        <sz val="10"/>
        <color theme="1"/>
        <rFont val="仿宋"/>
        <charset val="134"/>
      </rPr>
      <t>建成</t>
    </r>
    <r>
      <rPr>
        <sz val="10"/>
        <color theme="1"/>
        <rFont val="Times New Roman"/>
        <charset val="134"/>
      </rPr>
      <t>1</t>
    </r>
    <r>
      <rPr>
        <sz val="10"/>
        <color theme="1"/>
        <rFont val="仿宋"/>
        <charset val="134"/>
      </rPr>
      <t>套钢结构标准加工厂房占地</t>
    </r>
    <r>
      <rPr>
        <sz val="10"/>
        <color theme="1"/>
        <rFont val="Times New Roman"/>
        <charset val="134"/>
      </rPr>
      <t>1500</t>
    </r>
    <r>
      <rPr>
        <sz val="10"/>
        <color theme="1"/>
        <rFont val="仿宋"/>
        <charset val="134"/>
      </rPr>
      <t>平方米、一个封闭式钢架棚式堆场占地</t>
    </r>
    <r>
      <rPr>
        <sz val="10"/>
        <color theme="1"/>
        <rFont val="Times New Roman"/>
        <charset val="134"/>
      </rPr>
      <t>1680</t>
    </r>
    <r>
      <rPr>
        <sz val="10"/>
        <color theme="1"/>
        <rFont val="仿宋"/>
        <charset val="134"/>
      </rPr>
      <t>平方米。</t>
    </r>
  </si>
  <si>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</si>
  <si>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t>已完成村庄规划和项目立项等前期工作，与县城投经过多次会议协商确定了项目实施的相关细节，正在进行用地报批。</t>
  </si>
  <si>
    <r>
      <rPr>
        <sz val="10"/>
        <color theme="1"/>
        <rFont val="仿宋"/>
        <charset val="134"/>
      </rPr>
      <t>商山镇砂石生产交易服务中心项目</t>
    </r>
  </si>
  <si>
    <r>
      <rPr>
        <sz val="10"/>
        <color theme="1"/>
        <rFont val="仿宋"/>
        <charset val="134"/>
      </rPr>
      <t>休宁城乡建设投资集团有限公司</t>
    </r>
    <r>
      <rPr>
        <sz val="10"/>
        <color theme="1"/>
        <rFont val="Times New Roman"/>
        <charset val="134"/>
      </rPr>
      <t xml:space="preserve">
</t>
    </r>
    <r>
      <rPr>
        <sz val="10"/>
        <color theme="1"/>
        <rFont val="仿宋"/>
        <charset val="134"/>
      </rPr>
      <t>商山镇人民政府</t>
    </r>
  </si>
  <si>
    <r>
      <rPr>
        <sz val="10"/>
        <color theme="1"/>
        <rFont val="仿宋"/>
        <charset val="134"/>
      </rPr>
      <t>项目占地面积约</t>
    </r>
    <r>
      <rPr>
        <sz val="10"/>
        <color theme="1"/>
        <rFont val="Times New Roman"/>
        <charset val="134"/>
      </rPr>
      <t>26</t>
    </r>
    <r>
      <rPr>
        <sz val="10"/>
        <color theme="1"/>
        <rFont val="仿宋"/>
        <charset val="134"/>
      </rPr>
      <t>亩，新建厂房面积约</t>
    </r>
    <r>
      <rPr>
        <sz val="10"/>
        <color theme="1"/>
        <rFont val="Times New Roman"/>
        <charset val="134"/>
      </rPr>
      <t>2500</t>
    </r>
    <r>
      <rPr>
        <sz val="10"/>
        <color theme="1"/>
        <rFont val="仿宋"/>
        <charset val="134"/>
      </rPr>
      <t>平方米，配电房面积约</t>
    </r>
    <r>
      <rPr>
        <sz val="10"/>
        <color theme="1"/>
        <rFont val="Times New Roman"/>
        <charset val="134"/>
      </rPr>
      <t>100</t>
    </r>
    <r>
      <rPr>
        <sz val="10"/>
        <color theme="1"/>
        <rFont val="仿宋"/>
        <charset val="134"/>
      </rPr>
      <t>平方米，管理房面积约</t>
    </r>
    <r>
      <rPr>
        <sz val="10"/>
        <color theme="1"/>
        <rFont val="Times New Roman"/>
        <charset val="134"/>
      </rPr>
      <t>200</t>
    </r>
    <r>
      <rPr>
        <sz val="10"/>
        <color theme="1"/>
        <rFont val="仿宋"/>
        <charset val="134"/>
      </rPr>
      <t>平方米，日产成品砂石</t>
    </r>
    <r>
      <rPr>
        <sz val="10"/>
        <color theme="1"/>
        <rFont val="Times New Roman"/>
        <charset val="134"/>
      </rPr>
      <t>800</t>
    </r>
    <r>
      <rPr>
        <sz val="10"/>
        <color theme="1"/>
        <rFont val="仿宋"/>
        <charset val="134"/>
      </rPr>
      <t>吨设备一套。</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</si>
  <si>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</si>
  <si>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土地报批约</t>
    </r>
    <r>
      <rPr>
        <sz val="10"/>
        <color theme="1"/>
        <rFont val="Times New Roman"/>
        <charset val="134"/>
      </rPr>
      <t>26</t>
    </r>
    <r>
      <rPr>
        <sz val="10"/>
        <color theme="1"/>
        <rFont val="仿宋"/>
        <charset val="134"/>
      </rPr>
      <t>亩</t>
    </r>
  </si>
  <si>
    <t>村庄规划已经县规委会审定</t>
  </si>
  <si>
    <r>
      <rPr>
        <sz val="10"/>
        <color theme="1"/>
        <rFont val="仿宋"/>
        <charset val="134"/>
      </rPr>
      <t>流口镇茗洲村山门节点改造工程</t>
    </r>
  </si>
  <si>
    <r>
      <rPr>
        <sz val="10"/>
        <color theme="1"/>
        <rFont val="仿宋"/>
        <charset val="134"/>
      </rPr>
      <t>休宁城乡建设投资集团有限公司</t>
    </r>
    <r>
      <rPr>
        <sz val="10"/>
        <color theme="1"/>
        <rFont val="Times New Roman"/>
        <charset val="134"/>
      </rPr>
      <t xml:space="preserve">
</t>
    </r>
    <r>
      <rPr>
        <sz val="10"/>
        <color theme="1"/>
        <rFont val="仿宋"/>
        <charset val="134"/>
      </rPr>
      <t>流口镇人民政府</t>
    </r>
  </si>
  <si>
    <r>
      <rPr>
        <sz val="10"/>
        <color theme="1"/>
        <rFont val="仿宋"/>
        <charset val="134"/>
      </rPr>
      <t>休宁县乡村振兴投资开发有限公司、流口镇人民政府</t>
    </r>
  </si>
  <si>
    <r>
      <rPr>
        <sz val="10"/>
        <color theme="1"/>
        <rFont val="Times New Roman"/>
        <charset val="134"/>
      </rPr>
      <t>1.</t>
    </r>
    <r>
      <rPr>
        <sz val="10"/>
        <color theme="1"/>
        <rFont val="仿宋"/>
        <charset val="134"/>
      </rPr>
      <t>原流口镇山门修复提升。</t>
    </r>
    <r>
      <rPr>
        <sz val="10"/>
        <color theme="1"/>
        <rFont val="Times New Roman"/>
        <charset val="134"/>
      </rPr>
      <t>2.</t>
    </r>
    <r>
      <rPr>
        <sz val="10"/>
        <color theme="1"/>
        <rFont val="仿宋"/>
        <charset val="134"/>
      </rPr>
      <t>山门区域上山步道硬化扩宽。</t>
    </r>
    <r>
      <rPr>
        <sz val="10"/>
        <color theme="1"/>
        <rFont val="Times New Roman"/>
        <charset val="134"/>
      </rPr>
      <t>3.</t>
    </r>
    <r>
      <rPr>
        <sz val="10"/>
        <color theme="1"/>
        <rFont val="仿宋"/>
        <charset val="134"/>
      </rPr>
      <t>建设生态停车场约</t>
    </r>
    <r>
      <rPr>
        <sz val="10"/>
        <color theme="1"/>
        <rFont val="Times New Roman"/>
        <charset val="134"/>
      </rPr>
      <t>500</t>
    </r>
    <r>
      <rPr>
        <sz val="10"/>
        <color theme="1"/>
        <rFont val="仿宋"/>
        <charset val="134"/>
      </rPr>
      <t>平方米。</t>
    </r>
    <r>
      <rPr>
        <sz val="10"/>
        <color theme="1"/>
        <rFont val="Times New Roman"/>
        <charset val="134"/>
      </rPr>
      <t>4.</t>
    </r>
    <r>
      <rPr>
        <sz val="10"/>
        <color theme="1"/>
        <rFont val="仿宋"/>
        <charset val="134"/>
      </rPr>
      <t>生态公厕改造提升。</t>
    </r>
    <r>
      <rPr>
        <sz val="10"/>
        <color theme="1"/>
        <rFont val="Times New Roman"/>
        <charset val="134"/>
      </rPr>
      <t>5.</t>
    </r>
    <r>
      <rPr>
        <sz val="10"/>
        <color theme="1"/>
        <rFont val="仿宋"/>
        <charset val="134"/>
      </rPr>
      <t>排水渠清理</t>
    </r>
    <r>
      <rPr>
        <sz val="10"/>
        <color theme="1"/>
        <rFont val="Times New Roman"/>
        <charset val="134"/>
      </rPr>
      <t>200</t>
    </r>
    <r>
      <rPr>
        <sz val="10"/>
        <color theme="1"/>
        <rFont val="仿宋"/>
        <charset val="134"/>
      </rPr>
      <t>米。</t>
    </r>
    <r>
      <rPr>
        <sz val="10"/>
        <color theme="1"/>
        <rFont val="Times New Roman"/>
        <charset val="134"/>
      </rPr>
      <t>6.</t>
    </r>
    <r>
      <rPr>
        <sz val="10"/>
        <color theme="1"/>
        <rFont val="仿宋"/>
        <charset val="134"/>
      </rPr>
      <t>安装直流充电桩</t>
    </r>
    <r>
      <rPr>
        <sz val="10"/>
        <color theme="1"/>
        <rFont val="Times New Roman"/>
        <charset val="134"/>
      </rPr>
      <t>2</t>
    </r>
    <r>
      <rPr>
        <sz val="10"/>
        <color theme="1"/>
        <rFont val="仿宋"/>
        <charset val="134"/>
      </rPr>
      <t>台。</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</si>
  <si>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</si>
  <si>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县乡投集团资金已落实</t>
    </r>
  </si>
  <si>
    <r>
      <rPr>
        <sz val="10"/>
        <rFont val="仿宋"/>
        <charset val="134"/>
      </rPr>
      <t>规划方案正在按照前期审核时的意见进行再次优化，待方案确定后开展初步设计、工程建设招投标等。</t>
    </r>
  </si>
  <si>
    <r>
      <rPr>
        <sz val="10"/>
        <color theme="1"/>
        <rFont val="仿宋"/>
        <charset val="134"/>
      </rPr>
      <t>需要重新设计</t>
    </r>
  </si>
  <si>
    <r>
      <rPr>
        <sz val="10"/>
        <color theme="1"/>
        <rFont val="仿宋"/>
        <charset val="134"/>
      </rPr>
      <t>皖南野生动物救护中心改造提升项目</t>
    </r>
  </si>
  <si>
    <r>
      <rPr>
        <sz val="10"/>
        <color theme="1"/>
        <rFont val="仿宋"/>
        <charset val="134"/>
      </rPr>
      <t>围绕野生动物救护中心，通过对生态环境进行整治，对基础设施进行改造提升，打造一个童话森林般的主题乐游园。</t>
    </r>
  </si>
  <si>
    <r>
      <rPr>
        <sz val="10"/>
        <rFont val="仿宋"/>
        <charset val="134"/>
      </rPr>
      <t>正在与第三方积极对接运营实施方案。</t>
    </r>
  </si>
  <si>
    <r>
      <rPr>
        <sz val="10"/>
        <color theme="1"/>
        <rFont val="仿宋"/>
        <charset val="134"/>
      </rPr>
      <t>绿色交通服务中心周边道路（横东路、城三路、铁南路）新建工程</t>
    </r>
  </si>
  <si>
    <r>
      <rPr>
        <sz val="10"/>
        <color theme="1"/>
        <rFont val="仿宋"/>
        <charset val="134"/>
      </rPr>
      <t>建设内容主要包括横东路（铁南路</t>
    </r>
    <r>
      <rPr>
        <sz val="10"/>
        <color theme="1"/>
        <rFont val="Times New Roman"/>
        <charset val="134"/>
      </rPr>
      <t>-</t>
    </r>
    <r>
      <rPr>
        <sz val="10"/>
        <color theme="1"/>
        <rFont val="仿宋"/>
        <charset val="134"/>
      </rPr>
      <t>齐云山大道），红线宽</t>
    </r>
    <r>
      <rPr>
        <sz val="10"/>
        <color theme="1"/>
        <rFont val="Times New Roman"/>
        <charset val="134"/>
      </rPr>
      <t>19</t>
    </r>
    <r>
      <rPr>
        <sz val="10"/>
        <color theme="1"/>
        <rFont val="仿宋"/>
        <charset val="134"/>
      </rPr>
      <t>米，全长约</t>
    </r>
    <r>
      <rPr>
        <sz val="10"/>
        <color theme="1"/>
        <rFont val="Times New Roman"/>
        <charset val="134"/>
      </rPr>
      <t>338</t>
    </r>
    <r>
      <rPr>
        <sz val="10"/>
        <color theme="1"/>
        <rFont val="仿宋"/>
        <charset val="134"/>
      </rPr>
      <t>米。铁南路（城三路</t>
    </r>
    <r>
      <rPr>
        <sz val="10"/>
        <color theme="1"/>
        <rFont val="Times New Roman"/>
        <charset val="134"/>
      </rPr>
      <t>-</t>
    </r>
    <r>
      <rPr>
        <sz val="10"/>
        <color theme="1"/>
        <rFont val="仿宋"/>
        <charset val="134"/>
      </rPr>
      <t>横东路），红线宽</t>
    </r>
    <r>
      <rPr>
        <sz val="10"/>
        <color theme="1"/>
        <rFont val="Times New Roman"/>
        <charset val="134"/>
      </rPr>
      <t>12</t>
    </r>
    <r>
      <rPr>
        <sz val="10"/>
        <color theme="1"/>
        <rFont val="仿宋"/>
        <charset val="134"/>
      </rPr>
      <t>米，全长约</t>
    </r>
    <r>
      <rPr>
        <sz val="10"/>
        <color theme="1"/>
        <rFont val="Times New Roman"/>
        <charset val="134"/>
      </rPr>
      <t>361</t>
    </r>
    <r>
      <rPr>
        <sz val="10"/>
        <color theme="1"/>
        <rFont val="仿宋"/>
        <charset val="134"/>
      </rPr>
      <t>米。城三路（铁南路</t>
    </r>
    <r>
      <rPr>
        <sz val="10"/>
        <color theme="1"/>
        <rFont val="Times New Roman"/>
        <charset val="134"/>
      </rPr>
      <t>-</t>
    </r>
    <r>
      <rPr>
        <sz val="10"/>
        <color theme="1"/>
        <rFont val="仿宋"/>
        <charset val="134"/>
      </rPr>
      <t>齐云山大道），红线宽</t>
    </r>
    <r>
      <rPr>
        <sz val="10"/>
        <color theme="1"/>
        <rFont val="Times New Roman"/>
        <charset val="134"/>
      </rPr>
      <t>24</t>
    </r>
    <r>
      <rPr>
        <sz val="10"/>
        <color theme="1"/>
        <rFont val="仿宋"/>
        <charset val="134"/>
      </rPr>
      <t>米，全长约</t>
    </r>
    <r>
      <rPr>
        <sz val="10"/>
        <color theme="1"/>
        <rFont val="Times New Roman"/>
        <charset val="134"/>
      </rPr>
      <t>248</t>
    </r>
    <r>
      <rPr>
        <sz val="10"/>
        <color theme="1"/>
        <rFont val="仿宋"/>
        <charset val="134"/>
      </rPr>
      <t>米。包含道路工程、交通工程、给水工程、排水工程、电气工程、绿化工程等。</t>
    </r>
  </si>
  <si>
    <r>
      <rPr>
        <sz val="10"/>
        <color theme="1"/>
        <rFont val="仿宋"/>
        <charset val="134"/>
      </rPr>
      <t>万安老街</t>
    </r>
    <r>
      <rPr>
        <sz val="10"/>
        <color theme="1"/>
        <rFont val="Times New Roman"/>
        <charset val="134"/>
      </rPr>
      <t>-</t>
    </r>
    <r>
      <rPr>
        <sz val="10"/>
        <color theme="1"/>
        <rFont val="仿宋"/>
        <charset val="134"/>
      </rPr>
      <t>古城岩景区保护升级利用工程</t>
    </r>
    <r>
      <rPr>
        <sz val="10"/>
        <color theme="1"/>
        <rFont val="Times New Roman"/>
        <charset val="134"/>
      </rPr>
      <t>——</t>
    </r>
    <r>
      <rPr>
        <sz val="10"/>
        <color theme="1"/>
        <rFont val="仿宋"/>
        <charset val="134"/>
      </rPr>
      <t>万安老街核心区及横江以南板块农文商旅综合开发项目</t>
    </r>
  </si>
  <si>
    <r>
      <rPr>
        <sz val="10"/>
        <color theme="1"/>
        <rFont val="仿宋"/>
        <charset val="134"/>
      </rPr>
      <t>万安老街核心区及横江以南板块农文商旅综合开发项目，总占地面积约</t>
    </r>
    <r>
      <rPr>
        <sz val="10"/>
        <color theme="1"/>
        <rFont val="Times New Roman"/>
        <charset val="134"/>
      </rPr>
      <t>5000</t>
    </r>
    <r>
      <rPr>
        <sz val="10"/>
        <color theme="1"/>
        <rFont val="仿宋"/>
        <charset val="134"/>
      </rPr>
      <t>余亩，计划一期项目包含：高端休闲生活样板、横江两岸生态绿廊、古城岩山体公园提升片区共</t>
    </r>
    <r>
      <rPr>
        <sz val="10"/>
        <color theme="1"/>
        <rFont val="Times New Roman"/>
        <charset val="134"/>
      </rPr>
      <t>1211</t>
    </r>
    <r>
      <rPr>
        <sz val="10"/>
        <color theme="1"/>
        <rFont val="仿宋"/>
        <charset val="134"/>
      </rPr>
      <t>亩。二期项目包含城市中央乡村休闲之心共</t>
    </r>
    <r>
      <rPr>
        <sz val="10"/>
        <color theme="1"/>
        <rFont val="Times New Roman"/>
        <charset val="134"/>
      </rPr>
      <t>1406</t>
    </r>
    <r>
      <rPr>
        <sz val="10"/>
        <color theme="1"/>
        <rFont val="仿宋"/>
        <charset val="134"/>
      </rPr>
      <t>亩、古城岩文旅商业配套片区</t>
    </r>
    <r>
      <rPr>
        <sz val="10"/>
        <color theme="1"/>
        <rFont val="Times New Roman"/>
        <charset val="134"/>
      </rPr>
      <t>878</t>
    </r>
    <r>
      <rPr>
        <sz val="10"/>
        <color theme="1"/>
        <rFont val="仿宋"/>
        <charset val="134"/>
      </rPr>
      <t>亩。三期项目包含</t>
    </r>
    <r>
      <rPr>
        <sz val="10"/>
        <color theme="1"/>
        <rFont val="Times New Roman"/>
        <charset val="134"/>
      </rPr>
      <t>:</t>
    </r>
    <r>
      <rPr>
        <sz val="10"/>
        <color theme="1"/>
        <rFont val="仿宋"/>
        <charset val="134"/>
      </rPr>
      <t>万安老街、生活弹性发展片区</t>
    </r>
    <r>
      <rPr>
        <sz val="10"/>
        <color theme="1"/>
        <rFont val="Times New Roman"/>
        <charset val="134"/>
      </rPr>
      <t>1193</t>
    </r>
    <r>
      <rPr>
        <sz val="10"/>
        <color theme="1"/>
        <rFont val="仿宋"/>
        <charset val="134"/>
      </rPr>
      <t>亩。</t>
    </r>
  </si>
  <si>
    <t>158-1</t>
  </si>
  <si>
    <r>
      <rPr>
        <sz val="10"/>
        <color theme="1"/>
        <rFont val="仿宋"/>
        <charset val="134"/>
      </rPr>
      <t>华邦地块开发项目</t>
    </r>
  </si>
  <si>
    <r>
      <rPr>
        <sz val="10"/>
        <color theme="1"/>
        <rFont val="仿宋"/>
        <charset val="134"/>
      </rPr>
      <t>华邦地块</t>
    </r>
    <r>
      <rPr>
        <sz val="10"/>
        <color theme="1"/>
        <rFont val="Times New Roman"/>
        <charset val="134"/>
      </rPr>
      <t>1</t>
    </r>
    <r>
      <rPr>
        <sz val="10"/>
        <color theme="1"/>
        <rFont val="仿宋"/>
        <charset val="134"/>
      </rPr>
      <t>用地面积约</t>
    </r>
    <r>
      <rPr>
        <sz val="10"/>
        <color theme="1"/>
        <rFont val="Times New Roman"/>
        <charset val="134"/>
      </rPr>
      <t>87.5</t>
    </r>
    <r>
      <rPr>
        <sz val="10"/>
        <color theme="1"/>
        <rFont val="仿宋"/>
        <charset val="134"/>
      </rPr>
      <t>亩，建筑总面积</t>
    </r>
    <r>
      <rPr>
        <sz val="10"/>
        <color theme="1"/>
        <rFont val="Times New Roman"/>
        <charset val="134"/>
      </rPr>
      <t>93288.57</t>
    </r>
    <r>
      <rPr>
        <sz val="10"/>
        <color theme="1"/>
        <rFont val="仿宋"/>
        <charset val="134"/>
      </rPr>
      <t>平方米，建筑容积率</t>
    </r>
    <r>
      <rPr>
        <sz val="10"/>
        <color theme="1"/>
        <rFont val="Times New Roman"/>
        <charset val="134"/>
      </rPr>
      <t>1≤R≤1.6</t>
    </r>
    <r>
      <rPr>
        <sz val="10"/>
        <color theme="1"/>
        <rFont val="仿宋"/>
        <charset val="134"/>
      </rPr>
      <t>，建筑限高不高于</t>
    </r>
    <r>
      <rPr>
        <sz val="10"/>
        <color theme="1"/>
        <rFont val="Times New Roman"/>
        <charset val="134"/>
      </rPr>
      <t>40</t>
    </r>
    <r>
      <rPr>
        <sz val="10"/>
        <color theme="1"/>
        <rFont val="仿宋"/>
        <charset val="134"/>
      </rPr>
      <t>米，建筑密度不高于</t>
    </r>
    <r>
      <rPr>
        <sz val="10"/>
        <color theme="1"/>
        <rFont val="Times New Roman"/>
        <charset val="134"/>
      </rPr>
      <t>35%</t>
    </r>
    <r>
      <rPr>
        <sz val="10"/>
        <color theme="1"/>
        <rFont val="仿宋"/>
        <charset val="134"/>
      </rPr>
      <t>，绿地率不低于</t>
    </r>
    <r>
      <rPr>
        <sz val="10"/>
        <color theme="1"/>
        <rFont val="Times New Roman"/>
        <charset val="134"/>
      </rPr>
      <t>32%</t>
    </r>
    <r>
      <rPr>
        <sz val="10"/>
        <color theme="1"/>
        <rFont val="仿宋"/>
        <charset val="134"/>
      </rPr>
      <t>；华邦地块</t>
    </r>
    <r>
      <rPr>
        <sz val="10"/>
        <color theme="1"/>
        <rFont val="Times New Roman"/>
        <charset val="134"/>
      </rPr>
      <t>2</t>
    </r>
    <r>
      <rPr>
        <sz val="10"/>
        <color theme="1"/>
        <rFont val="仿宋"/>
        <charset val="134"/>
      </rPr>
      <t>用地面积约</t>
    </r>
    <r>
      <rPr>
        <sz val="10"/>
        <color theme="1"/>
        <rFont val="Times New Roman"/>
        <charset val="134"/>
      </rPr>
      <t>85.2</t>
    </r>
    <r>
      <rPr>
        <sz val="10"/>
        <color theme="1"/>
        <rFont val="仿宋"/>
        <charset val="134"/>
      </rPr>
      <t>亩，建筑总面积不高于</t>
    </r>
    <r>
      <rPr>
        <sz val="10"/>
        <color theme="1"/>
        <rFont val="Times New Roman"/>
        <charset val="134"/>
      </rPr>
      <t>85177.51</t>
    </r>
    <r>
      <rPr>
        <sz val="10"/>
        <color theme="1"/>
        <rFont val="仿宋"/>
        <charset val="134"/>
      </rPr>
      <t>平方米，建筑容积率</t>
    </r>
    <r>
      <rPr>
        <sz val="10"/>
        <color theme="1"/>
        <rFont val="Times New Roman"/>
        <charset val="134"/>
      </rPr>
      <t>1≤R≤1.5</t>
    </r>
    <r>
      <rPr>
        <sz val="10"/>
        <color theme="1"/>
        <rFont val="仿宋"/>
        <charset val="134"/>
      </rPr>
      <t>，建筑限高不高于</t>
    </r>
    <r>
      <rPr>
        <sz val="10"/>
        <color theme="1"/>
        <rFont val="Times New Roman"/>
        <charset val="134"/>
      </rPr>
      <t>40</t>
    </r>
    <r>
      <rPr>
        <sz val="10"/>
        <color theme="1"/>
        <rFont val="仿宋"/>
        <charset val="134"/>
      </rPr>
      <t>米，建筑密度不高于</t>
    </r>
    <r>
      <rPr>
        <sz val="10"/>
        <color theme="1"/>
        <rFont val="Times New Roman"/>
        <charset val="134"/>
      </rPr>
      <t>35%</t>
    </r>
    <r>
      <rPr>
        <sz val="10"/>
        <color theme="1"/>
        <rFont val="仿宋"/>
        <charset val="134"/>
      </rPr>
      <t>，绿地率不低于</t>
    </r>
    <r>
      <rPr>
        <sz val="10"/>
        <color theme="1"/>
        <rFont val="Times New Roman"/>
        <charset val="134"/>
      </rPr>
      <t>32%</t>
    </r>
    <r>
      <rPr>
        <sz val="10"/>
        <color theme="1"/>
        <rFont val="仿宋"/>
        <charset val="134"/>
      </rPr>
      <t>。</t>
    </r>
  </si>
  <si>
    <r>
      <rPr>
        <sz val="10"/>
        <color theme="1"/>
        <rFont val="仿宋"/>
        <charset val="134"/>
      </rPr>
      <t>休宁县建筑垃圾处理厂项目</t>
    </r>
  </si>
  <si>
    <r>
      <rPr>
        <sz val="10"/>
        <color theme="1"/>
        <rFont val="仿宋"/>
        <charset val="134"/>
      </rPr>
      <t>合资公司（正在洽谈）</t>
    </r>
  </si>
  <si>
    <r>
      <rPr>
        <sz val="10"/>
        <color theme="1"/>
        <rFont val="仿宋"/>
        <charset val="134"/>
      </rPr>
      <t>新建一处建筑垃圾处理厂，项目占地面积</t>
    </r>
    <r>
      <rPr>
        <sz val="10"/>
        <color theme="1"/>
        <rFont val="Times New Roman"/>
        <charset val="134"/>
      </rPr>
      <t>12000</t>
    </r>
    <r>
      <rPr>
        <sz val="10"/>
        <color theme="1"/>
        <rFont val="仿宋"/>
        <charset val="134"/>
      </rPr>
      <t>平方米，约</t>
    </r>
    <r>
      <rPr>
        <sz val="10"/>
        <color theme="1"/>
        <rFont val="Times New Roman"/>
        <charset val="134"/>
      </rPr>
      <t>18</t>
    </r>
    <r>
      <rPr>
        <sz val="10"/>
        <color theme="1"/>
        <rFont val="仿宋"/>
        <charset val="134"/>
      </rPr>
      <t>亩。总建筑面积为</t>
    </r>
    <r>
      <rPr>
        <sz val="10"/>
        <color theme="1"/>
        <rFont val="Times New Roman"/>
        <charset val="134"/>
      </rPr>
      <t>14000</t>
    </r>
    <r>
      <rPr>
        <sz val="10"/>
        <color theme="1"/>
        <rFont val="仿宋"/>
        <charset val="134"/>
      </rPr>
      <t>平方米，包括：主体生产区，破碎厂，破碎厂堆料棚等；生产配套设施区，主要有配电房、洗车台、地磅等组成；管理区，主要由临时管理用房、门卫室等组成。</t>
    </r>
  </si>
  <si>
    <r>
      <rPr>
        <sz val="10"/>
        <color theme="1"/>
        <rFont val="仿宋"/>
        <charset val="134"/>
      </rPr>
      <t>攻坚项目</t>
    </r>
    <r>
      <rPr>
        <sz val="10"/>
        <color theme="1"/>
        <rFont val="Times New Roman"/>
        <charset val="134"/>
      </rPr>
      <t>-</t>
    </r>
    <r>
      <rPr>
        <sz val="10"/>
        <color theme="1"/>
        <rFont val="仿宋"/>
        <charset val="134"/>
      </rPr>
      <t>休宁县新安江流域一江两岸水生态修复与乡村振兴融合发展（</t>
    </r>
    <r>
      <rPr>
        <sz val="10"/>
        <color theme="1"/>
        <rFont val="Times New Roman"/>
        <charset val="134"/>
      </rPr>
      <t>EOD</t>
    </r>
    <r>
      <rPr>
        <sz val="10"/>
        <color theme="1"/>
        <rFont val="仿宋"/>
        <charset val="134"/>
      </rPr>
      <t>）项目</t>
    </r>
  </si>
  <si>
    <r>
      <rPr>
        <sz val="10"/>
        <color theme="1"/>
        <rFont val="仿宋"/>
        <charset val="134"/>
      </rPr>
      <t>休宁县泽宁生态保护建设投资有限公司</t>
    </r>
  </si>
  <si>
    <r>
      <rPr>
        <sz val="10"/>
        <color theme="1"/>
        <rFont val="仿宋"/>
        <charset val="134"/>
      </rPr>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r>
  </si>
  <si>
    <t>已完成贷款主体和担保主体银行系统测算评级，4月24日已完成项目现场尽调工作，贷款要件收集工作已完成，银行批复已通过，6月25日已签订借款合同，6月29日完成首笔放款。</t>
  </si>
  <si>
    <r>
      <rPr>
        <b/>
        <sz val="10"/>
        <color theme="1"/>
        <rFont val="仿宋"/>
        <charset val="134"/>
      </rPr>
      <t>休宁供电公司</t>
    </r>
  </si>
  <si>
    <r>
      <rPr>
        <sz val="10"/>
        <color theme="1"/>
        <rFont val="Times New Roman"/>
        <charset val="134"/>
      </rPr>
      <t>2025</t>
    </r>
    <r>
      <rPr>
        <sz val="10"/>
        <color theme="1"/>
        <rFont val="仿宋"/>
        <charset val="134"/>
      </rPr>
      <t>年农村电网改造</t>
    </r>
  </si>
  <si>
    <r>
      <rPr>
        <sz val="10"/>
        <color theme="1"/>
        <rFont val="仿宋"/>
        <charset val="134"/>
      </rPr>
      <t>国网休宁县供电公司</t>
    </r>
  </si>
  <si>
    <r>
      <rPr>
        <sz val="10"/>
        <color theme="1"/>
        <rFont val="仿宋"/>
        <charset val="134"/>
      </rPr>
      <t>建改配电变压器</t>
    </r>
    <r>
      <rPr>
        <sz val="10"/>
        <color theme="1"/>
        <rFont val="Times New Roman"/>
        <charset val="134"/>
      </rPr>
      <t>29</t>
    </r>
    <r>
      <rPr>
        <sz val="10"/>
        <color theme="1"/>
        <rFont val="仿宋"/>
        <charset val="134"/>
      </rPr>
      <t>台，建改总容量</t>
    </r>
    <r>
      <rPr>
        <sz val="10"/>
        <color theme="1"/>
        <rFont val="Times New Roman"/>
        <charset val="134"/>
      </rPr>
      <t>5800kVA</t>
    </r>
    <r>
      <rPr>
        <sz val="10"/>
        <color theme="1"/>
        <rFont val="仿宋"/>
        <charset val="134"/>
      </rPr>
      <t>，建改</t>
    </r>
    <r>
      <rPr>
        <sz val="10"/>
        <color theme="1"/>
        <rFont val="Times New Roman"/>
        <charset val="134"/>
      </rPr>
      <t>10</t>
    </r>
    <r>
      <rPr>
        <sz val="10"/>
        <color theme="1"/>
        <rFont val="仿宋"/>
        <charset val="134"/>
      </rPr>
      <t>千伏线路</t>
    </r>
    <r>
      <rPr>
        <sz val="10"/>
        <color theme="1"/>
        <rFont val="Times New Roman"/>
        <charset val="134"/>
      </rPr>
      <t>50.24</t>
    </r>
    <r>
      <rPr>
        <sz val="10"/>
        <color theme="1"/>
        <rFont val="仿宋"/>
        <charset val="134"/>
      </rPr>
      <t>公里，低压线路</t>
    </r>
    <r>
      <rPr>
        <sz val="10"/>
        <color theme="1"/>
        <rFont val="Times New Roman"/>
        <charset val="134"/>
      </rPr>
      <t>87.726</t>
    </r>
    <r>
      <rPr>
        <sz val="10"/>
        <color theme="1"/>
        <rFont val="仿宋"/>
        <charset val="134"/>
      </rPr>
      <t>公里。</t>
    </r>
  </si>
  <si>
    <r>
      <rPr>
        <sz val="10"/>
        <color theme="1"/>
        <rFont val="仿宋"/>
        <charset val="134"/>
      </rPr>
      <t>国家电网投资</t>
    </r>
  </si>
  <si>
    <r>
      <rPr>
        <sz val="10"/>
        <rFont val="Times New Roman"/>
        <charset val="134"/>
      </rPr>
      <t>2025</t>
    </r>
    <r>
      <rPr>
        <sz val="10"/>
        <rFont val="仿宋"/>
        <charset val="134"/>
      </rPr>
      <t>年</t>
    </r>
    <r>
      <rPr>
        <sz val="10"/>
        <rFont val="Times New Roman"/>
        <charset val="134"/>
      </rPr>
      <t>7</t>
    </r>
    <r>
      <rPr>
        <sz val="10"/>
        <rFont val="仿宋"/>
        <charset val="134"/>
      </rPr>
      <t>月第一批配电网项目已进入全面实施阶段，累计建改</t>
    </r>
    <r>
      <rPr>
        <sz val="10"/>
        <rFont val="Times New Roman"/>
        <charset val="134"/>
      </rPr>
      <t>10</t>
    </r>
    <r>
      <rPr>
        <sz val="10"/>
        <rFont val="仿宋"/>
        <charset val="134"/>
      </rPr>
      <t>千伏架空线路</t>
    </r>
    <r>
      <rPr>
        <sz val="10"/>
        <rFont val="Times New Roman"/>
        <charset val="134"/>
      </rPr>
      <t>29.4</t>
    </r>
    <r>
      <rPr>
        <sz val="10"/>
        <rFont val="仿宋"/>
        <charset val="134"/>
      </rPr>
      <t>公里，低压线路</t>
    </r>
    <r>
      <rPr>
        <sz val="10"/>
        <rFont val="Times New Roman"/>
        <charset val="134"/>
      </rPr>
      <t>50.2</t>
    </r>
    <r>
      <rPr>
        <sz val="10"/>
        <rFont val="仿宋"/>
        <charset val="134"/>
      </rPr>
      <t>公里，建改配变</t>
    </r>
    <r>
      <rPr>
        <sz val="10"/>
        <rFont val="Times New Roman"/>
        <charset val="134"/>
      </rPr>
      <t>18</t>
    </r>
    <r>
      <rPr>
        <sz val="10"/>
        <rFont val="仿宋"/>
        <charset val="134"/>
      </rPr>
      <t>台，新增容量</t>
    </r>
    <r>
      <rPr>
        <sz val="10"/>
        <rFont val="Times New Roman"/>
        <charset val="134"/>
      </rPr>
      <t>3550kVA</t>
    </r>
    <r>
      <rPr>
        <sz val="10"/>
        <rFont val="仿宋"/>
        <charset val="134"/>
      </rPr>
      <t>。</t>
    </r>
  </si>
  <si>
    <r>
      <rPr>
        <sz val="10"/>
        <color theme="1"/>
        <rFont val="仿宋"/>
        <charset val="134"/>
      </rPr>
      <t>休宁供电公司</t>
    </r>
  </si>
  <si>
    <r>
      <rPr>
        <sz val="10"/>
        <color theme="1"/>
        <rFont val="仿宋"/>
        <charset val="134"/>
      </rPr>
      <t>安徽黄山休宁县</t>
    </r>
    <r>
      <rPr>
        <sz val="10"/>
        <color theme="1"/>
        <rFont val="Times New Roman"/>
        <charset val="134"/>
      </rPr>
      <t>110kV</t>
    </r>
    <r>
      <rPr>
        <sz val="10"/>
        <color theme="1"/>
        <rFont val="仿宋"/>
        <charset val="134"/>
      </rPr>
      <t>冰潭输变电工程</t>
    </r>
  </si>
  <si>
    <r>
      <rPr>
        <sz val="10"/>
        <color theme="1"/>
        <rFont val="仿宋"/>
        <charset val="134"/>
      </rPr>
      <t>国网黄山供电公司</t>
    </r>
  </si>
  <si>
    <r>
      <rPr>
        <sz val="10"/>
        <color theme="1"/>
        <rFont val="仿宋"/>
        <charset val="134"/>
      </rPr>
      <t>新建</t>
    </r>
    <r>
      <rPr>
        <sz val="10"/>
        <color theme="1"/>
        <rFont val="Times New Roman"/>
        <charset val="134"/>
      </rPr>
      <t>110</t>
    </r>
    <r>
      <rPr>
        <sz val="10"/>
        <color theme="1"/>
        <rFont val="仿宋"/>
        <charset val="134"/>
      </rPr>
      <t>千伏变电站一座，新建</t>
    </r>
    <r>
      <rPr>
        <sz val="10"/>
        <color theme="1"/>
        <rFont val="Times New Roman"/>
        <charset val="134"/>
      </rPr>
      <t>110</t>
    </r>
    <r>
      <rPr>
        <sz val="10"/>
        <color theme="1"/>
        <rFont val="仿宋"/>
        <charset val="134"/>
      </rPr>
      <t>千伏线路</t>
    </r>
    <r>
      <rPr>
        <sz val="10"/>
        <color theme="1"/>
        <rFont val="Times New Roman"/>
        <charset val="134"/>
      </rPr>
      <t>2</t>
    </r>
    <r>
      <rPr>
        <sz val="10"/>
        <color theme="1"/>
        <rFont val="仿宋"/>
        <charset val="134"/>
      </rPr>
      <t>条。</t>
    </r>
  </si>
  <si>
    <r>
      <rPr>
        <sz val="10"/>
        <color theme="1"/>
        <rFont val="仿宋"/>
        <charset val="134"/>
      </rPr>
      <t>新增建设用地</t>
    </r>
    <r>
      <rPr>
        <sz val="10"/>
        <color theme="1"/>
        <rFont val="Times New Roman"/>
        <charset val="134"/>
      </rPr>
      <t>12</t>
    </r>
    <r>
      <rPr>
        <sz val="10"/>
        <color theme="1"/>
        <rFont val="仿宋"/>
        <charset val="134"/>
      </rPr>
      <t>亩</t>
    </r>
  </si>
  <si>
    <r>
      <rPr>
        <sz val="10"/>
        <color theme="1"/>
        <rFont val="仿宋"/>
        <charset val="134"/>
      </rPr>
      <t>变电站土地选址批复及电力线路建改廊道批复和属地民事协调需要政府和村委支持</t>
    </r>
  </si>
  <si>
    <r>
      <rPr>
        <b/>
        <sz val="10"/>
        <color theme="1"/>
        <rFont val="仿宋"/>
        <charset val="134"/>
      </rPr>
      <t>黄山文旅投资有限公司</t>
    </r>
  </si>
  <si>
    <r>
      <rPr>
        <sz val="10"/>
        <color theme="1"/>
        <rFont val="仿宋"/>
        <charset val="134"/>
      </rPr>
      <t>黄山</t>
    </r>
    <r>
      <rPr>
        <sz val="10"/>
        <color theme="1"/>
        <rFont val="Times New Roman"/>
        <charset val="134"/>
      </rPr>
      <t>“</t>
    </r>
    <r>
      <rPr>
        <sz val="10"/>
        <color theme="1"/>
        <rFont val="仿宋"/>
        <charset val="134"/>
      </rPr>
      <t>大位</t>
    </r>
    <r>
      <rPr>
        <sz val="10"/>
        <color theme="1"/>
        <rFont val="Times New Roman"/>
        <charset val="134"/>
      </rPr>
      <t>”</t>
    </r>
    <r>
      <rPr>
        <sz val="10"/>
        <color theme="1"/>
        <rFont val="仿宋"/>
        <charset val="134"/>
      </rPr>
      <t>人工智能计算中心项目</t>
    </r>
  </si>
  <si>
    <r>
      <rPr>
        <sz val="10"/>
        <color theme="1"/>
        <rFont val="仿宋"/>
        <charset val="134"/>
      </rPr>
      <t>黄山文旅投资有限公司</t>
    </r>
  </si>
  <si>
    <r>
      <rPr>
        <sz val="10"/>
        <color theme="1"/>
        <rFont val="仿宋"/>
        <charset val="134"/>
      </rPr>
      <t>本项目租用休宁云计算大数据中心</t>
    </r>
    <r>
      <rPr>
        <sz val="10"/>
        <color theme="1"/>
        <rFont val="Times New Roman"/>
        <charset val="134"/>
      </rPr>
      <t>300</t>
    </r>
    <r>
      <rPr>
        <sz val="10"/>
        <color theme="1"/>
        <rFont val="仿宋"/>
        <charset val="134"/>
      </rPr>
      <t>平方米机房，建设内容主要为</t>
    </r>
    <r>
      <rPr>
        <sz val="10"/>
        <color theme="1"/>
        <rFont val="Times New Roman"/>
        <charset val="134"/>
      </rPr>
      <t>“</t>
    </r>
    <r>
      <rPr>
        <sz val="10"/>
        <color theme="1"/>
        <rFont val="仿宋"/>
        <charset val="134"/>
      </rPr>
      <t>一中心四平台</t>
    </r>
    <r>
      <rPr>
        <sz val="10"/>
        <color theme="1"/>
        <rFont val="Times New Roman"/>
        <charset val="134"/>
      </rPr>
      <t>”</t>
    </r>
    <r>
      <rPr>
        <sz val="10"/>
        <color theme="1"/>
        <rFont val="仿宋"/>
        <charset val="134"/>
      </rPr>
      <t>。</t>
    </r>
    <r>
      <rPr>
        <sz val="10"/>
        <color theme="1"/>
        <rFont val="Times New Roman"/>
        <charset val="134"/>
      </rPr>
      <t>“</t>
    </r>
    <r>
      <rPr>
        <sz val="10"/>
        <color theme="1"/>
        <rFont val="仿宋"/>
        <charset val="134"/>
      </rPr>
      <t>一中心</t>
    </r>
    <r>
      <rPr>
        <sz val="10"/>
        <color theme="1"/>
        <rFont val="Times New Roman"/>
        <charset val="134"/>
      </rPr>
      <t>”</t>
    </r>
    <r>
      <rPr>
        <sz val="10"/>
        <color theme="1"/>
        <rFont val="仿宋"/>
        <charset val="134"/>
      </rPr>
      <t>即新建</t>
    </r>
    <r>
      <rPr>
        <sz val="10"/>
        <color theme="1"/>
        <rFont val="Times New Roman"/>
        <charset val="134"/>
      </rPr>
      <t>500PFLOPS@FP16</t>
    </r>
    <r>
      <rPr>
        <sz val="10"/>
        <color theme="1"/>
        <rFont val="仿宋"/>
        <charset val="134"/>
      </rPr>
      <t>智能算力，</t>
    </r>
    <r>
      <rPr>
        <sz val="10"/>
        <color theme="1"/>
        <rFont val="Times New Roman"/>
        <charset val="134"/>
      </rPr>
      <t>“</t>
    </r>
    <r>
      <rPr>
        <sz val="10"/>
        <color theme="1"/>
        <rFont val="仿宋"/>
        <charset val="134"/>
      </rPr>
      <t>四平台</t>
    </r>
    <r>
      <rPr>
        <sz val="10"/>
        <color theme="1"/>
        <rFont val="Times New Roman"/>
        <charset val="134"/>
      </rPr>
      <t>”</t>
    </r>
    <r>
      <rPr>
        <sz val="10"/>
        <color theme="1"/>
        <rFont val="仿宋"/>
        <charset val="134"/>
      </rPr>
      <t>即打造公共算力服务平台、应用创新孵化平台、产业聚合发展平台、科技创新人才培养平台，孵化文旅行业专属大模型，赋能</t>
    </r>
    <r>
      <rPr>
        <sz val="10"/>
        <color theme="1"/>
        <rFont val="Times New Roman"/>
        <charset val="134"/>
      </rPr>
      <t>“</t>
    </r>
    <r>
      <rPr>
        <sz val="10"/>
        <color theme="1"/>
        <rFont val="仿宋"/>
        <charset val="134"/>
      </rPr>
      <t>大黄山战略</t>
    </r>
    <r>
      <rPr>
        <sz val="10"/>
        <color theme="1"/>
        <rFont val="Times New Roman"/>
        <charset val="134"/>
      </rPr>
      <t>”</t>
    </r>
    <r>
      <rPr>
        <sz val="10"/>
        <color theme="1"/>
        <rFont val="仿宋"/>
        <charset val="134"/>
      </rPr>
      <t>，同步建设业务展示中心，吸引产业链上下游企业投资。相关生态赋能平台将在算力基础底座搭建完成之后，进一步结合实际情况和需求进行规划建设。</t>
    </r>
  </si>
  <si>
    <r>
      <rPr>
        <b/>
        <sz val="10"/>
        <color theme="1"/>
        <rFont val="仿宋"/>
        <charset val="134"/>
      </rPr>
      <t>海阳镇</t>
    </r>
  </si>
  <si>
    <r>
      <rPr>
        <b/>
        <sz val="10"/>
        <color theme="1"/>
        <rFont val="仿宋"/>
        <charset val="134"/>
      </rPr>
      <t>唐</t>
    </r>
    <r>
      <rPr>
        <b/>
        <sz val="10"/>
        <color theme="1"/>
        <rFont val="Times New Roman"/>
        <charset val="134"/>
      </rPr>
      <t xml:space="preserve">    </t>
    </r>
    <r>
      <rPr>
        <b/>
        <sz val="10"/>
        <color theme="1"/>
        <rFont val="仿宋"/>
        <charset val="134"/>
      </rPr>
      <t>进</t>
    </r>
    <r>
      <rPr>
        <b/>
        <sz val="10"/>
        <color theme="1"/>
        <rFont val="Times New Roman"/>
        <charset val="134"/>
      </rPr>
      <t xml:space="preserve">
</t>
    </r>
    <r>
      <rPr>
        <b/>
        <sz val="10"/>
        <color theme="1"/>
        <rFont val="仿宋"/>
        <charset val="134"/>
      </rPr>
      <t>谢卫民</t>
    </r>
  </si>
  <si>
    <r>
      <rPr>
        <sz val="10"/>
        <color theme="1"/>
        <rFont val="仿宋"/>
        <charset val="0"/>
      </rPr>
      <t>南山东篱</t>
    </r>
  </si>
  <si>
    <r>
      <rPr>
        <sz val="10"/>
        <color theme="1"/>
        <rFont val="仿宋"/>
        <charset val="0"/>
      </rPr>
      <t>攻坚项目</t>
    </r>
    <r>
      <rPr>
        <sz val="10"/>
        <color theme="1"/>
        <rFont val="Times New Roman"/>
        <charset val="0"/>
      </rPr>
      <t>-</t>
    </r>
    <r>
      <rPr>
        <sz val="10"/>
        <color theme="1"/>
        <rFont val="仿宋"/>
        <charset val="0"/>
      </rPr>
      <t>南山东篱</t>
    </r>
  </si>
  <si>
    <r>
      <rPr>
        <sz val="10"/>
        <color theme="1"/>
        <rFont val="仿宋"/>
        <charset val="134"/>
      </rPr>
      <t>洪</t>
    </r>
    <r>
      <rPr>
        <sz val="10"/>
        <color theme="1"/>
        <rFont val="Times New Roman"/>
        <charset val="134"/>
      </rPr>
      <t xml:space="preserve">  </t>
    </r>
    <r>
      <rPr>
        <sz val="10"/>
        <color theme="1"/>
        <rFont val="仿宋"/>
        <charset val="134"/>
      </rPr>
      <t>洁</t>
    </r>
  </si>
  <si>
    <r>
      <rPr>
        <sz val="10"/>
        <color theme="1"/>
        <rFont val="仿宋"/>
        <charset val="0"/>
      </rPr>
      <t>黄山市百通文化旅游发展有限公司</t>
    </r>
  </si>
  <si>
    <r>
      <rPr>
        <sz val="10"/>
        <color theme="1"/>
        <rFont val="仿宋"/>
        <charset val="0"/>
      </rPr>
      <t>占地</t>
    </r>
    <r>
      <rPr>
        <sz val="10"/>
        <color theme="1"/>
        <rFont val="Times New Roman"/>
        <charset val="0"/>
      </rPr>
      <t>94</t>
    </r>
    <r>
      <rPr>
        <sz val="10"/>
        <color theme="1"/>
        <rFont val="仿宋"/>
        <charset val="0"/>
      </rPr>
      <t>亩，总建筑面积</t>
    </r>
    <r>
      <rPr>
        <sz val="10"/>
        <color theme="1"/>
        <rFont val="Times New Roman"/>
        <charset val="0"/>
      </rPr>
      <t>3.6</t>
    </r>
    <r>
      <rPr>
        <sz val="10"/>
        <color theme="1"/>
        <rFont val="仿宋"/>
        <charset val="0"/>
      </rPr>
      <t>万平方米，新建旅游酒店、文化艺术创作、培训基地、美术馆等，配套建设绿化、亮化等基础设施。</t>
    </r>
    <r>
      <rPr>
        <sz val="10"/>
        <color theme="1"/>
        <rFont val="Times New Roman"/>
        <charset val="0"/>
      </rPr>
      <t>2025</t>
    </r>
    <r>
      <rPr>
        <sz val="10"/>
        <color theme="1"/>
        <rFont val="仿宋"/>
        <charset val="0"/>
      </rPr>
      <t>年将</t>
    </r>
    <r>
      <rPr>
        <sz val="10"/>
        <color theme="1"/>
        <rFont val="Times New Roman"/>
        <charset val="0"/>
      </rPr>
      <t>S1</t>
    </r>
    <r>
      <rPr>
        <sz val="10"/>
        <color theme="1"/>
        <rFont val="仿宋"/>
        <charset val="0"/>
      </rPr>
      <t>、</t>
    </r>
    <r>
      <rPr>
        <sz val="10"/>
        <color theme="1"/>
        <rFont val="Times New Roman"/>
        <charset val="0"/>
      </rPr>
      <t>S3</t>
    </r>
    <r>
      <rPr>
        <sz val="10"/>
        <color theme="1"/>
        <rFont val="仿宋"/>
        <charset val="0"/>
      </rPr>
      <t>地块（项目共</t>
    </r>
    <r>
      <rPr>
        <sz val="10"/>
        <color theme="1"/>
        <rFont val="Times New Roman"/>
        <charset val="0"/>
      </rPr>
      <t>5</t>
    </r>
    <r>
      <rPr>
        <sz val="10"/>
        <color theme="1"/>
        <rFont val="仿宋"/>
        <charset val="0"/>
      </rPr>
      <t>个地块）主体工程全部竣工。</t>
    </r>
  </si>
  <si>
    <r>
      <rPr>
        <sz val="10"/>
        <color theme="1"/>
        <rFont val="Times New Roman"/>
        <charset val="0"/>
      </rPr>
      <t>2024</t>
    </r>
    <r>
      <rPr>
        <sz val="10"/>
        <color theme="1"/>
        <rFont val="仿宋"/>
        <charset val="0"/>
      </rPr>
      <t>年</t>
    </r>
    <r>
      <rPr>
        <sz val="10"/>
        <color theme="1"/>
        <rFont val="Times New Roman"/>
        <charset val="0"/>
      </rPr>
      <t>10</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</si>
  <si>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0"/>
      </rPr>
      <t>基础设施类</t>
    </r>
  </si>
  <si>
    <r>
      <rPr>
        <sz val="10"/>
        <color theme="1"/>
        <rFont val="仿宋"/>
        <charset val="0"/>
      </rPr>
      <t>企业自筹</t>
    </r>
  </si>
  <si>
    <r>
      <rPr>
        <sz val="10"/>
        <color theme="1"/>
        <rFont val="仿宋"/>
        <charset val="0"/>
      </rPr>
      <t>目前该项目毗邻两块水域，环境脏乱管理混乱，该公司计划租赁下来一并管理，正在协调村级层面解决该事项</t>
    </r>
  </si>
  <si>
    <r>
      <rPr>
        <sz val="10"/>
        <color theme="1"/>
        <rFont val="仿宋"/>
        <charset val="134"/>
      </rPr>
      <t>目前</t>
    </r>
    <r>
      <rPr>
        <sz val="10"/>
        <color theme="1"/>
        <rFont val="Times New Roman"/>
        <charset val="134"/>
      </rPr>
      <t>S3</t>
    </r>
    <r>
      <rPr>
        <sz val="10"/>
        <color theme="1"/>
        <rFont val="仿宋"/>
        <charset val="134"/>
      </rPr>
      <t>地块已完成封顶，</t>
    </r>
    <r>
      <rPr>
        <sz val="10"/>
        <color theme="1"/>
        <rFont val="Times New Roman"/>
        <charset val="134"/>
      </rPr>
      <t>S1</t>
    </r>
    <r>
      <rPr>
        <sz val="10"/>
        <color theme="1"/>
        <rFont val="仿宋"/>
        <charset val="134"/>
      </rPr>
      <t>地块</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t>
    </r>
    <r>
      <rPr>
        <sz val="10"/>
        <color theme="1"/>
        <rFont val="Times New Roman"/>
        <charset val="134"/>
      </rPr>
      <t>8#</t>
    </r>
    <r>
      <rPr>
        <sz val="10"/>
        <color theme="1"/>
        <rFont val="仿宋"/>
        <charset val="134"/>
      </rPr>
      <t>、</t>
    </r>
    <r>
      <rPr>
        <sz val="10"/>
        <color theme="1"/>
        <rFont val="Times New Roman"/>
        <charset val="134"/>
      </rPr>
      <t>9#</t>
    </r>
    <r>
      <rPr>
        <sz val="10"/>
        <color theme="1"/>
        <rFont val="仿宋"/>
        <charset val="134"/>
      </rPr>
      <t>、</t>
    </r>
    <r>
      <rPr>
        <sz val="10"/>
        <color theme="1"/>
        <rFont val="Times New Roman"/>
        <charset val="134"/>
      </rPr>
      <t>10#</t>
    </r>
    <r>
      <rPr>
        <sz val="10"/>
        <color theme="1"/>
        <rFont val="仿宋"/>
        <charset val="134"/>
      </rPr>
      <t>楼、</t>
    </r>
    <r>
      <rPr>
        <sz val="10"/>
        <color theme="1"/>
        <rFont val="Times New Roman"/>
        <charset val="134"/>
      </rPr>
      <t>11#</t>
    </r>
    <r>
      <rPr>
        <sz val="10"/>
        <color theme="1"/>
        <rFont val="仿宋"/>
        <charset val="134"/>
      </rPr>
      <t>楼、东篱文会已封顶，</t>
    </r>
    <r>
      <rPr>
        <sz val="10"/>
        <color theme="1"/>
        <rFont val="Times New Roman"/>
        <charset val="134"/>
      </rPr>
      <t>5#</t>
    </r>
    <r>
      <rPr>
        <sz val="10"/>
        <color theme="1"/>
        <rFont val="仿宋"/>
        <charset val="134"/>
      </rPr>
      <t>楼已完成基础建设。</t>
    </r>
  </si>
  <si>
    <r>
      <rPr>
        <sz val="10"/>
        <color theme="1"/>
        <rFont val="仿宋"/>
        <charset val="134"/>
      </rPr>
      <t>休宁县维也纳酒店</t>
    </r>
  </si>
  <si>
    <r>
      <rPr>
        <sz val="10"/>
        <color theme="1"/>
        <rFont val="仿宋"/>
        <charset val="134"/>
      </rPr>
      <t>县文化旅游体育局</t>
    </r>
    <r>
      <rPr>
        <sz val="10"/>
        <color theme="1"/>
        <rFont val="Times New Roman"/>
        <charset val="134"/>
      </rPr>
      <t xml:space="preserve">
</t>
    </r>
    <r>
      <rPr>
        <sz val="10"/>
        <color theme="1"/>
        <rFont val="仿宋"/>
        <charset val="134"/>
      </rPr>
      <t>海阳镇人民政府</t>
    </r>
  </si>
  <si>
    <r>
      <rPr>
        <sz val="10"/>
        <color theme="1"/>
        <rFont val="仿宋"/>
        <charset val="134"/>
      </rPr>
      <t>黄山市荣鑫酒店管理有限公司</t>
    </r>
  </si>
  <si>
    <r>
      <rPr>
        <sz val="10"/>
        <color theme="1"/>
        <rFont val="仿宋"/>
        <charset val="134"/>
      </rPr>
      <t>项目租赁原新宇酒店</t>
    </r>
    <r>
      <rPr>
        <sz val="10"/>
        <color theme="1"/>
        <rFont val="Times New Roman"/>
        <charset val="134"/>
      </rPr>
      <t>(</t>
    </r>
    <r>
      <rPr>
        <sz val="10"/>
        <color theme="1"/>
        <rFont val="仿宋"/>
        <charset val="134"/>
      </rPr>
      <t>休宁工商城</t>
    </r>
    <r>
      <rPr>
        <sz val="10"/>
        <color theme="1"/>
        <rFont val="Times New Roman"/>
        <charset val="134"/>
      </rPr>
      <t>A</t>
    </r>
    <r>
      <rPr>
        <sz val="10"/>
        <color theme="1"/>
        <rFont val="仿宋"/>
        <charset val="134"/>
      </rPr>
      <t>幢</t>
    </r>
    <r>
      <rPr>
        <sz val="10"/>
        <color theme="1"/>
        <rFont val="Times New Roman"/>
        <charset val="134"/>
      </rPr>
      <t>),</t>
    </r>
    <r>
      <rPr>
        <sz val="10"/>
        <color theme="1"/>
        <rFont val="仿宋"/>
        <charset val="134"/>
      </rPr>
      <t>建筑总层数</t>
    </r>
    <r>
      <rPr>
        <sz val="10"/>
        <color theme="1"/>
        <rFont val="Times New Roman"/>
        <charset val="134"/>
      </rPr>
      <t>6</t>
    </r>
    <r>
      <rPr>
        <sz val="10"/>
        <color theme="1"/>
        <rFont val="仿宋"/>
        <charset val="134"/>
      </rPr>
      <t>层，总面积约</t>
    </r>
    <r>
      <rPr>
        <sz val="10"/>
        <color theme="1"/>
        <rFont val="Times New Roman"/>
        <charset val="134"/>
      </rPr>
      <t>14000</t>
    </r>
    <r>
      <rPr>
        <sz val="10"/>
        <color theme="1"/>
        <rFont val="仿宋"/>
        <charset val="134"/>
      </rPr>
      <t>平方米，其中酒店建筑面积约</t>
    </r>
    <r>
      <rPr>
        <sz val="10"/>
        <color theme="1"/>
        <rFont val="Times New Roman"/>
        <charset val="134"/>
      </rPr>
      <t>9300</t>
    </r>
    <r>
      <rPr>
        <sz val="10"/>
        <color theme="1"/>
        <rFont val="仿宋"/>
        <charset val="134"/>
      </rPr>
      <t>平方米。主要建设内容是客房、大中小型会议室、自助餐饮、休闲康养等装修装饰和设备设施投入。</t>
    </r>
  </si>
  <si>
    <r>
      <rPr>
        <sz val="10"/>
        <color theme="1"/>
        <rFont val="Times New Roman"/>
        <charset val="134"/>
      </rP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</si>
  <si>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t>目前正在拆除原有装修</t>
  </si>
  <si>
    <r>
      <rPr>
        <sz val="10"/>
        <color theme="1"/>
        <rFont val="仿宋"/>
        <charset val="134"/>
      </rPr>
      <t>品尚酒店</t>
    </r>
  </si>
  <si>
    <r>
      <rPr>
        <sz val="10"/>
        <color theme="1"/>
        <rFont val="仿宋"/>
        <charset val="134"/>
      </rPr>
      <t>休宁县壹陆捌商务宾馆</t>
    </r>
  </si>
  <si>
    <r>
      <t>项目建设地位于休宁县海阳镇齐云山东大道松萝小区</t>
    </r>
    <r>
      <rPr>
        <sz val="10"/>
        <color theme="1"/>
        <rFont val="Times New Roman"/>
        <charset val="134"/>
      </rPr>
      <t>3</t>
    </r>
    <r>
      <rPr>
        <sz val="10"/>
        <color theme="1"/>
        <rFont val="仿宋"/>
        <charset val="134"/>
      </rPr>
      <t>号商住楼</t>
    </r>
    <r>
      <rPr>
        <sz val="10"/>
        <color theme="1"/>
        <rFont val="Times New Roman"/>
        <charset val="134"/>
      </rPr>
      <t>(</t>
    </r>
    <r>
      <rPr>
        <sz val="10"/>
        <color theme="1"/>
        <rFont val="仿宋"/>
        <charset val="134"/>
      </rPr>
      <t>原光明园酒店</t>
    </r>
    <r>
      <rPr>
        <sz val="10"/>
        <color theme="1"/>
        <rFont val="Times New Roman"/>
        <charset val="134"/>
      </rPr>
      <t>)</t>
    </r>
    <r>
      <rPr>
        <sz val="10"/>
        <color theme="1"/>
        <rFont val="仿宋"/>
        <charset val="134"/>
      </rPr>
      <t>，该酒店占地约</t>
    </r>
    <r>
      <rPr>
        <sz val="10"/>
        <color theme="1"/>
        <rFont val="Times New Roman"/>
        <charset val="134"/>
      </rPr>
      <t>1100</t>
    </r>
    <r>
      <rPr>
        <sz val="10"/>
        <color theme="1"/>
        <rFont val="仿宋"/>
        <charset val="134"/>
      </rPr>
      <t>平方米，建筑面积约</t>
    </r>
    <r>
      <rPr>
        <sz val="10"/>
        <color theme="1"/>
        <rFont val="Times New Roman"/>
        <charset val="134"/>
      </rPr>
      <t>6000</t>
    </r>
    <r>
      <rPr>
        <sz val="10"/>
        <color theme="1"/>
        <rFont val="仿宋"/>
        <charset val="134"/>
      </rPr>
      <t>平方米，客房</t>
    </r>
    <r>
      <rPr>
        <sz val="10"/>
        <color theme="1"/>
        <rFont val="Times New Roman"/>
        <charset val="134"/>
      </rPr>
      <t>110</t>
    </r>
    <r>
      <rPr>
        <sz val="10"/>
        <color theme="1"/>
        <rFont val="仿宋"/>
        <charset val="134"/>
      </rPr>
      <t>间</t>
    </r>
    <r>
      <rPr>
        <sz val="10"/>
        <color theme="1"/>
        <rFont val="Times New Roman"/>
        <charset val="134"/>
      </rPr>
      <t>(</t>
    </r>
    <r>
      <rPr>
        <sz val="10"/>
        <color theme="1"/>
        <rFont val="仿宋"/>
        <charset val="134"/>
      </rPr>
      <t>含会议商务餐饮</t>
    </r>
    <r>
      <rPr>
        <sz val="10"/>
        <color theme="1"/>
        <rFont val="Times New Roman"/>
        <charset val="134"/>
      </rPr>
      <t>)</t>
    </r>
    <r>
      <rPr>
        <sz val="10"/>
        <color theme="1"/>
        <rFont val="仿宋"/>
        <charset val="134"/>
      </rPr>
      <t>，娱乐休闲一体场所一处</t>
    </r>
    <r>
      <rPr>
        <sz val="10"/>
        <color theme="1"/>
        <rFont val="Times New Roman"/>
        <charset val="134"/>
      </rPr>
      <t>1200</t>
    </r>
    <r>
      <rPr>
        <sz val="10"/>
        <color theme="1"/>
        <rFont val="仿宋"/>
        <charset val="134"/>
      </rPr>
      <t>平方米。</t>
    </r>
  </si>
  <si>
    <r>
      <rPr>
        <sz val="10"/>
        <color theme="1"/>
        <rFont val="仿宋"/>
        <charset val="134"/>
      </rPr>
      <t>项目业主目前希望政府能够协调供电部门让酒店新增电表</t>
    </r>
    <r>
      <rPr>
        <sz val="10"/>
        <color theme="1"/>
        <rFont val="Times New Roman"/>
        <charset val="134"/>
      </rPr>
      <t>2</t>
    </r>
    <r>
      <rPr>
        <sz val="10"/>
        <color theme="1"/>
        <rFont val="仿宋"/>
        <charset val="134"/>
      </rPr>
      <t>个，避免要求业主投资增加变压器供电。后期可能会有被占用的消防通道清理问题。</t>
    </r>
  </si>
  <si>
    <t>目前电梯正在报检中，施工总包已确定，室内墙体砌筑中，设计图纸未过审</t>
  </si>
  <si>
    <r>
      <rPr>
        <sz val="10"/>
        <color theme="1"/>
        <rFont val="仿宋"/>
        <charset val="134"/>
      </rPr>
      <t>横江之滨酒店</t>
    </r>
  </si>
  <si>
    <r>
      <rPr>
        <sz val="10"/>
        <color theme="1"/>
        <rFont val="仿宋"/>
        <charset val="134"/>
      </rPr>
      <t>县文化旅游体育局</t>
    </r>
    <r>
      <rPr>
        <sz val="10"/>
        <color theme="1"/>
        <rFont val="Times New Roman"/>
        <charset val="134"/>
      </rPr>
      <t xml:space="preserve">
</t>
    </r>
    <r>
      <rPr>
        <sz val="10"/>
        <color theme="1"/>
        <rFont val="仿宋"/>
        <charset val="134"/>
      </rPr>
      <t>县科技商务工业信息化局</t>
    </r>
    <r>
      <rPr>
        <sz val="10"/>
        <color theme="1"/>
        <rFont val="Times New Roman"/>
        <charset val="134"/>
      </rPr>
      <t xml:space="preserve">
</t>
    </r>
    <r>
      <rPr>
        <sz val="10"/>
        <color theme="1"/>
        <rFont val="仿宋"/>
        <charset val="134"/>
      </rPr>
      <t>龙田乡人民政府</t>
    </r>
  </si>
  <si>
    <r>
      <rPr>
        <sz val="10"/>
        <color theme="1"/>
        <rFont val="仿宋"/>
        <charset val="134"/>
      </rPr>
      <t>黄山市横江之滨酒店有限公司</t>
    </r>
  </si>
  <si>
    <r>
      <rPr>
        <sz val="10"/>
        <color theme="1"/>
        <rFont val="仿宋"/>
        <charset val="134"/>
      </rPr>
      <t>对原状元故里酒店进行全面更新改造。该酒店占地</t>
    </r>
    <r>
      <rPr>
        <sz val="10"/>
        <color theme="1"/>
        <rFont val="Times New Roman"/>
        <charset val="134"/>
      </rPr>
      <t>4</t>
    </r>
    <r>
      <rPr>
        <sz val="10"/>
        <color theme="1"/>
        <rFont val="仿宋"/>
        <charset val="134"/>
      </rPr>
      <t>亩，为院落式建筑，其中主楼共</t>
    </r>
    <r>
      <rPr>
        <sz val="10"/>
        <color theme="1"/>
        <rFont val="Times New Roman"/>
        <charset val="134"/>
      </rPr>
      <t>8</t>
    </r>
    <r>
      <rPr>
        <sz val="10"/>
        <color theme="1"/>
        <rFont val="仿宋"/>
        <charset val="134"/>
      </rPr>
      <t>层、副楼</t>
    </r>
    <r>
      <rPr>
        <sz val="10"/>
        <color theme="1"/>
        <rFont val="Times New Roman"/>
        <charset val="134"/>
      </rPr>
      <t>5</t>
    </r>
    <r>
      <rPr>
        <sz val="10"/>
        <color theme="1"/>
        <rFont val="仿宋"/>
        <charset val="134"/>
      </rPr>
      <t>层、占地</t>
    </r>
    <r>
      <rPr>
        <sz val="10"/>
        <color theme="1"/>
        <rFont val="Times New Roman"/>
        <charset val="134"/>
      </rPr>
      <t>4.7776</t>
    </r>
    <r>
      <rPr>
        <sz val="10"/>
        <color theme="1"/>
        <rFont val="仿宋"/>
        <charset val="134"/>
      </rPr>
      <t>万平方米，另有附属建筑员工宿舍</t>
    </r>
    <r>
      <rPr>
        <sz val="10"/>
        <color theme="1"/>
        <rFont val="Times New Roman"/>
        <charset val="134"/>
      </rPr>
      <t>370</t>
    </r>
    <r>
      <rPr>
        <sz val="10"/>
        <color theme="1"/>
        <rFont val="仿宋"/>
        <charset val="134"/>
      </rPr>
      <t>平方米、边楼</t>
    </r>
    <r>
      <rPr>
        <sz val="10"/>
        <color theme="1"/>
        <rFont val="Times New Roman"/>
        <charset val="134"/>
      </rPr>
      <t>630</t>
    </r>
    <r>
      <rPr>
        <sz val="10"/>
        <color theme="1"/>
        <rFont val="仿宋"/>
        <charset val="134"/>
      </rPr>
      <t>平方米，停车场</t>
    </r>
    <r>
      <rPr>
        <sz val="10"/>
        <color theme="1"/>
        <rFont val="Times New Roman"/>
        <charset val="134"/>
      </rPr>
      <t>1500</t>
    </r>
    <r>
      <rPr>
        <sz val="10"/>
        <color theme="1"/>
        <rFont val="仿宋"/>
        <charset val="134"/>
      </rPr>
      <t>平方米。改建客房</t>
    </r>
    <r>
      <rPr>
        <sz val="10"/>
        <color theme="1"/>
        <rFont val="Times New Roman"/>
        <charset val="134"/>
      </rPr>
      <t>70</t>
    </r>
    <r>
      <rPr>
        <sz val="10"/>
        <color theme="1"/>
        <rFont val="仿宋"/>
        <charset val="134"/>
      </rPr>
      <t>间</t>
    </r>
    <r>
      <rPr>
        <sz val="10"/>
        <color theme="1"/>
        <rFont val="Times New Roman"/>
        <charset val="134"/>
      </rPr>
      <t>(</t>
    </r>
    <r>
      <rPr>
        <sz val="10"/>
        <color theme="1"/>
        <rFont val="仿宋"/>
        <charset val="134"/>
      </rPr>
      <t>含标间、大床房、豪华套房</t>
    </r>
    <r>
      <rPr>
        <sz val="10"/>
        <color theme="1"/>
        <rFont val="Times New Roman"/>
        <charset val="134"/>
      </rPr>
      <t>),</t>
    </r>
    <r>
      <rPr>
        <sz val="10"/>
        <color theme="1"/>
        <rFont val="仿宋"/>
        <charset val="134"/>
      </rPr>
      <t>床位</t>
    </r>
    <r>
      <rPr>
        <sz val="10"/>
        <color theme="1"/>
        <rFont val="Times New Roman"/>
        <charset val="134"/>
      </rPr>
      <t>120</t>
    </r>
    <r>
      <rPr>
        <sz val="10"/>
        <color theme="1"/>
        <rFont val="仿宋"/>
        <charset val="134"/>
      </rPr>
      <t>张。改建自助餐厅、厨房等设施。建成后，致力于打造成休宁县城乃至周边地区一家具有一定影响力的中高档酒店。</t>
    </r>
  </si>
  <si>
    <t>已正式开工，正在进行主楼改造，新修楼梯和外立面改造</t>
  </si>
  <si>
    <r>
      <rPr>
        <sz val="10"/>
        <color theme="1"/>
        <rFont val="仿宋"/>
        <charset val="134"/>
      </rPr>
      <t>目前正在进行装修改造方案设计。</t>
    </r>
  </si>
  <si>
    <r>
      <rPr>
        <sz val="10"/>
        <color theme="1"/>
        <rFont val="仿宋"/>
        <charset val="134"/>
      </rPr>
      <t>龙田乡</t>
    </r>
  </si>
  <si>
    <r>
      <rPr>
        <sz val="10"/>
        <color theme="1"/>
        <rFont val="仿宋"/>
        <charset val="134"/>
      </rPr>
      <t>农村环境整治项目</t>
    </r>
  </si>
  <si>
    <r>
      <rPr>
        <sz val="10"/>
        <color theme="1"/>
        <rFont val="仿宋"/>
        <charset val="134"/>
      </rPr>
      <t>对海阳镇河流沿线村落及社区进行人居环境治理，包括沟渠清淤、垃圾清理、五小园打造、村内基础设施提升、村庄美化、三线下地等内容，共计涉及</t>
    </r>
    <r>
      <rPr>
        <sz val="10"/>
        <color theme="1"/>
        <rFont val="Times New Roman"/>
        <charset val="134"/>
      </rPr>
      <t>9</t>
    </r>
    <r>
      <rPr>
        <sz val="10"/>
        <color theme="1"/>
        <rFont val="仿宋"/>
        <charset val="134"/>
      </rPr>
      <t>个行政村或社区。</t>
    </r>
  </si>
  <si>
    <r>
      <rPr>
        <sz val="10"/>
        <color theme="1"/>
        <rFont val="仿宋"/>
        <charset val="134"/>
      </rPr>
      <t>海阳镇乡村振兴产业园项目</t>
    </r>
  </si>
  <si>
    <r>
      <rPr>
        <sz val="10"/>
        <color theme="1"/>
        <rFont val="仿宋"/>
        <charset val="134"/>
      </rPr>
      <t>选址县经开区，占地约</t>
    </r>
    <r>
      <rPr>
        <sz val="10"/>
        <color theme="1"/>
        <rFont val="Times New Roman"/>
        <charset val="134"/>
      </rPr>
      <t>5</t>
    </r>
    <r>
      <rPr>
        <sz val="10"/>
        <color theme="1"/>
        <rFont val="仿宋"/>
        <charset val="134"/>
      </rPr>
      <t>亩，共四层，建筑面积约</t>
    </r>
    <r>
      <rPr>
        <sz val="10"/>
        <color theme="1"/>
        <rFont val="Times New Roman"/>
        <charset val="134"/>
      </rPr>
      <t>1.2</t>
    </r>
    <r>
      <rPr>
        <sz val="10"/>
        <color theme="1"/>
        <rFont val="仿宋"/>
        <charset val="134"/>
      </rPr>
      <t>万平方米。</t>
    </r>
  </si>
  <si>
    <r>
      <rPr>
        <sz val="10"/>
        <color theme="1"/>
        <rFont val="仿宋"/>
        <charset val="134"/>
      </rPr>
      <t>新增建设用地</t>
    </r>
    <r>
      <rPr>
        <sz val="10"/>
        <color theme="1"/>
        <rFont val="Times New Roman"/>
        <charset val="134"/>
      </rPr>
      <t>5</t>
    </r>
    <r>
      <rPr>
        <sz val="10"/>
        <color theme="1"/>
        <rFont val="仿宋"/>
        <charset val="134"/>
      </rPr>
      <t>亩</t>
    </r>
  </si>
  <si>
    <r>
      <rPr>
        <sz val="10"/>
        <color theme="1"/>
        <rFont val="仿宋"/>
        <charset val="134"/>
      </rPr>
      <t>德青源污水改造工程</t>
    </r>
  </si>
  <si>
    <r>
      <rPr>
        <sz val="10"/>
        <color theme="1"/>
        <rFont val="仿宋"/>
        <charset val="134"/>
      </rPr>
      <t>德青源有限公司</t>
    </r>
  </si>
  <si>
    <r>
      <rPr>
        <sz val="10"/>
        <color theme="1"/>
        <rFont val="仿宋"/>
        <charset val="134"/>
      </rPr>
      <t>新建污水管道，采买安装污水处理设备等。</t>
    </r>
  </si>
  <si>
    <r>
      <rPr>
        <sz val="10"/>
        <color theme="1"/>
        <rFont val="仿宋"/>
        <charset val="134"/>
      </rPr>
      <t>海阳镇文旅融合发展项目</t>
    </r>
  </si>
  <si>
    <r>
      <rPr>
        <sz val="10"/>
        <color theme="1"/>
        <rFont val="仿宋"/>
        <charset val="134"/>
      </rPr>
      <t>（</t>
    </r>
    <r>
      <rPr>
        <sz val="10"/>
        <color theme="1"/>
        <rFont val="Times New Roman"/>
        <charset val="134"/>
      </rPr>
      <t>1</t>
    </r>
    <r>
      <rPr>
        <sz val="10"/>
        <color theme="1"/>
        <rFont val="仿宋"/>
        <charset val="134"/>
      </rPr>
      <t>）流转土地</t>
    </r>
    <r>
      <rPr>
        <sz val="10"/>
        <color theme="1"/>
        <rFont val="Times New Roman"/>
        <charset val="134"/>
      </rPr>
      <t>100</t>
    </r>
    <r>
      <rPr>
        <sz val="10"/>
        <color theme="1"/>
        <rFont val="仿宋"/>
        <charset val="134"/>
      </rPr>
      <t>亩，以盐铺村作为全县首个研学实训基地为依托，以菊花产业为基础，以农播讲堂为媒介，打造研学游一体的黄山模板。（</t>
    </r>
    <r>
      <rPr>
        <sz val="10"/>
        <color theme="1"/>
        <rFont val="Times New Roman"/>
        <charset val="134"/>
      </rPr>
      <t>2</t>
    </r>
    <r>
      <rPr>
        <sz val="10"/>
        <color theme="1"/>
        <rFont val="仿宋"/>
        <charset val="134"/>
      </rPr>
      <t>）状元文化、金佛山景点、瑯斯庄园、夹源春雨等海阳八景景点串联成线。（</t>
    </r>
    <r>
      <rPr>
        <sz val="10"/>
        <color theme="1"/>
        <rFont val="Times New Roman"/>
        <charset val="134"/>
      </rPr>
      <t>3</t>
    </r>
    <r>
      <rPr>
        <sz val="10"/>
        <color theme="1"/>
        <rFont val="仿宋"/>
        <charset val="134"/>
      </rPr>
      <t>）将盐铺、瑯斯融合，建造观光步道，将骑行游、踏春游、探密游、亲子游结合，旅游优势互补，形成夹溪河的一河两岸。（</t>
    </r>
    <r>
      <rPr>
        <sz val="10"/>
        <color theme="1"/>
        <rFont val="Times New Roman"/>
        <charset val="134"/>
      </rPr>
      <t>4</t>
    </r>
    <r>
      <rPr>
        <sz val="10"/>
        <color theme="1"/>
        <rFont val="仿宋"/>
        <charset val="134"/>
      </rPr>
      <t>）承接三馆一中心，休宁动物园、凤湖烟柳游玩外溢人流，引入盐铺、瑯斯村。</t>
    </r>
  </si>
  <si>
    <r>
      <rPr>
        <sz val="10"/>
        <color theme="1"/>
        <rFont val="仿宋"/>
        <charset val="134"/>
      </rPr>
      <t>移民创业就业中心</t>
    </r>
  </si>
  <si>
    <r>
      <rPr>
        <sz val="10"/>
        <color theme="1"/>
        <rFont val="仿宋"/>
        <charset val="134"/>
      </rPr>
      <t>新建占地</t>
    </r>
    <r>
      <rPr>
        <sz val="10"/>
        <color theme="1"/>
        <rFont val="Times New Roman"/>
        <charset val="134"/>
      </rPr>
      <t>600</t>
    </r>
    <r>
      <rPr>
        <sz val="10"/>
        <color theme="1"/>
        <rFont val="仿宋"/>
        <charset val="134"/>
      </rPr>
      <t>平方米厂房，用于仓储物流（双层，二楼用于电子商务、综合办公），同时做好室内消防、水电、污水等配套设施。</t>
    </r>
  </si>
  <si>
    <r>
      <rPr>
        <sz val="10"/>
        <color theme="1"/>
        <rFont val="仿宋"/>
        <charset val="134"/>
      </rPr>
      <t>新增建设用地</t>
    </r>
    <r>
      <rPr>
        <sz val="10"/>
        <color theme="1"/>
        <rFont val="Times New Roman"/>
        <charset val="134"/>
      </rPr>
      <t>4</t>
    </r>
    <r>
      <rPr>
        <sz val="10"/>
        <color theme="1"/>
        <rFont val="仿宋"/>
        <charset val="134"/>
      </rPr>
      <t>亩</t>
    </r>
  </si>
  <si>
    <r>
      <rPr>
        <b/>
        <sz val="10"/>
        <color theme="1"/>
        <rFont val="仿宋"/>
        <charset val="134"/>
      </rPr>
      <t>齐云山镇</t>
    </r>
  </si>
  <si>
    <r>
      <rPr>
        <b/>
        <sz val="10"/>
        <color theme="1"/>
        <rFont val="仿宋"/>
        <charset val="134"/>
      </rPr>
      <t>唐</t>
    </r>
    <r>
      <rPr>
        <b/>
        <sz val="10"/>
        <color theme="1"/>
        <rFont val="Times New Roman"/>
        <charset val="134"/>
      </rPr>
      <t xml:space="preserve">  </t>
    </r>
    <r>
      <rPr>
        <b/>
        <sz val="10"/>
        <color theme="1"/>
        <rFont val="仿宋"/>
        <charset val="134"/>
      </rPr>
      <t>进</t>
    </r>
  </si>
  <si>
    <r>
      <rPr>
        <sz val="10"/>
        <color theme="1"/>
        <rFont val="仿宋"/>
        <charset val="134"/>
      </rPr>
      <t>横江南坑至西馆段两岸生态环境综合整治及文旅产业提升发展项目</t>
    </r>
  </si>
  <si>
    <r>
      <rPr>
        <sz val="10"/>
        <color theme="1"/>
        <rFont val="仿宋"/>
        <charset val="134"/>
      </rPr>
      <t>一、生态环境保护发展工程</t>
    </r>
    <r>
      <rPr>
        <sz val="10"/>
        <color theme="1"/>
        <rFont val="Times New Roman"/>
        <charset val="134"/>
      </rPr>
      <t xml:space="preserve">
1.</t>
    </r>
    <r>
      <rPr>
        <sz val="10"/>
        <color theme="1"/>
        <rFont val="仿宋"/>
        <charset val="134"/>
      </rPr>
      <t>对岩脚村片区四个村民组进行环境整治提升，清理村内垃圾，拆除无功能建筑、旱厕。</t>
    </r>
    <r>
      <rPr>
        <sz val="10"/>
        <color theme="1"/>
        <rFont val="Times New Roman"/>
        <charset val="134"/>
      </rPr>
      <t xml:space="preserve">
2.</t>
    </r>
    <r>
      <rPr>
        <sz val="10"/>
        <color theme="1"/>
        <rFont val="仿宋"/>
        <charset val="134"/>
      </rPr>
      <t>岩脚村片区及枫树林段污水治理，新建污水处理终端</t>
    </r>
    <r>
      <rPr>
        <sz val="10"/>
        <color theme="1"/>
        <rFont val="Times New Roman"/>
        <charset val="134"/>
      </rPr>
      <t>2</t>
    </r>
    <r>
      <rPr>
        <sz val="10"/>
        <color theme="1"/>
        <rFont val="仿宋"/>
        <charset val="134"/>
      </rPr>
      <t>处，采用集中</t>
    </r>
    <r>
      <rPr>
        <sz val="10"/>
        <color theme="1"/>
        <rFont val="Times New Roman"/>
        <charset val="134"/>
      </rPr>
      <t>+</t>
    </r>
    <r>
      <rPr>
        <sz val="10"/>
        <color theme="1"/>
        <rFont val="仿宋"/>
        <charset val="134"/>
      </rPr>
      <t>分散式污水处理方式，新建污水处理管网等设施。</t>
    </r>
    <r>
      <rPr>
        <sz val="10"/>
        <color theme="1"/>
        <rFont val="Times New Roman"/>
        <charset val="134"/>
      </rPr>
      <t xml:space="preserve">
3.</t>
    </r>
    <r>
      <rPr>
        <sz val="10"/>
        <color theme="1"/>
        <rFont val="仿宋"/>
        <charset val="134"/>
      </rPr>
      <t>对登封街片区进行污水治理，采用集中</t>
    </r>
    <r>
      <rPr>
        <sz val="10"/>
        <color theme="1"/>
        <rFont val="Times New Roman"/>
        <charset val="134"/>
      </rPr>
      <t>+</t>
    </r>
    <r>
      <rPr>
        <sz val="10"/>
        <color theme="1"/>
        <rFont val="仿宋"/>
        <charset val="134"/>
      </rPr>
      <t>分散式污水处理方式，新建污水处理管网等设施，新建</t>
    </r>
    <r>
      <rPr>
        <sz val="10"/>
        <color theme="1"/>
        <rFont val="Times New Roman"/>
        <charset val="134"/>
      </rPr>
      <t>1</t>
    </r>
    <r>
      <rPr>
        <sz val="10"/>
        <color theme="1"/>
        <rFont val="仿宋"/>
        <charset val="134"/>
      </rPr>
      <t>处污水处理终端。</t>
    </r>
    <r>
      <rPr>
        <sz val="10"/>
        <color theme="1"/>
        <rFont val="Times New Roman"/>
        <charset val="134"/>
      </rPr>
      <t xml:space="preserve">
4.</t>
    </r>
    <r>
      <rPr>
        <sz val="10"/>
        <color theme="1"/>
        <rFont val="仿宋"/>
        <charset val="134"/>
      </rPr>
      <t>横江（南坑－西馆段）约</t>
    </r>
    <r>
      <rPr>
        <sz val="10"/>
        <color theme="1"/>
        <rFont val="Times New Roman"/>
        <charset val="134"/>
      </rPr>
      <t>4</t>
    </r>
    <r>
      <rPr>
        <sz val="10"/>
        <color theme="1"/>
        <rFont val="仿宋"/>
        <charset val="134"/>
      </rPr>
      <t>公里公里河道开展水域环境治理，清理河道水草、垃圾，开展道路福寿螺治理。</t>
    </r>
    <r>
      <rPr>
        <sz val="10"/>
        <color theme="1"/>
        <rFont val="Times New Roman"/>
        <charset val="134"/>
      </rPr>
      <t xml:space="preserve">
5.</t>
    </r>
    <r>
      <rPr>
        <sz val="10"/>
        <color theme="1"/>
        <rFont val="仿宋"/>
        <charset val="134"/>
      </rPr>
      <t>横江（东路口</t>
    </r>
    <r>
      <rPr>
        <sz val="10"/>
        <color theme="1"/>
        <rFont val="Times New Roman"/>
        <charset val="134"/>
      </rPr>
      <t>—</t>
    </r>
    <r>
      <rPr>
        <sz val="10"/>
        <color theme="1"/>
        <rFont val="仿宋"/>
        <charset val="134"/>
      </rPr>
      <t>西馆段）生态步道整治：对河道沿线约</t>
    </r>
    <r>
      <rPr>
        <sz val="10"/>
        <color theme="1"/>
        <rFont val="Times New Roman"/>
        <charset val="134"/>
      </rPr>
      <t>4</t>
    </r>
    <r>
      <rPr>
        <sz val="10"/>
        <color theme="1"/>
        <rFont val="仿宋"/>
        <charset val="134"/>
      </rPr>
      <t>公里单侧步道进行整治生态整治，将整个片区通过步道打通，形成旅游环线。</t>
    </r>
    <r>
      <rPr>
        <sz val="10"/>
        <color theme="1"/>
        <rFont val="Times New Roman"/>
        <charset val="134"/>
      </rPr>
      <t xml:space="preserve">
</t>
    </r>
    <r>
      <rPr>
        <sz val="10"/>
        <color theme="1"/>
        <rFont val="仿宋"/>
        <charset val="134"/>
      </rPr>
      <t>二、文旅基础设施工程项目</t>
    </r>
    <r>
      <rPr>
        <sz val="10"/>
        <color theme="1"/>
        <rFont val="Times New Roman"/>
        <charset val="134"/>
      </rPr>
      <t xml:space="preserve">
1.</t>
    </r>
    <r>
      <rPr>
        <sz val="10"/>
        <color theme="1"/>
        <rFont val="仿宋"/>
        <charset val="134"/>
      </rPr>
      <t>道</t>
    </r>
    <r>
      <rPr>
        <sz val="10"/>
        <color theme="1"/>
        <rFont val="Times New Roman"/>
        <charset val="134"/>
      </rPr>
      <t>·</t>
    </r>
    <r>
      <rPr>
        <sz val="10"/>
        <color theme="1"/>
        <rFont val="仿宋"/>
        <charset val="134"/>
      </rPr>
      <t>界鸟世界项目建设：利用大地艺术装置和生态湿地及滩涂地对于鸟类的吸引力，打造小型鸟类栖息地，拟修建林下隐蔽坑道</t>
    </r>
    <r>
      <rPr>
        <sz val="10"/>
        <color theme="1"/>
        <rFont val="Times New Roman"/>
        <charset val="134"/>
      </rPr>
      <t>300</t>
    </r>
    <r>
      <rPr>
        <sz val="10"/>
        <color theme="1"/>
        <rFont val="仿宋"/>
        <charset val="134"/>
      </rPr>
      <t>米，布置红外摄像头</t>
    </r>
    <r>
      <rPr>
        <sz val="10"/>
        <color theme="1"/>
        <rFont val="Times New Roman"/>
        <charset val="134"/>
      </rPr>
      <t>9</t>
    </r>
    <r>
      <rPr>
        <sz val="10"/>
        <color theme="1"/>
        <rFont val="仿宋"/>
        <charset val="134"/>
      </rPr>
      <t>处、宣教设施</t>
    </r>
    <r>
      <rPr>
        <sz val="10"/>
        <color theme="1"/>
        <rFont val="Times New Roman"/>
        <charset val="134"/>
      </rPr>
      <t>10</t>
    </r>
    <r>
      <rPr>
        <sz val="10"/>
        <color theme="1"/>
        <rFont val="仿宋"/>
        <charset val="134"/>
      </rPr>
      <t>余处，用于摄影客野生鸟类的摄影及游客宣传教育体验。</t>
    </r>
    <r>
      <rPr>
        <sz val="10"/>
        <color theme="1"/>
        <rFont val="Times New Roman"/>
        <charset val="134"/>
      </rPr>
      <t xml:space="preserve">
2.</t>
    </r>
    <r>
      <rPr>
        <sz val="10"/>
        <color theme="1"/>
        <rFont val="仿宋"/>
        <charset val="134"/>
      </rPr>
      <t>大地艺术公路：将废旧路</t>
    </r>
    <r>
      <rPr>
        <sz val="10"/>
        <color theme="1"/>
        <rFont val="Times New Roman"/>
        <charset val="134"/>
      </rPr>
      <t>S326</t>
    </r>
    <r>
      <rPr>
        <sz val="10"/>
        <color theme="1"/>
        <rFont val="仿宋"/>
        <charset val="134"/>
      </rPr>
      <t>，此次改造提升的长度约计</t>
    </r>
    <r>
      <rPr>
        <sz val="10"/>
        <color theme="1"/>
        <rFont val="Times New Roman"/>
        <charset val="134"/>
      </rPr>
      <t>700</t>
    </r>
    <r>
      <rPr>
        <sz val="10"/>
        <color theme="1"/>
        <rFont val="仿宋"/>
        <charset val="134"/>
      </rPr>
      <t>米，将两侧的道路的亮化提升以及道路路面整治。</t>
    </r>
  </si>
  <si>
    <r>
      <rPr>
        <sz val="10"/>
        <rFont val="仿宋"/>
        <charset val="134"/>
      </rPr>
      <t>子项目：</t>
    </r>
    <r>
      <rPr>
        <sz val="10"/>
        <rFont val="Times New Roman"/>
        <charset val="134"/>
      </rPr>
      <t>1.</t>
    </r>
    <r>
      <rPr>
        <sz val="10"/>
        <rFont val="仿宋"/>
        <charset val="134"/>
      </rPr>
      <t>岩脚片区环境整治已开工，总体施工进度</t>
    </r>
    <r>
      <rPr>
        <sz val="10"/>
        <rFont val="Times New Roman"/>
        <charset val="134"/>
      </rPr>
      <t>95%</t>
    </r>
    <r>
      <rPr>
        <sz val="10"/>
        <rFont val="仿宋"/>
        <charset val="134"/>
      </rPr>
      <t>。</t>
    </r>
    <r>
      <rPr>
        <sz val="10"/>
        <rFont val="Times New Roman"/>
        <charset val="134"/>
      </rPr>
      <t>2.</t>
    </r>
    <r>
      <rPr>
        <sz val="10"/>
        <rFont val="仿宋"/>
        <charset val="134"/>
      </rPr>
      <t>道</t>
    </r>
    <r>
      <rPr>
        <sz val="10"/>
        <rFont val="Times New Roman"/>
        <charset val="134"/>
      </rPr>
      <t>·</t>
    </r>
    <r>
      <rPr>
        <sz val="10"/>
        <rFont val="仿宋"/>
        <charset val="134"/>
      </rPr>
      <t>境鸟世界鸟世界排水渠主体完成，鸟世界完成工程量的</t>
    </r>
    <r>
      <rPr>
        <sz val="10"/>
        <rFont val="Times New Roman"/>
        <charset val="134"/>
      </rPr>
      <t>90%</t>
    </r>
    <r>
      <rPr>
        <sz val="10"/>
        <rFont val="仿宋"/>
        <charset val="134"/>
      </rPr>
      <t>，因夏季高温天气原因原本设计中的苗木移栽经开会研究后延后。</t>
    </r>
    <r>
      <rPr>
        <sz val="10"/>
        <rFont val="Times New Roman"/>
        <charset val="134"/>
      </rPr>
      <t>3.</t>
    </r>
    <r>
      <rPr>
        <sz val="10"/>
        <rFont val="仿宋"/>
        <charset val="134"/>
      </rPr>
      <t>大地艺术公路基础已全部完成，</t>
    </r>
    <r>
      <rPr>
        <sz val="10"/>
        <rFont val="Times New Roman"/>
        <charset val="134"/>
      </rPr>
      <t>7</t>
    </r>
    <r>
      <rPr>
        <sz val="10"/>
        <rFont val="仿宋"/>
        <charset val="134"/>
      </rPr>
      <t>月完成了路边绿化以及部分景观节点打造。</t>
    </r>
    <r>
      <rPr>
        <sz val="10"/>
        <rFont val="Times New Roman"/>
        <charset val="134"/>
      </rPr>
      <t>4.</t>
    </r>
    <r>
      <rPr>
        <sz val="10"/>
        <rFont val="仿宋"/>
        <charset val="134"/>
      </rPr>
      <t>登封街片区进行污水治理、横江（东路口</t>
    </r>
    <r>
      <rPr>
        <sz val="10"/>
        <rFont val="Times New Roman"/>
        <charset val="134"/>
      </rPr>
      <t>—</t>
    </r>
    <r>
      <rPr>
        <sz val="10"/>
        <rFont val="仿宋"/>
        <charset val="134"/>
      </rPr>
      <t>西馆段）生态步道整治项目设计已完成，正在组织招标。</t>
    </r>
  </si>
  <si>
    <r>
      <rPr>
        <sz val="10"/>
        <color theme="1"/>
        <rFont val="仿宋"/>
        <charset val="134"/>
      </rPr>
      <t>典口村省级美丽乡村精品示范村</t>
    </r>
  </si>
  <si>
    <r>
      <rPr>
        <sz val="10"/>
        <color theme="1"/>
        <rFont val="仿宋"/>
        <charset val="134"/>
      </rPr>
      <t>对全村开展全域环境治理，完善基础设施建设，含新建农村综合服务中心，</t>
    </r>
    <r>
      <rPr>
        <sz val="10"/>
        <color theme="1"/>
        <rFont val="Times New Roman"/>
        <charset val="134"/>
      </rPr>
      <t>5</t>
    </r>
    <r>
      <rPr>
        <sz val="10"/>
        <color theme="1"/>
        <rFont val="仿宋"/>
        <charset val="134"/>
      </rPr>
      <t>个组污水治理，渭渠河观光骑行道，兰典路风貌整治等。</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</si>
  <si>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</si>
  <si>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正在进行省级美丽乡村示范村建设资金</t>
    </r>
    <r>
      <rPr>
        <sz val="10"/>
        <color theme="1"/>
        <rFont val="Times New Roman"/>
        <charset val="134"/>
      </rPr>
      <t>1000</t>
    </r>
    <r>
      <rPr>
        <sz val="10"/>
        <color theme="1"/>
        <rFont val="仿宋"/>
        <charset val="134"/>
      </rPr>
      <t>万元，专项债配套</t>
    </r>
    <r>
      <rPr>
        <sz val="10"/>
        <color theme="1"/>
        <rFont val="Times New Roman"/>
        <charset val="134"/>
      </rPr>
      <t>1265</t>
    </r>
    <r>
      <rPr>
        <sz val="10"/>
        <color theme="1"/>
        <rFont val="仿宋"/>
        <charset val="134"/>
      </rPr>
      <t>万元及其他资金</t>
    </r>
    <r>
      <rPr>
        <sz val="10"/>
        <color theme="1"/>
        <rFont val="Times New Roman"/>
        <charset val="134"/>
      </rPr>
      <t>735</t>
    </r>
    <r>
      <rPr>
        <sz val="10"/>
        <color theme="1"/>
        <rFont val="仿宋"/>
        <charset val="134"/>
      </rPr>
      <t>万元。</t>
    </r>
  </si>
  <si>
    <t>省级精品示范村未通过，正在积极申报省级和美乡村中心村，已完成方案编制，并根据县农业农村局审核意见完成了编制方案的修改。</t>
  </si>
  <si>
    <r>
      <rPr>
        <sz val="10"/>
        <color theme="1"/>
        <rFont val="仿宋"/>
        <charset val="134"/>
      </rPr>
      <t>黄山沉醉陶瓷书画艺术中心项目</t>
    </r>
  </si>
  <si>
    <r>
      <rPr>
        <sz val="10"/>
        <color theme="1"/>
        <rFont val="仿宋"/>
        <charset val="134"/>
      </rPr>
      <t>黄山市沉醉文化艺术有限公司</t>
    </r>
  </si>
  <si>
    <r>
      <rPr>
        <sz val="10"/>
        <color theme="1"/>
        <rFont val="仿宋"/>
        <charset val="134"/>
      </rPr>
      <t>租用齐云山镇岩脚村乡村振兴产业园打造具有齐云山地域特色的陶瓷书画艺术中心，引入景德镇陶瓷厂，生产制作陶瓷书画产品，并设置书画艺术、陶瓷艺术等展示展览展厅，项目建成后将集陶瓷书画制作、展示、研学、销售及书画创作、展示等为一体。</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</si>
  <si>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</si>
  <si>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t>受经济下行原因影响，投资方对投资方向及预期效益有所顾虑，经与投资方多次商谈未达成初步协议，项目暂时搁置。</t>
  </si>
  <si>
    <r>
      <rPr>
        <sz val="10"/>
        <color theme="1"/>
        <rFont val="仿宋"/>
        <charset val="134"/>
      </rPr>
      <t>攻坚项目</t>
    </r>
    <r>
      <rPr>
        <sz val="10"/>
        <color theme="1"/>
        <rFont val="Times New Roman"/>
        <charset val="134"/>
      </rPr>
      <t>-</t>
    </r>
    <r>
      <rPr>
        <sz val="10"/>
        <color theme="1"/>
        <rFont val="仿宋"/>
        <charset val="134"/>
      </rPr>
      <t>休宁县齐云山镇原森林派出所地块项目</t>
    </r>
  </si>
  <si>
    <r>
      <rPr>
        <sz val="10"/>
        <color theme="1"/>
        <rFont val="仿宋"/>
        <charset val="134"/>
      </rPr>
      <t>深圳河图建设集团有限公司</t>
    </r>
  </si>
  <si>
    <r>
      <rPr>
        <sz val="10"/>
        <color theme="1"/>
        <rFont val="仿宋"/>
        <charset val="134"/>
      </rPr>
      <t>项目拟利用齐云山镇林业站地块打造具有地方特色的高端精品民宿酒店，其中项目用地</t>
    </r>
    <r>
      <rPr>
        <sz val="10"/>
        <color theme="1"/>
        <rFont val="Times New Roman"/>
        <charset val="134"/>
      </rPr>
      <t>1483.3</t>
    </r>
    <r>
      <rPr>
        <sz val="10"/>
        <color theme="1"/>
        <rFont val="仿宋"/>
        <charset val="134"/>
      </rPr>
      <t>平方米（约</t>
    </r>
    <r>
      <rPr>
        <sz val="10"/>
        <color theme="1"/>
        <rFont val="Times New Roman"/>
        <charset val="134"/>
      </rPr>
      <t>2</t>
    </r>
    <r>
      <rPr>
        <sz val="10"/>
        <color theme="1"/>
        <rFont val="仿宋"/>
        <charset val="134"/>
      </rPr>
      <t>亩），总建筑面积约</t>
    </r>
    <r>
      <rPr>
        <sz val="10"/>
        <color theme="1"/>
        <rFont val="Times New Roman"/>
        <charset val="134"/>
      </rPr>
      <t>2210</t>
    </r>
    <r>
      <rPr>
        <sz val="10"/>
        <color theme="1"/>
        <rFont val="仿宋"/>
        <charset val="134"/>
      </rPr>
      <t>平方米，包含客房</t>
    </r>
    <r>
      <rPr>
        <sz val="10"/>
        <color theme="1"/>
        <rFont val="Times New Roman"/>
        <charset val="134"/>
      </rPr>
      <t>16</t>
    </r>
    <r>
      <rPr>
        <sz val="10"/>
        <color theme="1"/>
        <rFont val="仿宋"/>
        <charset val="134"/>
      </rPr>
      <t>间，高端康养套房</t>
    </r>
    <r>
      <rPr>
        <sz val="10"/>
        <color theme="1"/>
        <rFont val="Times New Roman"/>
        <charset val="134"/>
      </rPr>
      <t>4</t>
    </r>
    <r>
      <rPr>
        <sz val="10"/>
        <color theme="1"/>
        <rFont val="仿宋"/>
        <charset val="134"/>
      </rPr>
      <t>间。</t>
    </r>
  </si>
  <si>
    <r>
      <rPr>
        <sz val="10"/>
        <rFont val="仿宋"/>
        <charset val="134"/>
      </rPr>
      <t>已征求各部门意见，完成项目地块土地出让意见征集汇总，形成监管协议；土地正在挂牌成交公示，</t>
    </r>
    <r>
      <rPr>
        <sz val="10"/>
        <rFont val="Times New Roman"/>
        <charset val="134"/>
      </rPr>
      <t>4</t>
    </r>
    <r>
      <rPr>
        <sz val="10"/>
        <rFont val="仿宋"/>
        <charset val="134"/>
      </rPr>
      <t>月</t>
    </r>
    <r>
      <rPr>
        <sz val="10"/>
        <rFont val="Times New Roman"/>
        <charset val="134"/>
      </rPr>
      <t>2</t>
    </r>
    <r>
      <rPr>
        <sz val="10"/>
        <rFont val="仿宋"/>
        <charset val="134"/>
      </rPr>
      <t>日已与土地竞得方签署《成交确认书》。</t>
    </r>
    <r>
      <rPr>
        <sz val="10"/>
        <rFont val="Times New Roman"/>
        <charset val="134"/>
      </rPr>
      <t>4</t>
    </r>
    <r>
      <rPr>
        <sz val="10"/>
        <rFont val="仿宋"/>
        <charset val="134"/>
      </rPr>
      <t>月用地招拍挂已完成，监管协议已签订，本地公司已注册。镇项目办已安排专人陪同投资方已与县级主管部门对接项目方案设计、环评办理、项目立项、审批等前期程序，项目方案设计单位已确定，地块平整已完成，设计方案初稿已完成，正在做方案进一步深化完善。</t>
    </r>
  </si>
  <si>
    <r>
      <rPr>
        <sz val="10"/>
        <color theme="1"/>
        <rFont val="仿宋"/>
        <charset val="134"/>
      </rPr>
      <t>岩脚片环境整治提升工程</t>
    </r>
  </si>
  <si>
    <r>
      <rPr>
        <sz val="10"/>
        <color theme="1"/>
        <rFont val="仿宋"/>
        <charset val="134"/>
      </rPr>
      <t>对岩脚片（东亭、岩脚、岩前）环境进行整治提升，包括东亭、岩前、岩脚三个村新建污水处理设施，规模为</t>
    </r>
    <r>
      <rPr>
        <sz val="10"/>
        <color theme="1"/>
        <rFont val="Times New Roman"/>
        <charset val="134"/>
      </rPr>
      <t>50</t>
    </r>
    <r>
      <rPr>
        <sz val="10"/>
        <color theme="1"/>
        <rFont val="仿宋"/>
        <charset val="134"/>
      </rPr>
      <t>吨</t>
    </r>
    <r>
      <rPr>
        <sz val="10"/>
        <color theme="1"/>
        <rFont val="Times New Roman"/>
        <charset val="134"/>
      </rPr>
      <t>/</t>
    </r>
    <r>
      <rPr>
        <sz val="10"/>
        <color theme="1"/>
        <rFont val="仿宋"/>
        <charset val="134"/>
      </rPr>
      <t>日，</t>
    </r>
    <r>
      <rPr>
        <sz val="10"/>
        <color theme="1"/>
        <rFont val="Times New Roman"/>
        <charset val="134"/>
      </rPr>
      <t>80</t>
    </r>
    <r>
      <rPr>
        <sz val="10"/>
        <color theme="1"/>
        <rFont val="仿宋"/>
        <charset val="134"/>
      </rPr>
      <t>吨</t>
    </r>
    <r>
      <rPr>
        <sz val="10"/>
        <color theme="1"/>
        <rFont val="Times New Roman"/>
        <charset val="134"/>
      </rPr>
      <t>/</t>
    </r>
    <r>
      <rPr>
        <sz val="10"/>
        <color theme="1"/>
        <rFont val="仿宋"/>
        <charset val="134"/>
      </rPr>
      <t>日，</t>
    </r>
    <r>
      <rPr>
        <sz val="10"/>
        <color theme="1"/>
        <rFont val="Times New Roman"/>
        <charset val="134"/>
      </rPr>
      <t>100</t>
    </r>
    <r>
      <rPr>
        <sz val="10"/>
        <color theme="1"/>
        <rFont val="仿宋"/>
        <charset val="134"/>
      </rPr>
      <t>吨</t>
    </r>
    <r>
      <rPr>
        <sz val="10"/>
        <color theme="1"/>
        <rFont val="Times New Roman"/>
        <charset val="134"/>
      </rPr>
      <t>/</t>
    </r>
    <r>
      <rPr>
        <sz val="10"/>
        <color theme="1"/>
        <rFont val="仿宋"/>
        <charset val="134"/>
      </rPr>
      <t>日，配套污水管网</t>
    </r>
    <r>
      <rPr>
        <sz val="10"/>
        <color theme="1"/>
        <rFont val="Times New Roman"/>
        <charset val="134"/>
      </rPr>
      <t>6</t>
    </r>
    <r>
      <rPr>
        <sz val="10"/>
        <color theme="1"/>
        <rFont val="仿宋"/>
        <charset val="134"/>
      </rPr>
      <t>公里；垃圾桶</t>
    </r>
    <r>
      <rPr>
        <sz val="10"/>
        <color theme="1"/>
        <rFont val="Times New Roman"/>
        <charset val="134"/>
      </rPr>
      <t>300</t>
    </r>
    <r>
      <rPr>
        <sz val="10"/>
        <color theme="1"/>
        <rFont val="仿宋"/>
        <charset val="134"/>
      </rPr>
      <t>个，垃圾车</t>
    </r>
    <r>
      <rPr>
        <sz val="10"/>
        <color theme="1"/>
        <rFont val="Times New Roman"/>
        <charset val="134"/>
      </rPr>
      <t>5</t>
    </r>
    <r>
      <rPr>
        <sz val="10"/>
        <color theme="1"/>
        <rFont val="仿宋"/>
        <charset val="134"/>
      </rPr>
      <t>辆；改厕</t>
    </r>
    <r>
      <rPr>
        <sz val="10"/>
        <color theme="1"/>
        <rFont val="Times New Roman"/>
        <charset val="134"/>
      </rPr>
      <t>300</t>
    </r>
    <r>
      <rPr>
        <sz val="10"/>
        <color theme="1"/>
        <rFont val="仿宋"/>
        <charset val="134"/>
      </rPr>
      <t>户；破路恢复</t>
    </r>
    <r>
      <rPr>
        <sz val="10"/>
        <color theme="1"/>
        <rFont val="Times New Roman"/>
        <charset val="134"/>
      </rPr>
      <t>30000</t>
    </r>
    <r>
      <rPr>
        <sz val="10"/>
        <color theme="1"/>
        <rFont val="仿宋"/>
        <charset val="134"/>
      </rPr>
      <t>平方米；建筑立面改造</t>
    </r>
    <r>
      <rPr>
        <sz val="10"/>
        <color theme="1"/>
        <rFont val="Times New Roman"/>
        <charset val="134"/>
      </rPr>
      <t>15000</t>
    </r>
    <r>
      <rPr>
        <sz val="10"/>
        <color theme="1"/>
        <rFont val="仿宋"/>
        <charset val="134"/>
      </rPr>
      <t>平方米；横江（张村）片河道垃圾清理，长</t>
    </r>
    <r>
      <rPr>
        <sz val="10"/>
        <color theme="1"/>
        <rFont val="Times New Roman"/>
        <charset val="134"/>
      </rPr>
      <t>4.2</t>
    </r>
    <r>
      <rPr>
        <sz val="10"/>
        <color theme="1"/>
        <rFont val="仿宋"/>
        <charset val="134"/>
      </rPr>
      <t>公里；改建生态公厕</t>
    </r>
    <r>
      <rPr>
        <sz val="10"/>
        <color theme="1"/>
        <rFont val="Times New Roman"/>
        <charset val="134"/>
      </rPr>
      <t>2</t>
    </r>
    <r>
      <rPr>
        <sz val="10"/>
        <color theme="1"/>
        <rFont val="仿宋"/>
        <charset val="134"/>
      </rPr>
      <t>座，建筑面积</t>
    </r>
    <r>
      <rPr>
        <sz val="10"/>
        <color theme="1"/>
        <rFont val="Times New Roman"/>
        <charset val="134"/>
      </rPr>
      <t>80</t>
    </r>
    <r>
      <rPr>
        <sz val="10"/>
        <color theme="1"/>
        <rFont val="仿宋"/>
        <charset val="134"/>
      </rPr>
      <t>平方米；文化广场改建面积</t>
    </r>
    <r>
      <rPr>
        <sz val="10"/>
        <color theme="1"/>
        <rFont val="Times New Roman"/>
        <charset val="134"/>
      </rPr>
      <t>8000</t>
    </r>
    <r>
      <rPr>
        <sz val="10"/>
        <color theme="1"/>
        <rFont val="仿宋"/>
        <charset val="134"/>
      </rPr>
      <t>平方米，新建新能源汽车停车场等。</t>
    </r>
  </si>
  <si>
    <t>已完成前期项目谋划，确定了建设范围及建设内容，正在积极筹措资金完成项目申报。</t>
  </si>
  <si>
    <r>
      <rPr>
        <sz val="10"/>
        <color theme="1"/>
        <rFont val="仿宋"/>
        <charset val="134"/>
      </rPr>
      <t>齐云山镇东亭村乡村振兴产业园</t>
    </r>
  </si>
  <si>
    <r>
      <rPr>
        <sz val="10"/>
        <color theme="1"/>
        <rFont val="仿宋"/>
        <charset val="134"/>
      </rPr>
      <t>规划建设齐云山东亭乡村振兴产业园，园区规划占地</t>
    </r>
    <r>
      <rPr>
        <sz val="10"/>
        <color theme="1"/>
        <rFont val="Times New Roman"/>
        <charset val="134"/>
      </rPr>
      <t>74</t>
    </r>
    <r>
      <rPr>
        <sz val="10"/>
        <color theme="1"/>
        <rFont val="仿宋"/>
        <charset val="134"/>
      </rPr>
      <t>亩，园区新建钢结构标准厂房</t>
    </r>
    <r>
      <rPr>
        <sz val="10"/>
        <color theme="1"/>
        <rFont val="Times New Roman"/>
        <charset val="134"/>
      </rPr>
      <t>4000</t>
    </r>
    <r>
      <rPr>
        <sz val="10"/>
        <color theme="1"/>
        <rFont val="仿宋"/>
        <charset val="134"/>
      </rPr>
      <t>平方米</t>
    </r>
    <r>
      <rPr>
        <sz val="10"/>
        <color theme="1"/>
        <rFont val="Times New Roman"/>
        <charset val="134"/>
      </rPr>
      <t>5</t>
    </r>
    <r>
      <rPr>
        <sz val="10"/>
        <color theme="1"/>
        <rFont val="仿宋"/>
        <charset val="134"/>
      </rPr>
      <t>座，材料堆场占地</t>
    </r>
    <r>
      <rPr>
        <sz val="10"/>
        <color theme="1"/>
        <rFont val="Times New Roman"/>
        <charset val="134"/>
      </rPr>
      <t>5000</t>
    </r>
    <r>
      <rPr>
        <sz val="10"/>
        <color theme="1"/>
        <rFont val="仿宋"/>
        <charset val="134"/>
      </rPr>
      <t>平方米。</t>
    </r>
  </si>
  <si>
    <t>已完成项目立项及前期土地测绘工作，完成了林地报批，签署了各部门会签意见表，下一步完善用地报批资料后上报给县自规局做好用地报批手续工作</t>
  </si>
  <si>
    <r>
      <rPr>
        <sz val="10"/>
        <color theme="1"/>
        <rFont val="仿宋"/>
        <charset val="134"/>
      </rPr>
      <t>休宁县齐云山镇水环境综合治理项目</t>
    </r>
  </si>
  <si>
    <r>
      <rPr>
        <sz val="10"/>
        <color theme="1"/>
        <rFont val="仿宋"/>
        <charset val="134"/>
      </rPr>
      <t>一、河道防洪项目：全镇新建或修复河道护岸</t>
    </r>
    <r>
      <rPr>
        <sz val="10"/>
        <color theme="1"/>
        <rFont val="Times New Roman"/>
        <charset val="134"/>
      </rPr>
      <t>21000</t>
    </r>
    <r>
      <rPr>
        <sz val="10"/>
        <color theme="1"/>
        <rFont val="仿宋"/>
        <charset val="134"/>
      </rPr>
      <t>米，高</t>
    </r>
    <r>
      <rPr>
        <sz val="10"/>
        <color theme="1"/>
        <rFont val="Times New Roman"/>
        <charset val="134"/>
      </rPr>
      <t>1-4</t>
    </r>
    <r>
      <rPr>
        <sz val="10"/>
        <color theme="1"/>
        <rFont val="仿宋"/>
        <charset val="134"/>
      </rPr>
      <t>米；河道清淤</t>
    </r>
    <r>
      <rPr>
        <sz val="10"/>
        <color theme="1"/>
        <rFont val="Times New Roman"/>
        <charset val="134"/>
      </rPr>
      <t>80000</t>
    </r>
    <r>
      <rPr>
        <sz val="10"/>
        <color theme="1"/>
        <rFont val="仿宋"/>
        <charset val="134"/>
      </rPr>
      <t>米。</t>
    </r>
    <r>
      <rPr>
        <sz val="10"/>
        <color theme="1"/>
        <rFont val="Times New Roman"/>
        <charset val="134"/>
      </rPr>
      <t xml:space="preserve">
</t>
    </r>
    <r>
      <rPr>
        <sz val="10"/>
        <color theme="1"/>
        <rFont val="仿宋"/>
        <charset val="134"/>
      </rPr>
      <t>二、水环境修复项目：对东亭河珊坑村至横江入河口段、对渭渠河（典口段）江村水库至横江入河口段、对龙源河白云村至横江入河口段沿河两岸进行生态修复，建设覆盖面积约</t>
    </r>
    <r>
      <rPr>
        <sz val="10"/>
        <color theme="1"/>
        <rFont val="Times New Roman"/>
        <charset val="134"/>
      </rPr>
      <t xml:space="preserve">265 </t>
    </r>
    <r>
      <rPr>
        <sz val="10"/>
        <color theme="1"/>
        <rFont val="仿宋"/>
        <charset val="134"/>
      </rPr>
      <t>亩，项目生态湿地修复面积约</t>
    </r>
    <r>
      <rPr>
        <sz val="10"/>
        <color theme="1"/>
        <rFont val="Times New Roman"/>
        <charset val="134"/>
      </rPr>
      <t>70</t>
    </r>
    <r>
      <rPr>
        <sz val="10"/>
        <color theme="1"/>
        <rFont val="仿宋"/>
        <charset val="134"/>
      </rPr>
      <t>亩，建设生态拦截沟长度约为</t>
    </r>
    <r>
      <rPr>
        <sz val="10"/>
        <color theme="1"/>
        <rFont val="Times New Roman"/>
        <charset val="134"/>
      </rPr>
      <t xml:space="preserve"> 12000</t>
    </r>
    <r>
      <rPr>
        <sz val="10"/>
        <color theme="1"/>
        <rFont val="仿宋"/>
        <charset val="134"/>
      </rPr>
      <t>米。</t>
    </r>
    <r>
      <rPr>
        <sz val="10"/>
        <color theme="1"/>
        <rFont val="Times New Roman"/>
        <charset val="134"/>
      </rPr>
      <t xml:space="preserve">
</t>
    </r>
    <r>
      <rPr>
        <sz val="10"/>
        <color theme="1"/>
        <rFont val="仿宋"/>
        <charset val="134"/>
      </rPr>
      <t>三、横江（齐云山段）及流入河流（渭渠河、东亭河、龙源河、环居河）周边村庄污水治理及垃圾治理，涉及</t>
    </r>
    <r>
      <rPr>
        <sz val="10"/>
        <color theme="1"/>
        <rFont val="Times New Roman"/>
        <charset val="134"/>
      </rPr>
      <t>5</t>
    </r>
    <r>
      <rPr>
        <sz val="10"/>
        <color theme="1"/>
        <rFont val="仿宋"/>
        <charset val="134"/>
      </rPr>
      <t>个行政村（东亭村、岩前村、典口村、兰渡村、龙源村）含新建污水终端、污水接户、垃圾清理、福寿螺治理等。</t>
    </r>
    <r>
      <rPr>
        <sz val="10"/>
        <color theme="1"/>
        <rFont val="Times New Roman"/>
        <charset val="134"/>
      </rPr>
      <t xml:space="preserve">
</t>
    </r>
    <r>
      <rPr>
        <sz val="10"/>
        <color theme="1"/>
        <rFont val="仿宋"/>
        <charset val="134"/>
      </rPr>
      <t>四、水库坑塘治理：对全镇</t>
    </r>
    <r>
      <rPr>
        <sz val="10"/>
        <color theme="1"/>
        <rFont val="Times New Roman"/>
        <charset val="134"/>
      </rPr>
      <t>123</t>
    </r>
    <r>
      <rPr>
        <sz val="10"/>
        <color theme="1"/>
        <rFont val="仿宋"/>
        <charset val="134"/>
      </rPr>
      <t>处水库（灌溉塘）清淤修复。</t>
    </r>
    <r>
      <rPr>
        <sz val="10"/>
        <color theme="1"/>
        <rFont val="Times New Roman"/>
        <charset val="134"/>
      </rPr>
      <t xml:space="preserve">
</t>
    </r>
    <r>
      <rPr>
        <sz val="10"/>
        <color theme="1"/>
        <rFont val="仿宋"/>
        <charset val="134"/>
      </rPr>
      <t>五、水系联通</t>
    </r>
    <r>
      <rPr>
        <sz val="10"/>
        <color theme="1"/>
        <rFont val="Times New Roman"/>
        <charset val="134"/>
      </rPr>
      <t>:</t>
    </r>
    <r>
      <rPr>
        <sz val="10"/>
        <color theme="1"/>
        <rFont val="仿宋"/>
        <charset val="134"/>
      </rPr>
      <t>新建或修复泄洪渠</t>
    </r>
    <r>
      <rPr>
        <sz val="10"/>
        <color theme="1"/>
        <rFont val="Times New Roman"/>
        <charset val="134"/>
      </rPr>
      <t>7500</t>
    </r>
    <r>
      <rPr>
        <sz val="10"/>
        <color theme="1"/>
        <rFont val="仿宋"/>
        <charset val="134"/>
      </rPr>
      <t>米。</t>
    </r>
  </si>
  <si>
    <r>
      <rPr>
        <sz val="10"/>
        <rFont val="仿宋"/>
        <charset val="134"/>
      </rPr>
      <t>正在规划设计，前期矢量图已报送自规局，等待资金下达</t>
    </r>
  </si>
  <si>
    <r>
      <rPr>
        <sz val="10"/>
        <color theme="1"/>
        <rFont val="仿宋"/>
        <charset val="134"/>
      </rPr>
      <t>无何有之乡</t>
    </r>
    <r>
      <rPr>
        <sz val="10"/>
        <color theme="1"/>
        <rFont val="Times New Roman"/>
        <charset val="134"/>
      </rPr>
      <t>·</t>
    </r>
    <r>
      <rPr>
        <sz val="10"/>
        <color theme="1"/>
        <rFont val="仿宋"/>
        <charset val="134"/>
      </rPr>
      <t>浪石隐士村乡村农文旅综合体项目</t>
    </r>
  </si>
  <si>
    <r>
      <rPr>
        <sz val="10"/>
        <color theme="1"/>
        <rFont val="仿宋"/>
        <charset val="134"/>
      </rPr>
      <t>项目初步选址于休宁县齐云山镇岩前村，拟利用富琅坑自然村整村的</t>
    </r>
    <r>
      <rPr>
        <sz val="10"/>
        <color theme="1"/>
        <rFont val="Times New Roman"/>
        <charset val="134"/>
      </rPr>
      <t>20</t>
    </r>
    <r>
      <rPr>
        <sz val="10"/>
        <color theme="1"/>
        <rFont val="仿宋"/>
        <charset val="134"/>
      </rPr>
      <t>余栋砖木结构黄土房打造具有土楼景观特色的民宿群，依托外环境自然生态基底，通过最大限度的借景、保护和修复的手法再生景观风貌，建设黄土房野奢度假民宿、乡村旅拍基地、沉浸式田园体验中心、高端康养驿站等业态。</t>
    </r>
  </si>
  <si>
    <t>已完成初步方案设计，基础设施建设已纳入规划，与电信、移动公司达成了项目电力设施建设意向，正在与投资方商谈合同细节。</t>
  </si>
  <si>
    <r>
      <rPr>
        <sz val="10"/>
        <color theme="1"/>
        <rFont val="Times New Roman"/>
        <charset val="0"/>
      </rPr>
      <t>“</t>
    </r>
    <r>
      <rPr>
        <sz val="10"/>
        <color theme="1"/>
        <rFont val="仿宋"/>
        <charset val="134"/>
      </rPr>
      <t>归心</t>
    </r>
    <r>
      <rPr>
        <sz val="10"/>
        <color theme="1"/>
        <rFont val="Times New Roman"/>
        <charset val="0"/>
      </rPr>
      <t>·</t>
    </r>
    <r>
      <rPr>
        <sz val="10"/>
        <color theme="1"/>
        <rFont val="仿宋"/>
        <charset val="134"/>
      </rPr>
      <t>叙源</t>
    </r>
    <r>
      <rPr>
        <sz val="10"/>
        <color theme="1"/>
        <rFont val="Times New Roman"/>
        <charset val="0"/>
      </rPr>
      <t>”</t>
    </r>
    <r>
      <rPr>
        <sz val="10"/>
        <color theme="1"/>
        <rFont val="仿宋"/>
        <charset val="134"/>
      </rPr>
      <t>整村民宿乡村振兴项目</t>
    </r>
  </si>
  <si>
    <r>
      <rPr>
        <sz val="10"/>
        <color theme="1"/>
        <rFont val="仿宋"/>
        <charset val="134"/>
      </rPr>
      <t>甘肃陇上江南美丽乡村开发有限公司</t>
    </r>
  </si>
  <si>
    <r>
      <rPr>
        <sz val="10"/>
        <color theme="1"/>
        <rFont val="仿宋"/>
        <charset val="134"/>
      </rPr>
      <t>项目初步选址于黄山市休宁县齐云山镇龙源村叙源组。项目拟对标</t>
    </r>
    <r>
      <rPr>
        <sz val="10"/>
        <color theme="1"/>
        <rFont val="Times New Roman"/>
        <charset val="134"/>
      </rPr>
      <t>“</t>
    </r>
    <r>
      <rPr>
        <sz val="10"/>
        <color theme="1"/>
        <rFont val="仿宋"/>
        <charset val="134"/>
      </rPr>
      <t>乌镇</t>
    </r>
    <r>
      <rPr>
        <sz val="10"/>
        <color theme="1"/>
        <rFont val="Times New Roman"/>
        <charset val="134"/>
      </rPr>
      <t>·</t>
    </r>
    <r>
      <rPr>
        <sz val="10"/>
        <color theme="1"/>
        <rFont val="仿宋"/>
        <charset val="134"/>
      </rPr>
      <t>乌村</t>
    </r>
    <r>
      <rPr>
        <sz val="10"/>
        <color theme="1"/>
        <rFont val="Times New Roman"/>
        <charset val="134"/>
      </rPr>
      <t>”</t>
    </r>
    <r>
      <rPr>
        <sz val="10"/>
        <color theme="1"/>
        <rFont val="仿宋"/>
        <charset val="134"/>
      </rPr>
      <t>模式，结合</t>
    </r>
    <r>
      <rPr>
        <sz val="10"/>
        <color theme="1"/>
        <rFont val="Times New Roman"/>
        <charset val="134"/>
      </rPr>
      <t>“</t>
    </r>
    <r>
      <rPr>
        <sz val="10"/>
        <color theme="1"/>
        <rFont val="仿宋"/>
        <charset val="134"/>
      </rPr>
      <t>一村一品</t>
    </r>
    <r>
      <rPr>
        <sz val="10"/>
        <color theme="1"/>
        <rFont val="Times New Roman"/>
        <charset val="134"/>
      </rPr>
      <t>”</t>
    </r>
    <r>
      <rPr>
        <sz val="10"/>
        <color theme="1"/>
        <rFont val="仿宋"/>
        <charset val="134"/>
      </rPr>
      <t>的发展形式，通过联合当地村委会、村民，利用收储村民自有宅基地和村内集体建设土地。需求配套新建设土地约</t>
    </r>
    <r>
      <rPr>
        <sz val="10"/>
        <color theme="1"/>
        <rFont val="Times New Roman"/>
        <charset val="134"/>
      </rPr>
      <t>21</t>
    </r>
    <r>
      <rPr>
        <sz val="10"/>
        <color theme="1"/>
        <rFont val="仿宋"/>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</si>
  <si>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项目已完成招商引资考察报告及招商项目县级预审，投资方已提交项目规划示意图，因投资方投资战略变动，项目暂时搁置。</t>
  </si>
  <si>
    <r>
      <rPr>
        <sz val="10"/>
        <color theme="1"/>
        <rFont val="仿宋"/>
        <charset val="134"/>
      </rPr>
      <t>齐峰营地项目</t>
    </r>
    <r>
      <rPr>
        <sz val="10"/>
        <color theme="1"/>
        <rFont val="Times New Roman"/>
        <charset val="134"/>
      </rPr>
      <t>(</t>
    </r>
    <r>
      <rPr>
        <sz val="10"/>
        <color theme="1"/>
        <rFont val="仿宋"/>
        <charset val="134"/>
      </rPr>
      <t>二期</t>
    </r>
    <r>
      <rPr>
        <sz val="10"/>
        <color theme="1"/>
        <rFont val="Times New Roman"/>
        <charset val="134"/>
      </rPr>
      <t>)</t>
    </r>
  </si>
  <si>
    <r>
      <rPr>
        <sz val="10"/>
        <color theme="1"/>
        <rFont val="仿宋"/>
        <charset val="134"/>
      </rPr>
      <t>黄山市齐峰营地有限</t>
    </r>
    <r>
      <rPr>
        <sz val="10"/>
        <color theme="1"/>
        <rFont val="Times New Roman"/>
        <charset val="134"/>
      </rPr>
      <t xml:space="preserve">
</t>
    </r>
    <r>
      <rPr>
        <sz val="10"/>
        <color theme="1"/>
        <rFont val="仿宋"/>
        <charset val="134"/>
      </rPr>
      <t>公司</t>
    </r>
  </si>
  <si>
    <r>
      <rPr>
        <sz val="10"/>
        <color theme="1"/>
        <rFont val="仿宋"/>
        <charset val="134"/>
      </rPr>
      <t>改造精品民宿</t>
    </r>
    <r>
      <rPr>
        <sz val="10"/>
        <color theme="1"/>
        <rFont val="Times New Roman"/>
        <charset val="134"/>
      </rPr>
      <t>6</t>
    </r>
    <r>
      <rPr>
        <sz val="10"/>
        <color theme="1"/>
        <rFont val="仿宋"/>
        <charset val="134"/>
      </rPr>
      <t>间，新建</t>
    </r>
    <r>
      <rPr>
        <sz val="10"/>
        <color theme="1"/>
        <rFont val="Times New Roman"/>
        <charset val="134"/>
      </rPr>
      <t>700</t>
    </r>
    <r>
      <rPr>
        <sz val="10"/>
        <color theme="1"/>
        <rFont val="仿宋"/>
        <charset val="134"/>
      </rPr>
      <t>平方米游客接待中心、建设营地</t>
    </r>
    <r>
      <rPr>
        <sz val="10"/>
        <color theme="1"/>
        <rFont val="Times New Roman"/>
        <charset val="134"/>
      </rPr>
      <t>30</t>
    </r>
    <r>
      <rPr>
        <sz val="10"/>
        <color theme="1"/>
        <rFont val="仿宋"/>
        <charset val="134"/>
      </rPr>
      <t>亩，建设房车营地</t>
    </r>
    <r>
      <rPr>
        <sz val="10"/>
        <color theme="1"/>
        <rFont val="Times New Roman"/>
        <charset val="134"/>
      </rPr>
      <t>5</t>
    </r>
    <r>
      <rPr>
        <sz val="10"/>
        <color theme="1"/>
        <rFont val="仿宋"/>
        <charset val="134"/>
      </rPr>
      <t>亩，配套给排水、电力、道路等设施。</t>
    </r>
  </si>
  <si>
    <t>土地租赁基本已完成，项目已立项，土地规划已调整，业主单位正在筹集资金解决房屋收储问题。</t>
  </si>
  <si>
    <r>
      <rPr>
        <sz val="10"/>
        <color theme="1"/>
        <rFont val="仿宋"/>
        <charset val="134"/>
      </rPr>
      <t>休宁县齐云山镇航天数据中心项目</t>
    </r>
  </si>
  <si>
    <r>
      <rPr>
        <sz val="10"/>
        <color theme="1"/>
        <rFont val="仿宋"/>
        <charset val="134"/>
      </rPr>
      <t>北京遥测技术研究所</t>
    </r>
  </si>
  <si>
    <r>
      <rPr>
        <sz val="10"/>
        <color theme="1"/>
        <rFont val="仿宋"/>
        <charset val="134"/>
      </rPr>
      <t>占地约</t>
    </r>
    <r>
      <rPr>
        <sz val="10"/>
        <color theme="1"/>
        <rFont val="Times New Roman"/>
        <charset val="134"/>
      </rPr>
      <t>50</t>
    </r>
    <r>
      <rPr>
        <sz val="10"/>
        <color theme="1"/>
        <rFont val="仿宋"/>
        <charset val="134"/>
      </rPr>
      <t>亩，总建筑面积</t>
    </r>
    <r>
      <rPr>
        <sz val="10"/>
        <color theme="1"/>
        <rFont val="Times New Roman"/>
        <charset val="134"/>
      </rPr>
      <t>2.57</t>
    </r>
    <r>
      <rPr>
        <sz val="10"/>
        <color theme="1"/>
        <rFont val="仿宋"/>
        <charset val="134"/>
      </rPr>
      <t>万平方米，新建综合楼、实验场坪、数据中心楼、遥感通信测试与标定实验室、仿真评估实验室等、卫星接收塔</t>
    </r>
    <r>
      <rPr>
        <sz val="10"/>
        <color theme="1"/>
        <rFont val="Times New Roman"/>
        <charset val="134"/>
      </rPr>
      <t>3</t>
    </r>
    <r>
      <rPr>
        <sz val="10"/>
        <color theme="1"/>
        <rFont val="仿宋"/>
        <charset val="134"/>
      </rPr>
      <t>个和临江平台等。</t>
    </r>
  </si>
  <si>
    <r>
      <rPr>
        <sz val="10"/>
        <rFont val="仿宋"/>
        <charset val="134"/>
      </rPr>
      <t>已开展地块对接工作会议，对</t>
    </r>
    <r>
      <rPr>
        <sz val="10"/>
        <rFont val="Times New Roman"/>
        <charset val="134"/>
      </rPr>
      <t>704</t>
    </r>
    <r>
      <rPr>
        <sz val="10"/>
        <rFont val="仿宋"/>
        <charset val="134"/>
      </rPr>
      <t>所地块存在的问题明确了解决方式及时间节点，已经安排挖机进场平整土地，完成了场内水潭的土方回填工作，8月初准备进行土地移交。</t>
    </r>
  </si>
  <si>
    <r>
      <rPr>
        <b/>
        <sz val="10"/>
        <color theme="1"/>
        <rFont val="仿宋"/>
        <charset val="134"/>
      </rPr>
      <t>万安镇</t>
    </r>
  </si>
  <si>
    <r>
      <rPr>
        <b/>
        <sz val="10"/>
        <color theme="1"/>
        <rFont val="仿宋"/>
        <charset val="134"/>
      </rPr>
      <t>赵世奇</t>
    </r>
    <r>
      <rPr>
        <b/>
        <sz val="10"/>
        <color theme="1"/>
        <rFont val="Times New Roman"/>
        <charset val="134"/>
      </rPr>
      <t xml:space="preserve">
</t>
    </r>
    <r>
      <rPr>
        <b/>
        <sz val="10"/>
        <color theme="1"/>
        <rFont val="仿宋"/>
        <charset val="134"/>
      </rPr>
      <t>李顺宝</t>
    </r>
  </si>
  <si>
    <r>
      <rPr>
        <sz val="10"/>
        <color theme="1"/>
        <rFont val="仿宋"/>
        <charset val="134"/>
      </rPr>
      <t>黄山绿色空铁物流园</t>
    </r>
  </si>
  <si>
    <r>
      <rPr>
        <sz val="10"/>
        <color theme="1"/>
        <rFont val="仿宋"/>
        <charset val="134"/>
      </rPr>
      <t>攻坚项目</t>
    </r>
    <r>
      <rPr>
        <sz val="10"/>
        <color theme="1"/>
        <rFont val="Times New Roman"/>
        <charset val="134"/>
      </rPr>
      <t>-</t>
    </r>
    <r>
      <rPr>
        <sz val="10"/>
        <color theme="1"/>
        <rFont val="仿宋"/>
        <charset val="134"/>
      </rPr>
      <t>空铁（绿色）物流园</t>
    </r>
  </si>
  <si>
    <r>
      <rPr>
        <sz val="10"/>
        <color theme="1"/>
        <rFont val="仿宋"/>
        <charset val="134"/>
      </rPr>
      <t>黄山市铁路投资有限公司</t>
    </r>
  </si>
  <si>
    <r>
      <rPr>
        <sz val="10"/>
        <color theme="1"/>
        <rFont val="仿宋"/>
        <charset val="134"/>
      </rPr>
      <t>占地</t>
    </r>
    <r>
      <rPr>
        <sz val="10"/>
        <color theme="1"/>
        <rFont val="Times New Roman"/>
        <charset val="134"/>
      </rPr>
      <t>2453</t>
    </r>
    <r>
      <rPr>
        <sz val="10"/>
        <color theme="1"/>
        <rFont val="仿宋"/>
        <charset val="134"/>
      </rPr>
      <t>亩（不含动车所及高铁货运区），依托黄山北高铁存车场和皖赣铁路既有线场，建设普铁货运区、快递分拨、智能仓储等</t>
    </r>
    <r>
      <rPr>
        <sz val="10"/>
        <color theme="1"/>
        <rFont val="Times New Roman"/>
        <charset val="134"/>
      </rPr>
      <t>9</t>
    </r>
    <r>
      <rPr>
        <sz val="10"/>
        <color theme="1"/>
        <rFont val="仿宋"/>
        <charset val="134"/>
      </rPr>
      <t>个功能区和</t>
    </r>
    <r>
      <rPr>
        <sz val="10"/>
        <color theme="1"/>
        <rFont val="Times New Roman"/>
        <charset val="134"/>
      </rPr>
      <t>22</t>
    </r>
    <r>
      <rPr>
        <sz val="10"/>
        <color theme="1"/>
        <rFont val="仿宋"/>
        <charset val="134"/>
      </rPr>
      <t>个作业中心。</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</si>
  <si>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-2028</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</si>
  <si>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变电站</t>
    </r>
    <r>
      <rPr>
        <sz val="10"/>
        <color theme="1"/>
        <rFont val="Times New Roman"/>
        <charset val="134"/>
      </rPr>
      <t>5.4</t>
    </r>
    <r>
      <rPr>
        <sz val="10"/>
        <color theme="1"/>
        <rFont val="仿宋"/>
        <charset val="134"/>
      </rPr>
      <t>亩土地报批，涉及耕地</t>
    </r>
    <r>
      <rPr>
        <sz val="10"/>
        <color theme="1"/>
        <rFont val="Times New Roman"/>
        <charset val="134"/>
      </rPr>
      <t>5.4</t>
    </r>
    <r>
      <rPr>
        <sz val="10"/>
        <color theme="1"/>
        <rFont val="仿宋"/>
        <charset val="134"/>
      </rPr>
      <t>亩</t>
    </r>
  </si>
  <si>
    <r>
      <rPr>
        <sz val="10"/>
        <color theme="1"/>
        <rFont val="仿宋"/>
        <charset val="134"/>
      </rPr>
      <t>变电站</t>
    </r>
    <r>
      <rPr>
        <sz val="10"/>
        <color theme="1"/>
        <rFont val="Times New Roman"/>
        <charset val="134"/>
      </rPr>
      <t>5</t>
    </r>
    <r>
      <rPr>
        <sz val="10"/>
        <color theme="1"/>
        <rFont val="仿宋"/>
        <charset val="134"/>
      </rPr>
      <t>亩土地选址报批暂未落实，需协调解决</t>
    </r>
  </si>
  <si>
    <r>
      <rPr>
        <sz val="10"/>
        <rFont val="仿宋"/>
        <charset val="134"/>
      </rPr>
      <t>项目启动区路网工程，截至目前已完成各类管线预埋、路基基础等工程，整体完成度达</t>
    </r>
    <r>
      <rPr>
        <sz val="10"/>
        <rFont val="Times New Roman"/>
        <charset val="134"/>
      </rPr>
      <t>89%</t>
    </r>
    <r>
      <rPr>
        <sz val="10"/>
        <rFont val="仿宋"/>
        <charset val="134"/>
      </rPr>
      <t>，启动区一号智能仓工程，截至目前已完成主体建设、钢结构屋面铺设、室外钢雨棚等工程，整体完成度达</t>
    </r>
    <r>
      <rPr>
        <sz val="10"/>
        <rFont val="Times New Roman"/>
        <charset val="134"/>
      </rPr>
      <t>83%</t>
    </r>
    <r>
      <rPr>
        <sz val="10"/>
        <rFont val="宋体"/>
        <charset val="134"/>
      </rPr>
      <t>。</t>
    </r>
  </si>
  <si>
    <r>
      <rPr>
        <sz val="10"/>
        <color theme="1"/>
        <rFont val="仿宋"/>
        <charset val="134"/>
      </rPr>
      <t>长城汽车魏派、坦克品牌</t>
    </r>
    <r>
      <rPr>
        <sz val="10"/>
        <color theme="1"/>
        <rFont val="Times New Roman"/>
        <charset val="134"/>
      </rPr>
      <t>4S</t>
    </r>
    <r>
      <rPr>
        <sz val="10"/>
        <color theme="1"/>
        <rFont val="仿宋"/>
        <charset val="134"/>
      </rPr>
      <t>店项目</t>
    </r>
  </si>
  <si>
    <r>
      <rPr>
        <sz val="10"/>
        <color theme="1"/>
        <rFont val="仿宋"/>
        <charset val="134"/>
      </rPr>
      <t>黄山元之汇汽车销售服务有限公司</t>
    </r>
  </si>
  <si>
    <r>
      <rPr>
        <sz val="10"/>
        <color theme="1"/>
        <rFont val="仿宋"/>
        <charset val="134"/>
      </rPr>
      <t>新建汽车</t>
    </r>
    <r>
      <rPr>
        <sz val="10"/>
        <color theme="1"/>
        <rFont val="Times New Roman"/>
        <charset val="134"/>
      </rPr>
      <t>4S</t>
    </r>
    <r>
      <rPr>
        <sz val="10"/>
        <color theme="1"/>
        <rFont val="仿宋"/>
        <charset val="134"/>
      </rPr>
      <t>店占地面积</t>
    </r>
    <r>
      <rPr>
        <sz val="10"/>
        <color theme="1"/>
        <rFont val="Times New Roman"/>
        <charset val="134"/>
      </rPr>
      <t>1881.8</t>
    </r>
    <r>
      <rPr>
        <sz val="10"/>
        <color theme="1"/>
        <rFont val="仿宋"/>
        <charset val="134"/>
      </rPr>
      <t>平方米，总建筑面积</t>
    </r>
    <r>
      <rPr>
        <sz val="10"/>
        <color theme="1"/>
        <rFont val="Times New Roman"/>
        <charset val="134"/>
      </rPr>
      <t>3000</t>
    </r>
    <r>
      <rPr>
        <sz val="10"/>
        <color theme="1"/>
        <rFont val="仿宋"/>
        <charset val="134"/>
      </rPr>
      <t>平方米，两层钢结构</t>
    </r>
    <r>
      <rPr>
        <sz val="10"/>
        <color theme="1"/>
        <rFont val="Times New Roman"/>
        <charset val="134"/>
      </rPr>
      <t>:</t>
    </r>
    <r>
      <rPr>
        <sz val="10"/>
        <color theme="1"/>
        <rFont val="仿宋"/>
        <charset val="134"/>
      </rPr>
      <t>改造汽车展厅</t>
    </r>
    <r>
      <rPr>
        <sz val="10"/>
        <color theme="1"/>
        <rFont val="Times New Roman"/>
        <charset val="134"/>
      </rPr>
      <t>3144</t>
    </r>
    <r>
      <rPr>
        <sz val="10"/>
        <color theme="1"/>
        <rFont val="仿宋"/>
        <charset val="134"/>
      </rPr>
      <t>平方米，集汽车展示、咨询、销售、预定、信息反馈、市场调研、零配件供应、售后维修保养服务为一体，配套建设店外部建设停车场</t>
    </r>
    <r>
      <rPr>
        <sz val="10"/>
        <color theme="1"/>
        <rFont val="Times New Roman"/>
        <charset val="134"/>
      </rPr>
      <t>3000</t>
    </r>
    <r>
      <rPr>
        <sz val="10"/>
        <color theme="1"/>
        <rFont val="仿宋"/>
        <charset val="134"/>
      </rPr>
      <t>平方米，配套建设二手车交易区</t>
    </r>
    <r>
      <rPr>
        <sz val="10"/>
        <color theme="1"/>
        <rFont val="Times New Roman"/>
        <charset val="134"/>
      </rPr>
      <t>150</t>
    </r>
    <r>
      <rPr>
        <sz val="10"/>
        <color theme="1"/>
        <rFont val="仿宋"/>
        <charset val="134"/>
      </rPr>
      <t>平方米，购置汽车维修设备一整套。</t>
    </r>
  </si>
  <si>
    <r>
      <rPr>
        <sz val="10"/>
        <color theme="1"/>
        <rFont val="仿宋"/>
        <charset val="134"/>
      </rPr>
      <t>完成约</t>
    </r>
    <r>
      <rPr>
        <sz val="10"/>
        <color theme="1"/>
        <rFont val="Times New Roman"/>
        <charset val="134"/>
      </rPr>
      <t>5.3</t>
    </r>
    <r>
      <rPr>
        <sz val="10"/>
        <color theme="1"/>
        <rFont val="仿宋"/>
        <charset val="134"/>
      </rPr>
      <t>亩土地报批，涉及耕地</t>
    </r>
    <r>
      <rPr>
        <sz val="10"/>
        <color theme="1"/>
        <rFont val="Times New Roman"/>
        <charset val="134"/>
      </rPr>
      <t>5.3</t>
    </r>
    <r>
      <rPr>
        <sz val="10"/>
        <color theme="1"/>
        <rFont val="仿宋"/>
        <charset val="134"/>
      </rPr>
      <t>亩</t>
    </r>
  </si>
  <si>
    <r>
      <rPr>
        <sz val="10"/>
        <color theme="1"/>
        <rFont val="Times New Roman"/>
        <charset val="134"/>
      </rPr>
      <t>1.</t>
    </r>
    <r>
      <rPr>
        <sz val="10"/>
        <color theme="1"/>
        <rFont val="仿宋"/>
        <charset val="134"/>
      </rPr>
      <t>协调资规局尽快完成成片开发方案编制，尽快开展土地报批工作；</t>
    </r>
    <r>
      <rPr>
        <sz val="10"/>
        <color theme="1"/>
        <rFont val="Times New Roman"/>
        <charset val="134"/>
      </rPr>
      <t xml:space="preserve">
2.</t>
    </r>
    <r>
      <rPr>
        <sz val="10"/>
        <color theme="1"/>
        <rFont val="仿宋"/>
        <charset val="134"/>
      </rPr>
      <t>协调该地块内杆线迁移</t>
    </r>
  </si>
  <si>
    <r>
      <rPr>
        <sz val="10"/>
        <rFont val="仿宋"/>
        <charset val="134"/>
      </rPr>
      <t>土地未摘牌</t>
    </r>
  </si>
  <si>
    <r>
      <rPr>
        <sz val="10"/>
        <color theme="1"/>
        <rFont val="仿宋"/>
        <charset val="134"/>
      </rPr>
      <t>皖新皖南物流园智慧冷库项目</t>
    </r>
  </si>
  <si>
    <r>
      <rPr>
        <sz val="10"/>
        <color theme="1"/>
        <rFont val="仿宋"/>
        <charset val="134"/>
      </rPr>
      <t>安徽新华传媒股份有限公司</t>
    </r>
  </si>
  <si>
    <r>
      <rPr>
        <sz val="10"/>
        <color theme="1"/>
        <rFont val="仿宋"/>
        <charset val="134"/>
      </rPr>
      <t>项目二期用地</t>
    </r>
    <r>
      <rPr>
        <sz val="10"/>
        <color theme="1"/>
        <rFont val="Times New Roman"/>
        <charset val="134"/>
      </rPr>
      <t>21.8</t>
    </r>
    <r>
      <rPr>
        <sz val="10"/>
        <color theme="1"/>
        <rFont val="仿宋"/>
        <charset val="134"/>
      </rPr>
      <t>亩，新建</t>
    </r>
    <r>
      <rPr>
        <sz val="10"/>
        <color theme="1"/>
        <rFont val="Times New Roman"/>
        <charset val="134"/>
      </rPr>
      <t>1</t>
    </r>
    <r>
      <rPr>
        <sz val="10"/>
        <color theme="1"/>
        <rFont val="仿宋"/>
        <charset val="134"/>
      </rPr>
      <t>栋主体</t>
    </r>
    <r>
      <rPr>
        <sz val="10"/>
        <color theme="1"/>
        <rFont val="Times New Roman"/>
        <charset val="134"/>
      </rPr>
      <t>1</t>
    </r>
    <r>
      <rPr>
        <sz val="10"/>
        <color theme="1"/>
        <rFont val="仿宋"/>
        <charset val="134"/>
      </rPr>
      <t>层局部</t>
    </r>
    <r>
      <rPr>
        <sz val="10"/>
        <color theme="1"/>
        <rFont val="Times New Roman"/>
        <charset val="134"/>
      </rPr>
      <t>3</t>
    </r>
    <r>
      <rPr>
        <sz val="10"/>
        <color theme="1"/>
        <rFont val="仿宋"/>
        <charset val="134"/>
      </rPr>
      <t>层的智慧冷链仓库，建筑面积</t>
    </r>
    <r>
      <rPr>
        <sz val="10"/>
        <color theme="1"/>
        <rFont val="Times New Roman"/>
        <charset val="134"/>
      </rPr>
      <t>7559.3</t>
    </r>
    <r>
      <rPr>
        <sz val="10"/>
        <color theme="1"/>
        <rFont val="仿宋"/>
        <charset val="134"/>
      </rPr>
      <t>平方米，为自动化立体仓库，建筑高</t>
    </r>
    <r>
      <rPr>
        <sz val="10"/>
        <color theme="1"/>
        <rFont val="Times New Roman"/>
        <charset val="134"/>
      </rPr>
      <t>24</t>
    </r>
    <r>
      <rPr>
        <sz val="10"/>
        <color theme="1"/>
        <rFont val="仿宋"/>
        <charset val="134"/>
      </rPr>
      <t>米，计容面积</t>
    </r>
    <r>
      <rPr>
        <sz val="10"/>
        <color theme="1"/>
        <rFont val="Times New Roman"/>
        <charset val="134"/>
      </rPr>
      <t>12759.3</t>
    </r>
    <r>
      <rPr>
        <sz val="10"/>
        <color theme="1"/>
        <rFont val="仿宋"/>
        <charset val="134"/>
      </rPr>
      <t>平方米，建筑密度</t>
    </r>
    <r>
      <rPr>
        <sz val="10"/>
        <color theme="1"/>
        <rFont val="Times New Roman"/>
        <charset val="134"/>
      </rPr>
      <t>52.01%</t>
    </r>
    <r>
      <rPr>
        <sz val="10"/>
        <color theme="1"/>
        <rFont val="仿宋"/>
        <charset val="134"/>
      </rPr>
      <t>，容积率</t>
    </r>
    <r>
      <rPr>
        <sz val="10"/>
        <color theme="1"/>
        <rFont val="Times New Roman"/>
        <charset val="134"/>
      </rPr>
      <t xml:space="preserve"> 0.88</t>
    </r>
    <r>
      <rPr>
        <sz val="10"/>
        <color theme="1"/>
        <rFont val="仿宋"/>
        <charset val="134"/>
      </rPr>
      <t>，绿地率</t>
    </r>
    <r>
      <rPr>
        <sz val="10"/>
        <color theme="1"/>
        <rFont val="Times New Roman"/>
        <charset val="134"/>
      </rPr>
      <t>28.6%</t>
    </r>
    <r>
      <rPr>
        <sz val="10"/>
        <color theme="1"/>
        <rFont val="仿宋"/>
        <charset val="134"/>
      </rPr>
      <t>，集卡停车位</t>
    </r>
    <r>
      <rPr>
        <sz val="10"/>
        <color theme="1"/>
        <rFont val="Times New Roman"/>
        <charset val="134"/>
      </rPr>
      <t>10</t>
    </r>
    <r>
      <rPr>
        <sz val="10"/>
        <color theme="1"/>
        <rFont val="仿宋"/>
        <charset val="134"/>
      </rPr>
      <t>辆。项目主要建设内容包括：主体建筑工程，装修装饰工程，钢结构工程，电气、给排水、暖通、消防、弱电、保温等安装工程，物流设备及冷库设备，室外电气、给排水、消防、道路、绿化及附属工程。</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</si>
  <si>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</si>
  <si>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rFont val="仿宋"/>
        <charset val="134"/>
      </rPr>
      <t>项目前期的土方和支护工程施工单位已在</t>
    </r>
    <r>
      <rPr>
        <sz val="10"/>
        <rFont val="Times New Roman"/>
        <charset val="134"/>
      </rPr>
      <t>4</t>
    </r>
    <r>
      <rPr>
        <sz val="10"/>
        <rFont val="仿宋"/>
        <charset val="134"/>
      </rPr>
      <t>月</t>
    </r>
    <r>
      <rPr>
        <sz val="10"/>
        <rFont val="Times New Roman"/>
        <charset val="134"/>
      </rPr>
      <t>28</t>
    </r>
    <r>
      <rPr>
        <sz val="10"/>
        <rFont val="仿宋"/>
        <charset val="134"/>
      </rPr>
      <t>日进场，计划工期</t>
    </r>
    <r>
      <rPr>
        <sz val="10"/>
        <rFont val="Times New Roman"/>
        <charset val="134"/>
      </rPr>
      <t>90</t>
    </r>
    <r>
      <rPr>
        <sz val="10"/>
        <rFont val="仿宋"/>
        <charset val="134"/>
      </rPr>
      <t>天，目前土方外运基本完成；边坡锚杆施工预计本月内完成。</t>
    </r>
    <r>
      <rPr>
        <sz val="10"/>
        <rFont val="Times New Roman"/>
        <charset val="134"/>
      </rPr>
      <t>4</t>
    </r>
    <r>
      <rPr>
        <sz val="10"/>
        <rFont val="仿宋"/>
        <charset val="134"/>
      </rPr>
      <t>月</t>
    </r>
    <r>
      <rPr>
        <sz val="10"/>
        <rFont val="Times New Roman"/>
        <charset val="134"/>
      </rPr>
      <t>11</t>
    </r>
    <r>
      <rPr>
        <sz val="10"/>
        <rFont val="仿宋"/>
        <charset val="134"/>
      </rPr>
      <t>日完成主体工程图纸审查和消防审查，目前土建工程及冷库设备采购招标计划已挂网，预计</t>
    </r>
    <r>
      <rPr>
        <sz val="10"/>
        <rFont val="Times New Roman"/>
        <charset val="134"/>
      </rPr>
      <t>8</t>
    </r>
    <r>
      <rPr>
        <sz val="10"/>
        <rFont val="仿宋"/>
        <charset val="134"/>
      </rPr>
      <t>月初开始招标，</t>
    </r>
    <r>
      <rPr>
        <sz val="10"/>
        <rFont val="Times New Roman"/>
        <charset val="134"/>
      </rPr>
      <t>8</t>
    </r>
    <r>
      <rPr>
        <sz val="10"/>
        <rFont val="仿宋"/>
        <charset val="134"/>
      </rPr>
      <t>月底完成招标。</t>
    </r>
  </si>
  <si>
    <r>
      <rPr>
        <sz val="10"/>
        <color theme="1"/>
        <rFont val="仿宋"/>
        <charset val="134"/>
      </rPr>
      <t>富琅新村二期</t>
    </r>
  </si>
  <si>
    <r>
      <rPr>
        <sz val="10"/>
        <color theme="1"/>
        <rFont val="仿宋"/>
        <charset val="134"/>
      </rPr>
      <t>李顺宝</t>
    </r>
  </si>
  <si>
    <r>
      <rPr>
        <sz val="10"/>
        <color theme="1"/>
        <rFont val="仿宋"/>
        <charset val="134"/>
      </rPr>
      <t>项目总用地面积为</t>
    </r>
    <r>
      <rPr>
        <sz val="10"/>
        <color theme="1"/>
        <rFont val="Times New Roman"/>
        <charset val="134"/>
      </rPr>
      <t>7128.01</t>
    </r>
    <r>
      <rPr>
        <sz val="10"/>
        <color theme="1"/>
        <rFont val="仿宋"/>
        <charset val="134"/>
      </rPr>
      <t>平方米，总建筑面积</t>
    </r>
    <r>
      <rPr>
        <sz val="10"/>
        <color theme="1"/>
        <rFont val="Times New Roman"/>
        <charset val="134"/>
      </rPr>
      <t>5018.54</t>
    </r>
    <r>
      <rPr>
        <sz val="10"/>
        <color theme="1"/>
        <rFont val="仿宋"/>
        <charset val="134"/>
      </rPr>
      <t>平方米，计划安置拆迁户</t>
    </r>
    <r>
      <rPr>
        <sz val="10"/>
        <color theme="1"/>
        <rFont val="Times New Roman"/>
        <charset val="134"/>
      </rPr>
      <t>18</t>
    </r>
    <r>
      <rPr>
        <sz val="10"/>
        <color theme="1"/>
        <rFont val="仿宋"/>
        <charset val="134"/>
      </rPr>
      <t>户，均为联排住宅安置户，同时建设道路、绿化、围墙、停车泊位等附属设施工程。</t>
    </r>
  </si>
  <si>
    <r>
      <rPr>
        <sz val="10"/>
        <color theme="1"/>
        <rFont val="Times New Roman"/>
        <charset val="134"/>
      </rPr>
      <t>2</t>
    </r>
    <r>
      <rPr>
        <sz val="10"/>
        <color theme="1"/>
        <rFont val="仿宋"/>
        <charset val="134"/>
      </rPr>
      <t>户偏房征迁；</t>
    </r>
    <r>
      <rPr>
        <sz val="10"/>
        <color theme="1"/>
        <rFont val="Times New Roman"/>
        <charset val="134"/>
      </rPr>
      <t>10</t>
    </r>
    <r>
      <rPr>
        <sz val="10"/>
        <color theme="1"/>
        <rFont val="仿宋"/>
        <charset val="134"/>
      </rPr>
      <t>亩土地报批，涉及</t>
    </r>
    <r>
      <rPr>
        <sz val="10"/>
        <color theme="1"/>
        <rFont val="Times New Roman"/>
        <charset val="134"/>
      </rPr>
      <t>5</t>
    </r>
    <r>
      <rPr>
        <sz val="10"/>
        <color theme="1"/>
        <rFont val="仿宋"/>
        <charset val="134"/>
      </rPr>
      <t>亩耕地</t>
    </r>
  </si>
  <si>
    <r>
      <rPr>
        <sz val="10"/>
        <color theme="1"/>
        <rFont val="Times New Roman"/>
        <charset val="134"/>
      </rPr>
      <t>1.</t>
    </r>
    <r>
      <rPr>
        <sz val="10"/>
        <color theme="1"/>
        <rFont val="仿宋"/>
        <charset val="134"/>
      </rPr>
      <t>泰科地块拆迁安置小区建设，目前暂无建设资金来源，需协调解决资金来源，确保征迁进度；</t>
    </r>
    <r>
      <rPr>
        <sz val="10"/>
        <color theme="1"/>
        <rFont val="Times New Roman"/>
        <charset val="134"/>
      </rPr>
      <t>2.</t>
    </r>
    <r>
      <rPr>
        <sz val="10"/>
        <color theme="1"/>
        <rFont val="仿宋"/>
        <charset val="134"/>
      </rPr>
      <t>目前暂无土地指标，需协调资规局完成土地报批工作</t>
    </r>
  </si>
  <si>
    <r>
      <rPr>
        <sz val="10"/>
        <rFont val="仿宋"/>
        <charset val="134"/>
      </rPr>
      <t>暂无土地指标及建设资金</t>
    </r>
  </si>
  <si>
    <r>
      <rPr>
        <sz val="10"/>
        <color theme="1"/>
        <rFont val="仿宋"/>
        <charset val="134"/>
      </rPr>
      <t>缺口</t>
    </r>
    <r>
      <rPr>
        <sz val="10"/>
        <color theme="1"/>
        <rFont val="Times New Roman"/>
        <charset val="134"/>
      </rPr>
      <t>150</t>
    </r>
    <r>
      <rPr>
        <sz val="10"/>
        <color theme="1"/>
        <rFont val="仿宋"/>
        <charset val="134"/>
      </rPr>
      <t>万元</t>
    </r>
  </si>
  <si>
    <r>
      <rPr>
        <sz val="10"/>
        <color theme="1"/>
        <rFont val="仿宋"/>
        <charset val="134"/>
      </rPr>
      <t>新安花园二期</t>
    </r>
  </si>
  <si>
    <r>
      <rPr>
        <sz val="10"/>
        <color theme="1"/>
        <rFont val="仿宋"/>
        <charset val="134"/>
      </rPr>
      <t>项目用地面积</t>
    </r>
    <r>
      <rPr>
        <sz val="10"/>
        <color theme="1"/>
        <rFont val="Times New Roman"/>
        <charset val="134"/>
      </rPr>
      <t>15853.3</t>
    </r>
    <r>
      <rPr>
        <sz val="10"/>
        <color theme="1"/>
        <rFont val="仿宋"/>
        <charset val="134"/>
      </rPr>
      <t>平方米，总建筑面积</t>
    </r>
    <r>
      <rPr>
        <sz val="10"/>
        <color theme="1"/>
        <rFont val="Times New Roman"/>
        <charset val="134"/>
      </rPr>
      <t>18646.75</t>
    </r>
    <r>
      <rPr>
        <sz val="10"/>
        <color theme="1"/>
        <rFont val="仿宋"/>
        <charset val="134"/>
      </rPr>
      <t>平方米。规划建设安置房</t>
    </r>
    <r>
      <rPr>
        <sz val="10"/>
        <color theme="1"/>
        <rFont val="Times New Roman"/>
        <charset val="134"/>
      </rPr>
      <t>77</t>
    </r>
    <r>
      <rPr>
        <sz val="10"/>
        <color theme="1"/>
        <rFont val="仿宋"/>
        <charset val="134"/>
      </rPr>
      <t>套，其中</t>
    </r>
    <r>
      <rPr>
        <sz val="10"/>
        <color theme="1"/>
        <rFont val="Times New Roman"/>
        <charset val="134"/>
      </rPr>
      <t>7</t>
    </r>
    <r>
      <rPr>
        <sz val="10"/>
        <color theme="1"/>
        <rFont val="仿宋"/>
        <charset val="134"/>
      </rPr>
      <t>栋联排式安置房共</t>
    </r>
    <r>
      <rPr>
        <sz val="10"/>
        <color theme="1"/>
        <rFont val="Times New Roman"/>
        <charset val="134"/>
      </rPr>
      <t>53</t>
    </r>
    <r>
      <rPr>
        <sz val="10"/>
        <color theme="1"/>
        <rFont val="仿宋"/>
        <charset val="134"/>
      </rPr>
      <t>套</t>
    </r>
    <r>
      <rPr>
        <sz val="10"/>
        <color theme="1"/>
        <rFont val="Times New Roman"/>
        <charset val="134"/>
      </rPr>
      <t>,1</t>
    </r>
    <r>
      <rPr>
        <sz val="10"/>
        <color theme="1"/>
        <rFont val="仿宋"/>
        <charset val="134"/>
      </rPr>
      <t>栋公寓式安置房共</t>
    </r>
    <r>
      <rPr>
        <sz val="10"/>
        <color theme="1"/>
        <rFont val="Times New Roman"/>
        <charset val="134"/>
      </rPr>
      <t>24</t>
    </r>
    <r>
      <rPr>
        <sz val="10"/>
        <color theme="1"/>
        <rFont val="仿宋"/>
        <charset val="134"/>
      </rPr>
      <t>套同时配套建设公寓楼附属用房、配电房、物管用房、健身广场、道路、绿化、围墙、停车泊位等附属设施工程。</t>
    </r>
  </si>
  <si>
    <r>
      <rPr>
        <sz val="10"/>
        <color theme="1"/>
        <rFont val="Times New Roman"/>
        <charset val="134"/>
      </rPr>
      <t>25</t>
    </r>
    <r>
      <rPr>
        <sz val="10"/>
        <color theme="1"/>
        <rFont val="仿宋"/>
        <charset val="134"/>
      </rPr>
      <t>亩土地报批，涉及耕地</t>
    </r>
    <r>
      <rPr>
        <sz val="10"/>
        <color theme="1"/>
        <rFont val="Times New Roman"/>
        <charset val="134"/>
      </rPr>
      <t>7</t>
    </r>
    <r>
      <rPr>
        <sz val="10"/>
        <color theme="1"/>
        <rFont val="仿宋"/>
        <charset val="134"/>
      </rPr>
      <t>亩</t>
    </r>
  </si>
  <si>
    <r>
      <rPr>
        <sz val="10"/>
        <color theme="1"/>
        <rFont val="Times New Roman"/>
        <charset val="134"/>
      </rPr>
      <t>1.</t>
    </r>
    <r>
      <rPr>
        <sz val="10"/>
        <color theme="1"/>
        <rFont val="仿宋"/>
        <charset val="134"/>
      </rPr>
      <t>桥西地块拆迁安置小区建设，目前暂无建设资金来源，需协调解决资金来源，确保征迁进度</t>
    </r>
    <r>
      <rPr>
        <sz val="10"/>
        <color theme="1"/>
        <rFont val="Times New Roman"/>
        <charset val="134"/>
      </rPr>
      <t>2.</t>
    </r>
    <r>
      <rPr>
        <sz val="10"/>
        <color theme="1"/>
        <rFont val="仿宋"/>
        <charset val="134"/>
      </rPr>
      <t>目前暂无土地指标，需协调资规局完成土地报批工作</t>
    </r>
  </si>
  <si>
    <r>
      <rPr>
        <sz val="10"/>
        <color theme="1"/>
        <rFont val="仿宋"/>
        <charset val="134"/>
      </rPr>
      <t>万安镇富琅文化产业基地</t>
    </r>
  </si>
  <si>
    <r>
      <rPr>
        <sz val="10"/>
        <color theme="1"/>
        <rFont val="仿宋"/>
        <charset val="134"/>
      </rPr>
      <t>综合楼面积约</t>
    </r>
    <r>
      <rPr>
        <sz val="10"/>
        <color theme="1"/>
        <rFont val="Times New Roman"/>
        <charset val="134"/>
      </rPr>
      <t>4000</t>
    </r>
    <r>
      <rPr>
        <sz val="10"/>
        <color theme="1"/>
        <rFont val="仿宋"/>
        <charset val="134"/>
      </rPr>
      <t>平方米，特色产业园面积约</t>
    </r>
    <r>
      <rPr>
        <sz val="10"/>
        <color theme="1"/>
        <rFont val="Times New Roman"/>
        <charset val="134"/>
      </rPr>
      <t>10000</t>
    </r>
    <r>
      <rPr>
        <sz val="10"/>
        <color theme="1"/>
        <rFont val="仿宋"/>
        <charset val="134"/>
      </rPr>
      <t>平方米及周边配套基础设施建设。</t>
    </r>
  </si>
  <si>
    <r>
      <rPr>
        <sz val="10"/>
        <color theme="1"/>
        <rFont val="仿宋"/>
        <charset val="134"/>
      </rPr>
      <t>完成</t>
    </r>
    <r>
      <rPr>
        <sz val="10"/>
        <color theme="1"/>
        <rFont val="Times New Roman"/>
        <charset val="134"/>
      </rPr>
      <t>7</t>
    </r>
    <r>
      <rPr>
        <sz val="10"/>
        <color theme="1"/>
        <rFont val="仿宋"/>
        <charset val="134"/>
      </rPr>
      <t>亩集体建设用地报批，涉及耕地</t>
    </r>
    <r>
      <rPr>
        <sz val="10"/>
        <color theme="1"/>
        <rFont val="Times New Roman"/>
        <charset val="134"/>
      </rPr>
      <t>7</t>
    </r>
    <r>
      <rPr>
        <sz val="10"/>
        <color theme="1"/>
        <rFont val="仿宋"/>
        <charset val="134"/>
      </rPr>
      <t>亩</t>
    </r>
  </si>
  <si>
    <r>
      <rPr>
        <sz val="10"/>
        <color theme="1"/>
        <rFont val="仿宋"/>
        <charset val="134"/>
      </rPr>
      <t>目前暂无土地指标，需协调资规局完成土地报批工作</t>
    </r>
  </si>
  <si>
    <r>
      <rPr>
        <sz val="10"/>
        <color theme="1"/>
        <rFont val="仿宋"/>
        <charset val="134"/>
      </rPr>
      <t>已申报水库移民资金</t>
    </r>
    <r>
      <rPr>
        <sz val="10"/>
        <color theme="1"/>
        <rFont val="Times New Roman"/>
        <charset val="134"/>
      </rPr>
      <t>200</t>
    </r>
    <r>
      <rPr>
        <sz val="10"/>
        <color theme="1"/>
        <rFont val="仿宋"/>
        <charset val="134"/>
      </rPr>
      <t>万元及乡村振兴衔接资金</t>
    </r>
    <r>
      <rPr>
        <sz val="10"/>
        <color theme="1"/>
        <rFont val="Times New Roman"/>
        <charset val="134"/>
      </rPr>
      <t>500</t>
    </r>
    <r>
      <rPr>
        <sz val="10"/>
        <color theme="1"/>
        <rFont val="仿宋"/>
        <charset val="134"/>
      </rPr>
      <t>万元，未下达</t>
    </r>
  </si>
  <si>
    <r>
      <rPr>
        <sz val="10"/>
        <color theme="1"/>
        <rFont val="仿宋"/>
        <charset val="134"/>
      </rPr>
      <t>绿色智慧农产品生产加工基地项目</t>
    </r>
  </si>
  <si>
    <r>
      <rPr>
        <sz val="10"/>
        <color theme="1"/>
        <rFont val="仿宋"/>
        <charset val="134"/>
      </rPr>
      <t>新建</t>
    </r>
    <r>
      <rPr>
        <sz val="10"/>
        <color theme="1"/>
        <rFont val="Times New Roman"/>
        <charset val="134"/>
      </rPr>
      <t>14</t>
    </r>
    <r>
      <rPr>
        <sz val="10"/>
        <color theme="1"/>
        <rFont val="仿宋"/>
        <charset val="134"/>
      </rPr>
      <t>亩轮车绿色农产品加工研发基地：建设生产加工厂房</t>
    </r>
    <r>
      <rPr>
        <sz val="10"/>
        <color theme="1"/>
        <rFont val="Times New Roman"/>
        <charset val="134"/>
      </rPr>
      <t>3</t>
    </r>
    <r>
      <rPr>
        <sz val="10"/>
        <color theme="1"/>
        <rFont val="仿宋"/>
        <charset val="134"/>
      </rPr>
      <t>个，建研发车间</t>
    </r>
    <r>
      <rPr>
        <sz val="10"/>
        <color theme="1"/>
        <rFont val="Times New Roman"/>
        <charset val="134"/>
      </rPr>
      <t>1</t>
    </r>
    <r>
      <rPr>
        <sz val="10"/>
        <color theme="1"/>
        <rFont val="仿宋"/>
        <charset val="134"/>
      </rPr>
      <t>个，配套建设供电、消防、给排水、道路、绿化、停车场等基础设施。</t>
    </r>
  </si>
  <si>
    <r>
      <rPr>
        <sz val="10"/>
        <color theme="1"/>
        <rFont val="仿宋"/>
        <charset val="134"/>
      </rPr>
      <t>完成</t>
    </r>
    <r>
      <rPr>
        <sz val="10"/>
        <color theme="1"/>
        <rFont val="Times New Roman"/>
        <charset val="134"/>
      </rPr>
      <t>14</t>
    </r>
    <r>
      <rPr>
        <sz val="10"/>
        <color theme="1"/>
        <rFont val="仿宋"/>
        <charset val="134"/>
      </rPr>
      <t>亩集体建设用地报批，涉及林地</t>
    </r>
    <r>
      <rPr>
        <sz val="10"/>
        <color theme="1"/>
        <rFont val="Times New Roman"/>
        <charset val="134"/>
      </rPr>
      <t>14</t>
    </r>
    <r>
      <rPr>
        <sz val="10"/>
        <color theme="1"/>
        <rFont val="仿宋"/>
        <charset val="134"/>
      </rPr>
      <t>亩</t>
    </r>
  </si>
  <si>
    <r>
      <rPr>
        <sz val="10"/>
        <color theme="1"/>
        <rFont val="仿宋"/>
        <charset val="134"/>
      </rPr>
      <t>万安镇轮车村人才驿站项目</t>
    </r>
  </si>
  <si>
    <r>
      <rPr>
        <sz val="10"/>
        <color theme="1"/>
        <rFont val="仿宋"/>
        <charset val="134"/>
      </rPr>
      <t>新建</t>
    </r>
    <r>
      <rPr>
        <sz val="10"/>
        <color theme="1"/>
        <rFont val="Times New Roman"/>
        <charset val="134"/>
      </rPr>
      <t>2000</t>
    </r>
    <r>
      <rPr>
        <sz val="10"/>
        <color theme="1"/>
        <rFont val="仿宋"/>
        <charset val="134"/>
      </rPr>
      <t>平方米公寓楼一座，占地约</t>
    </r>
    <r>
      <rPr>
        <sz val="10"/>
        <color theme="1"/>
        <rFont val="Times New Roman"/>
        <charset val="134"/>
      </rPr>
      <t>500</t>
    </r>
    <r>
      <rPr>
        <sz val="10"/>
        <color theme="1"/>
        <rFont val="仿宋"/>
        <charset val="134"/>
      </rPr>
      <t>米及内部设施建设。</t>
    </r>
  </si>
  <si>
    <r>
      <rPr>
        <sz val="10"/>
        <color theme="1"/>
        <rFont val="仿宋"/>
        <charset val="134"/>
      </rPr>
      <t>完成</t>
    </r>
    <r>
      <rPr>
        <sz val="10"/>
        <color theme="1"/>
        <rFont val="Times New Roman"/>
        <charset val="134"/>
      </rPr>
      <t>5.5</t>
    </r>
    <r>
      <rPr>
        <sz val="10"/>
        <color theme="1"/>
        <rFont val="仿宋"/>
        <charset val="134"/>
      </rPr>
      <t>亩集体建设用地报批，涉及耕地</t>
    </r>
    <r>
      <rPr>
        <sz val="10"/>
        <color theme="1"/>
        <rFont val="Times New Roman"/>
        <charset val="134"/>
      </rPr>
      <t>4.5</t>
    </r>
    <r>
      <rPr>
        <sz val="10"/>
        <color theme="1"/>
        <rFont val="仿宋"/>
        <charset val="134"/>
      </rPr>
      <t>亩</t>
    </r>
  </si>
  <si>
    <r>
      <rPr>
        <sz val="10"/>
        <color theme="1"/>
        <rFont val="仿宋"/>
        <charset val="134"/>
      </rPr>
      <t>攻坚项目</t>
    </r>
    <r>
      <rPr>
        <sz val="10"/>
        <color theme="1"/>
        <rFont val="Times New Roman"/>
        <charset val="134"/>
      </rPr>
      <t>-</t>
    </r>
    <r>
      <rPr>
        <sz val="10"/>
        <color theme="1"/>
        <rFont val="仿宋"/>
        <charset val="134"/>
      </rPr>
      <t>休宁经开区产业发展综合配套基础设施项目（万安镇服务业长廊专项债项目）</t>
    </r>
  </si>
  <si>
    <r>
      <rPr>
        <b/>
        <sz val="10"/>
        <color theme="1"/>
        <rFont val="仿宋"/>
        <charset val="134"/>
      </rPr>
      <t>五城镇</t>
    </r>
  </si>
  <si>
    <r>
      <rPr>
        <b/>
        <sz val="10"/>
        <color theme="1"/>
        <rFont val="仿宋"/>
        <charset val="134"/>
      </rPr>
      <t>江</t>
    </r>
    <r>
      <rPr>
        <b/>
        <sz val="10"/>
        <color theme="1"/>
        <rFont val="Times New Roman"/>
        <charset val="134"/>
      </rPr>
      <t xml:space="preserve">  </t>
    </r>
    <r>
      <rPr>
        <b/>
        <sz val="10"/>
        <color theme="1"/>
        <rFont val="仿宋"/>
        <charset val="134"/>
      </rPr>
      <t>海</t>
    </r>
  </si>
  <si>
    <r>
      <rPr>
        <sz val="10"/>
        <color theme="1"/>
        <rFont val="仿宋"/>
        <charset val="134"/>
      </rPr>
      <t>五城镇农产品加工厂项目</t>
    </r>
  </si>
  <si>
    <r>
      <rPr>
        <sz val="10"/>
        <color theme="1"/>
        <rFont val="仿宋"/>
        <charset val="134"/>
      </rPr>
      <t>攻坚项目</t>
    </r>
    <r>
      <rPr>
        <sz val="10"/>
        <color theme="1"/>
        <rFont val="Times New Roman"/>
        <charset val="134"/>
      </rPr>
      <t>-</t>
    </r>
    <r>
      <rPr>
        <sz val="10"/>
        <color theme="1"/>
        <rFont val="仿宋"/>
        <charset val="134"/>
      </rPr>
      <t>五城镇农产品加工厂项目（五城米酒产业园及酒旅融合项目）</t>
    </r>
  </si>
  <si>
    <r>
      <rPr>
        <sz val="10"/>
        <color theme="1"/>
        <rFont val="仿宋"/>
        <charset val="134"/>
      </rPr>
      <t>江</t>
    </r>
    <r>
      <rPr>
        <sz val="10"/>
        <color theme="1"/>
        <rFont val="Times New Roman"/>
        <charset val="134"/>
      </rPr>
      <t xml:space="preserve">  </t>
    </r>
    <r>
      <rPr>
        <sz val="10"/>
        <color theme="1"/>
        <rFont val="仿宋"/>
        <charset val="134"/>
      </rPr>
      <t>海</t>
    </r>
  </si>
  <si>
    <r>
      <rPr>
        <sz val="10"/>
        <color theme="1"/>
        <rFont val="仿宋"/>
        <charset val="134"/>
      </rPr>
      <t>项目占地面积约</t>
    </r>
    <r>
      <rPr>
        <sz val="10"/>
        <color theme="1"/>
        <rFont val="Times New Roman"/>
        <charset val="134"/>
      </rPr>
      <t>24.91</t>
    </r>
    <r>
      <rPr>
        <sz val="10"/>
        <color theme="1"/>
        <rFont val="仿宋"/>
        <charset val="134"/>
      </rPr>
      <t>亩，新建</t>
    </r>
    <r>
      <rPr>
        <sz val="10"/>
        <color theme="1"/>
        <rFont val="Times New Roman"/>
        <charset val="134"/>
      </rPr>
      <t>2</t>
    </r>
    <r>
      <rPr>
        <sz val="10"/>
        <color theme="1"/>
        <rFont val="仿宋"/>
        <charset val="134"/>
      </rPr>
      <t>栋厂房总建筑面积</t>
    </r>
    <r>
      <rPr>
        <sz val="10"/>
        <color theme="1"/>
        <rFont val="Times New Roman"/>
        <charset val="134"/>
      </rPr>
      <t>24025</t>
    </r>
    <r>
      <rPr>
        <sz val="10"/>
        <color theme="1"/>
        <rFont val="仿宋"/>
        <charset val="134"/>
      </rPr>
      <t>平方米，配套建设供配电、给排水、道路、停车场、绿化以及环卫等基础设施。</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</si>
  <si>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</si>
  <si>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征地</t>
    </r>
    <r>
      <rPr>
        <sz val="10"/>
        <color theme="1"/>
        <rFont val="Times New Roman"/>
        <charset val="134"/>
      </rPr>
      <t>24.91</t>
    </r>
    <r>
      <rPr>
        <sz val="10"/>
        <color theme="1"/>
        <rFont val="仿宋"/>
        <charset val="134"/>
      </rPr>
      <t>亩，土地报批</t>
    </r>
    <r>
      <rPr>
        <sz val="10"/>
        <color theme="1"/>
        <rFont val="Times New Roman"/>
        <charset val="134"/>
      </rPr>
      <t>23.7</t>
    </r>
    <r>
      <rPr>
        <sz val="10"/>
        <color theme="1"/>
        <rFont val="仿宋"/>
        <charset val="134"/>
      </rPr>
      <t>亩。</t>
    </r>
  </si>
  <si>
    <t>项目已开工，围挡已完成建设，正在进行基础开发。</t>
  </si>
  <si>
    <r>
      <rPr>
        <sz val="10"/>
        <color theme="1"/>
        <rFont val="仿宋"/>
        <charset val="134"/>
      </rPr>
      <t>已发债</t>
    </r>
  </si>
  <si>
    <r>
      <rPr>
        <sz val="10"/>
        <color theme="1"/>
        <rFont val="仿宋"/>
        <charset val="134"/>
      </rPr>
      <t>五城镇产业强镇项目</t>
    </r>
  </si>
  <si>
    <r>
      <rPr>
        <sz val="10"/>
        <color theme="1"/>
        <rFont val="仿宋"/>
        <charset val="134"/>
      </rPr>
      <t>包含</t>
    </r>
    <r>
      <rPr>
        <sz val="10"/>
        <color theme="1"/>
        <rFont val="Times New Roman"/>
        <charset val="134"/>
      </rPr>
      <t>500</t>
    </r>
    <r>
      <rPr>
        <sz val="10"/>
        <color theme="1"/>
        <rFont val="仿宋"/>
        <charset val="134"/>
      </rPr>
      <t>亩茶干专用原料生产示范基地建设，茶干技艺、产能提升，</t>
    </r>
    <r>
      <rPr>
        <sz val="10"/>
        <color theme="1"/>
        <rFont val="Times New Roman"/>
        <charset val="134"/>
      </rPr>
      <t>400</t>
    </r>
    <r>
      <rPr>
        <sz val="10"/>
        <color theme="1"/>
        <rFont val="仿宋"/>
        <charset val="134"/>
      </rPr>
      <t>平方米茶干五城茶干非遗技艺示范作坊主体建设等。</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</si>
  <si>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</si>
  <si>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项目已完工</t>
    </r>
  </si>
  <si>
    <r>
      <rPr>
        <sz val="10"/>
        <color theme="1"/>
        <rFont val="仿宋"/>
        <charset val="134"/>
      </rPr>
      <t>缺口</t>
    </r>
    <r>
      <rPr>
        <sz val="10"/>
        <color theme="1"/>
        <rFont val="Times New Roman"/>
        <charset val="134"/>
      </rPr>
      <t>1500</t>
    </r>
    <r>
      <rPr>
        <sz val="10"/>
        <color theme="1"/>
        <rFont val="仿宋"/>
        <charset val="134"/>
      </rPr>
      <t>万元</t>
    </r>
  </si>
  <si>
    <r>
      <rPr>
        <sz val="10"/>
        <color theme="1"/>
        <rFont val="仿宋"/>
        <charset val="134"/>
      </rPr>
      <t>黄山上岩华越康养中心项目</t>
    </r>
  </si>
  <si>
    <r>
      <rPr>
        <sz val="10"/>
        <color theme="1"/>
        <rFont val="仿宋"/>
        <charset val="134"/>
      </rPr>
      <t>浙江华越新材料有限公司</t>
    </r>
  </si>
  <si>
    <r>
      <rPr>
        <sz val="10"/>
        <color theme="1"/>
        <rFont val="仿宋"/>
        <charset val="134"/>
      </rPr>
      <t>占地约</t>
    </r>
    <r>
      <rPr>
        <sz val="10"/>
        <color theme="1"/>
        <rFont val="Times New Roman"/>
        <charset val="134"/>
      </rPr>
      <t>10</t>
    </r>
    <r>
      <rPr>
        <sz val="10"/>
        <color theme="1"/>
        <rFont val="仿宋"/>
        <charset val="134"/>
      </rPr>
      <t>亩，其中建设用地</t>
    </r>
    <r>
      <rPr>
        <sz val="10"/>
        <color theme="1"/>
        <rFont val="Times New Roman"/>
        <charset val="134"/>
      </rPr>
      <t>3</t>
    </r>
    <r>
      <rPr>
        <sz val="10"/>
        <color theme="1"/>
        <rFont val="仿宋"/>
        <charset val="134"/>
      </rPr>
      <t>亩，建筑面积约</t>
    </r>
    <r>
      <rPr>
        <sz val="10"/>
        <color theme="1"/>
        <rFont val="Times New Roman"/>
        <charset val="134"/>
      </rPr>
      <t>2200</t>
    </r>
    <r>
      <rPr>
        <sz val="10"/>
        <color theme="1"/>
        <rFont val="仿宋"/>
        <charset val="134"/>
      </rPr>
      <t>平方米，主要建设康养文化中心、隐市民宿体验中心、绿色新材料展销研中心等。</t>
    </r>
  </si>
  <si>
    <r>
      <rPr>
        <sz val="10"/>
        <color theme="1"/>
        <rFont val="仿宋"/>
        <charset val="134"/>
      </rPr>
      <t>需征地</t>
    </r>
    <r>
      <rPr>
        <sz val="10"/>
        <color theme="1"/>
        <rFont val="Times New Roman"/>
        <charset val="134"/>
      </rPr>
      <t>10</t>
    </r>
    <r>
      <rPr>
        <sz val="10"/>
        <color theme="1"/>
        <rFont val="仿宋"/>
        <charset val="134"/>
      </rPr>
      <t>亩，土地报批</t>
    </r>
    <r>
      <rPr>
        <sz val="10"/>
        <color theme="1"/>
        <rFont val="Times New Roman"/>
        <charset val="134"/>
      </rPr>
      <t>5</t>
    </r>
    <r>
      <rPr>
        <sz val="10"/>
        <color theme="1"/>
        <rFont val="仿宋"/>
        <charset val="134"/>
      </rPr>
      <t>亩。</t>
    </r>
  </si>
  <si>
    <r>
      <rPr>
        <sz val="10"/>
        <color theme="1"/>
        <rFont val="Times New Roman"/>
        <charset val="134"/>
      </rPr>
      <t>1.</t>
    </r>
    <r>
      <rPr>
        <sz val="10"/>
        <color theme="1"/>
        <rFont val="仿宋"/>
        <charset val="134"/>
      </rPr>
      <t>需协调解决土地指标问题。</t>
    </r>
    <r>
      <rPr>
        <sz val="10"/>
        <color theme="1"/>
        <rFont val="Times New Roman"/>
        <charset val="134"/>
      </rPr>
      <t xml:space="preserve">
2.</t>
    </r>
    <r>
      <rPr>
        <sz val="10"/>
        <color theme="1"/>
        <rFont val="仿宋"/>
        <charset val="134"/>
      </rPr>
      <t>请求协调解决前期配套费用约</t>
    </r>
    <r>
      <rPr>
        <sz val="10"/>
        <color theme="1"/>
        <rFont val="Times New Roman"/>
        <charset val="134"/>
      </rPr>
      <t>200</t>
    </r>
    <r>
      <rPr>
        <sz val="10"/>
        <color theme="1"/>
        <rFont val="仿宋"/>
        <charset val="134"/>
      </rPr>
      <t>万元。</t>
    </r>
    <r>
      <rPr>
        <sz val="10"/>
        <color theme="1"/>
        <rFont val="Times New Roman"/>
        <charset val="134"/>
      </rPr>
      <t xml:space="preserve">
3.</t>
    </r>
    <r>
      <rPr>
        <sz val="10"/>
        <color theme="1"/>
        <rFont val="仿宋"/>
        <charset val="134"/>
      </rPr>
      <t>需供电部门保障项目用电。</t>
    </r>
  </si>
  <si>
    <r>
      <rPr>
        <sz val="10"/>
        <rFont val="仿宋"/>
        <charset val="134"/>
      </rPr>
      <t>正在进行征地工作。</t>
    </r>
  </si>
  <si>
    <r>
      <rPr>
        <sz val="10"/>
        <color theme="1"/>
        <rFont val="仿宋"/>
        <charset val="134"/>
      </rPr>
      <t>五城镇西田村农产品生产加工及冷链物流项目</t>
    </r>
  </si>
  <si>
    <r>
      <rPr>
        <sz val="10"/>
        <color theme="1"/>
        <rFont val="仿宋"/>
        <charset val="134"/>
      </rPr>
      <t>新建五城镇冷链物流基地</t>
    </r>
    <r>
      <rPr>
        <sz val="10"/>
        <color theme="1"/>
        <rFont val="Times New Roman"/>
        <charset val="134"/>
      </rPr>
      <t>1</t>
    </r>
    <r>
      <rPr>
        <sz val="10"/>
        <color theme="1"/>
        <rFont val="仿宋"/>
        <charset val="134"/>
      </rPr>
      <t>处，占地面积约</t>
    </r>
    <r>
      <rPr>
        <sz val="10"/>
        <color theme="1"/>
        <rFont val="Times New Roman"/>
        <charset val="134"/>
      </rPr>
      <t>3.2</t>
    </r>
    <r>
      <rPr>
        <sz val="10"/>
        <color theme="1"/>
        <rFont val="仿宋"/>
        <charset val="134"/>
      </rPr>
      <t>亩，新建</t>
    </r>
    <r>
      <rPr>
        <sz val="10"/>
        <color theme="1"/>
        <rFont val="Times New Roman"/>
        <charset val="134"/>
      </rPr>
      <t>1</t>
    </r>
    <r>
      <rPr>
        <sz val="10"/>
        <color theme="1"/>
        <rFont val="仿宋"/>
        <charset val="134"/>
      </rPr>
      <t>栋</t>
    </r>
    <r>
      <rPr>
        <sz val="10"/>
        <color theme="1"/>
        <rFont val="Times New Roman"/>
        <charset val="134"/>
      </rPr>
      <t>2</t>
    </r>
    <r>
      <rPr>
        <sz val="10"/>
        <color theme="1"/>
        <rFont val="仿宋"/>
        <charset val="134"/>
      </rPr>
      <t>层钢混厂房，配套建设供配电、给排水、停车场、绿化等基础设施。</t>
    </r>
  </si>
  <si>
    <r>
      <rPr>
        <sz val="10"/>
        <color theme="1"/>
        <rFont val="仿宋"/>
        <charset val="134"/>
      </rPr>
      <t>五城镇长干农产品集散中心工程</t>
    </r>
  </si>
  <si>
    <r>
      <rPr>
        <sz val="10"/>
        <color theme="1"/>
        <rFont val="Times New Roman"/>
        <charset val="134"/>
      </rPr>
      <t>10</t>
    </r>
    <r>
      <rPr>
        <sz val="10"/>
        <color theme="1"/>
        <rFont val="仿宋"/>
        <charset val="134"/>
      </rPr>
      <t>亩土地平整，包含挡墙建设，新建生猪检疫检查站、农产品检查中转站、农产品集散及服务中心等</t>
    </r>
  </si>
  <si>
    <r>
      <rPr>
        <sz val="10"/>
        <color theme="1"/>
        <rFont val="仿宋"/>
        <charset val="134"/>
      </rPr>
      <t>五城镇苦株树民宿工程（二期）</t>
    </r>
  </si>
  <si>
    <r>
      <rPr>
        <sz val="10"/>
        <color theme="1"/>
        <rFont val="仿宋"/>
        <charset val="134"/>
      </rPr>
      <t>黄山市苦株树酒店旅游发展有限公司</t>
    </r>
  </si>
  <si>
    <r>
      <rPr>
        <sz val="10"/>
        <color theme="1"/>
        <rFont val="仿宋"/>
        <charset val="134"/>
      </rPr>
      <t>收储农房</t>
    </r>
    <r>
      <rPr>
        <sz val="10"/>
        <color theme="1"/>
        <rFont val="Times New Roman"/>
        <charset val="134"/>
      </rPr>
      <t>3</t>
    </r>
    <r>
      <rPr>
        <sz val="10"/>
        <color theme="1"/>
        <rFont val="仿宋"/>
        <charset val="134"/>
      </rPr>
      <t>栋，用改造游客接待中心及新建非遗体验展馆。提升旅游步道</t>
    </r>
    <r>
      <rPr>
        <sz val="10"/>
        <color theme="1"/>
        <rFont val="Times New Roman"/>
        <charset val="134"/>
      </rPr>
      <t>2500</t>
    </r>
    <r>
      <rPr>
        <sz val="10"/>
        <color theme="1"/>
        <rFont val="仿宋"/>
        <charset val="134"/>
      </rPr>
      <t>米，新建星空房、帐篷露营区域。配套绿化、亮化、消防、厕所等基础设施。</t>
    </r>
  </si>
  <si>
    <r>
      <rPr>
        <sz val="10"/>
        <color theme="1"/>
        <rFont val="仿宋"/>
        <charset val="134"/>
      </rPr>
      <t>五城镇古林农产品加工及冷链物流项目</t>
    </r>
  </si>
  <si>
    <r>
      <rPr>
        <sz val="10"/>
        <color theme="1"/>
        <rFont val="仿宋"/>
        <charset val="134"/>
      </rPr>
      <t>新建五城镇古林农产品示范基地，占地面积约</t>
    </r>
    <r>
      <rPr>
        <sz val="10"/>
        <color theme="1"/>
        <rFont val="Times New Roman"/>
        <charset val="134"/>
      </rPr>
      <t>30</t>
    </r>
    <r>
      <rPr>
        <sz val="10"/>
        <color theme="1"/>
        <rFont val="仿宋"/>
        <charset val="134"/>
      </rPr>
      <t>亩，建设面积</t>
    </r>
    <r>
      <rPr>
        <sz val="10"/>
        <color theme="1"/>
        <rFont val="Times New Roman"/>
        <charset val="134"/>
      </rPr>
      <t>22</t>
    </r>
    <r>
      <rPr>
        <sz val="10"/>
        <color theme="1"/>
        <rFont val="仿宋"/>
        <charset val="134"/>
      </rPr>
      <t>亩，新建</t>
    </r>
    <r>
      <rPr>
        <sz val="10"/>
        <color theme="1"/>
        <rFont val="Times New Roman"/>
        <charset val="134"/>
      </rPr>
      <t>2</t>
    </r>
    <r>
      <rPr>
        <sz val="10"/>
        <color theme="1"/>
        <rFont val="仿宋"/>
        <charset val="134"/>
      </rPr>
      <t>栋厂房总建筑面积约</t>
    </r>
    <r>
      <rPr>
        <sz val="10"/>
        <color theme="1"/>
        <rFont val="Times New Roman"/>
        <charset val="134"/>
      </rPr>
      <t>2</t>
    </r>
    <r>
      <rPr>
        <sz val="10"/>
        <color theme="1"/>
        <rFont val="仿宋"/>
        <charset val="134"/>
      </rPr>
      <t>万平方米，主要为鳜鱼、茶干加工生产、冷链、仓储等，配套建设供配电、给排水、道路、停车场、绿化以及环卫等基础设施。</t>
    </r>
  </si>
  <si>
    <r>
      <rPr>
        <sz val="10"/>
        <color theme="1"/>
        <rFont val="仿宋"/>
        <charset val="134"/>
      </rPr>
      <t>五城镇古林茶叶生产加工示范基地</t>
    </r>
  </si>
  <si>
    <r>
      <rPr>
        <sz val="10"/>
        <color theme="1"/>
        <rFont val="仿宋"/>
        <charset val="134"/>
      </rPr>
      <t>新建五城镇古林茶叶示范基地，占地面积约</t>
    </r>
    <r>
      <rPr>
        <sz val="10"/>
        <color theme="1"/>
        <rFont val="Times New Roman"/>
        <charset val="134"/>
      </rPr>
      <t>10</t>
    </r>
    <r>
      <rPr>
        <sz val="10"/>
        <color theme="1"/>
        <rFont val="仿宋"/>
        <charset val="134"/>
      </rPr>
      <t>余亩，新建</t>
    </r>
    <r>
      <rPr>
        <sz val="10"/>
        <color theme="1"/>
        <rFont val="Times New Roman"/>
        <charset val="134"/>
      </rPr>
      <t>2</t>
    </r>
    <r>
      <rPr>
        <sz val="10"/>
        <color theme="1"/>
        <rFont val="仿宋"/>
        <charset val="134"/>
      </rPr>
      <t>栋厂房，总建筑面积约</t>
    </r>
    <r>
      <rPr>
        <sz val="10"/>
        <color theme="1"/>
        <rFont val="Times New Roman"/>
        <charset val="134"/>
      </rPr>
      <t>1</t>
    </r>
    <r>
      <rPr>
        <sz val="10"/>
        <color theme="1"/>
        <rFont val="仿宋"/>
        <charset val="134"/>
      </rPr>
      <t>万平方米，主要为茶叶生产，配套建设供配电、给排水、道路、停车场、绿化以及环卫等基础设施。</t>
    </r>
  </si>
  <si>
    <r>
      <rPr>
        <sz val="10"/>
        <color theme="1"/>
        <rFont val="仿宋"/>
        <charset val="134"/>
      </rPr>
      <t>五城镇五城村以竹代塑产业示范基地</t>
    </r>
  </si>
  <si>
    <r>
      <rPr>
        <sz val="10"/>
        <color theme="1"/>
        <rFont val="仿宋"/>
        <charset val="134"/>
      </rPr>
      <t>规划占地面积约</t>
    </r>
    <r>
      <rPr>
        <sz val="10"/>
        <color theme="1"/>
        <rFont val="Times New Roman"/>
        <charset val="134"/>
      </rPr>
      <t>60</t>
    </r>
    <r>
      <rPr>
        <sz val="10"/>
        <color theme="1"/>
        <rFont val="仿宋"/>
        <charset val="134"/>
      </rPr>
      <t>亩，建筑面积</t>
    </r>
    <r>
      <rPr>
        <sz val="10"/>
        <color theme="1"/>
        <rFont val="Times New Roman"/>
        <charset val="134"/>
      </rPr>
      <t>50000</t>
    </r>
    <r>
      <rPr>
        <sz val="10"/>
        <color theme="1"/>
        <rFont val="仿宋"/>
        <charset val="134"/>
      </rPr>
      <t>平方米，建设以竹代塑智能循环产业园，建综合楼、厂房、科研中心及物流等配套；建设箬竹磨粉、黄酮提取、吹膜注塑等智能生产线及相关配套设施；依托现有资源，打造竹资源培育基地，种苗培育基地；开发竹下露营基地、竹康养旅游业等竹林旅游项目。</t>
    </r>
  </si>
  <si>
    <r>
      <rPr>
        <sz val="10"/>
        <color theme="1"/>
        <rFont val="仿宋"/>
        <charset val="134"/>
      </rPr>
      <t>星洲农文旅融合休闲农业创新示范基地</t>
    </r>
  </si>
  <si>
    <r>
      <rPr>
        <sz val="10"/>
        <color theme="1"/>
        <rFont val="仿宋"/>
        <charset val="134"/>
      </rPr>
      <t>规划占地面积约</t>
    </r>
    <r>
      <rPr>
        <sz val="10"/>
        <color theme="1"/>
        <rFont val="Times New Roman"/>
        <charset val="134"/>
      </rPr>
      <t>100</t>
    </r>
    <r>
      <rPr>
        <sz val="10"/>
        <color theme="1"/>
        <rFont val="仿宋"/>
        <charset val="134"/>
      </rPr>
      <t>亩，建设用地面积</t>
    </r>
    <r>
      <rPr>
        <sz val="10"/>
        <color theme="1"/>
        <rFont val="Times New Roman"/>
        <charset val="134"/>
      </rPr>
      <t>45</t>
    </r>
    <r>
      <rPr>
        <sz val="10"/>
        <color theme="1"/>
        <rFont val="仿宋"/>
        <charset val="134"/>
      </rPr>
      <t>亩，总建筑面积约</t>
    </r>
    <r>
      <rPr>
        <sz val="10"/>
        <color theme="1"/>
        <rFont val="Times New Roman"/>
        <charset val="134"/>
      </rPr>
      <t>35000</t>
    </r>
    <r>
      <rPr>
        <sz val="10"/>
        <color theme="1"/>
        <rFont val="仿宋"/>
        <charset val="134"/>
      </rPr>
      <t>平方米。打造农文旅融合创新示范区，主要包括徽州生活综合体、非遗文创和展示体验区、休闲餐饮区、民宿休憩区、研学营地区。</t>
    </r>
  </si>
  <si>
    <r>
      <rPr>
        <sz val="10"/>
        <color theme="1"/>
        <rFont val="仿宋"/>
        <charset val="134"/>
      </rPr>
      <t>五城镇污水处理厂预处理站及附属设施工程</t>
    </r>
  </si>
  <si>
    <r>
      <rPr>
        <sz val="10"/>
        <color theme="1"/>
        <rFont val="仿宋"/>
        <charset val="134"/>
      </rPr>
      <t>主要包括新建预处理站建设工程、</t>
    </r>
    <r>
      <rPr>
        <sz val="10"/>
        <color theme="1"/>
        <rFont val="Times New Roman"/>
        <charset val="134"/>
      </rPr>
      <t>9000</t>
    </r>
    <r>
      <rPr>
        <sz val="10"/>
        <color theme="1"/>
        <rFont val="仿宋"/>
        <charset val="134"/>
      </rPr>
      <t>米污水管网铺设，一座</t>
    </r>
    <r>
      <rPr>
        <sz val="10"/>
        <color theme="1"/>
        <rFont val="Times New Roman"/>
        <charset val="134"/>
      </rPr>
      <t>500m³/d</t>
    </r>
    <r>
      <rPr>
        <sz val="10"/>
        <color theme="1"/>
        <rFont val="仿宋"/>
        <charset val="134"/>
      </rPr>
      <t>污水提升泵站及道路修复提升工程等</t>
    </r>
  </si>
  <si>
    <r>
      <rPr>
        <sz val="10"/>
        <color theme="1"/>
        <rFont val="仿宋"/>
        <charset val="134"/>
      </rPr>
      <t>五城镇龙湾村以竹代塑产业示范基地</t>
    </r>
  </si>
  <si>
    <r>
      <rPr>
        <sz val="10"/>
        <color theme="1"/>
        <rFont val="仿宋"/>
        <charset val="134"/>
      </rPr>
      <t>规划占地面积约</t>
    </r>
    <r>
      <rPr>
        <sz val="10"/>
        <color theme="1"/>
        <rFont val="Times New Roman"/>
        <charset val="134"/>
      </rPr>
      <t>15</t>
    </r>
    <r>
      <rPr>
        <sz val="10"/>
        <color theme="1"/>
        <rFont val="仿宋"/>
        <charset val="134"/>
      </rPr>
      <t>亩，建筑面积</t>
    </r>
    <r>
      <rPr>
        <sz val="10"/>
        <color theme="1"/>
        <rFont val="Times New Roman"/>
        <charset val="134"/>
      </rPr>
      <t>15000</t>
    </r>
    <r>
      <rPr>
        <sz val="10"/>
        <color theme="1"/>
        <rFont val="仿宋"/>
        <charset val="134"/>
      </rPr>
      <t>平方米，建设以竹代塑智能循环产业园，建综合楼、厂房、科研中心及物流等配套；建设箬竹磨粉、黄酮提取、吹膜注塑等智能生产线及相关配套设施。</t>
    </r>
  </si>
  <si>
    <r>
      <rPr>
        <sz val="10"/>
        <color theme="1"/>
        <rFont val="仿宋"/>
        <charset val="134"/>
      </rPr>
      <t>五城镇岩溪村以竹代塑产业示范基地</t>
    </r>
  </si>
  <si>
    <r>
      <rPr>
        <sz val="10"/>
        <color theme="1"/>
        <rFont val="仿宋"/>
        <charset val="134"/>
      </rPr>
      <t>规划占地面积约</t>
    </r>
    <r>
      <rPr>
        <sz val="10"/>
        <color theme="1"/>
        <rFont val="Times New Roman"/>
        <charset val="134"/>
      </rPr>
      <t>10</t>
    </r>
    <r>
      <rPr>
        <sz val="10"/>
        <color theme="1"/>
        <rFont val="仿宋"/>
        <charset val="134"/>
      </rPr>
      <t>亩，建筑面积</t>
    </r>
    <r>
      <rPr>
        <sz val="10"/>
        <color theme="1"/>
        <rFont val="Times New Roman"/>
        <charset val="134"/>
      </rPr>
      <t>10000</t>
    </r>
    <r>
      <rPr>
        <sz val="10"/>
        <color theme="1"/>
        <rFont val="仿宋"/>
        <charset val="134"/>
      </rPr>
      <t>平方米，建设以竹代塑智能循环产业园，建厂房及物流等配套；建设箬竹磨粉、黄酮提取、吹膜注塑等智能生产线及相关配套设施。依托现有资源，打造竹资源培育基地，种苗培育基地；开发竹下露营基地、竹康养旅游业等竹林旅游项目。</t>
    </r>
  </si>
  <si>
    <r>
      <rPr>
        <sz val="10"/>
        <color theme="1"/>
        <rFont val="仿宋"/>
        <charset val="134"/>
      </rPr>
      <t>五城镇岩溪村农产品加工基地</t>
    </r>
  </si>
  <si>
    <r>
      <rPr>
        <sz val="10"/>
        <color theme="1"/>
        <rFont val="仿宋"/>
        <charset val="134"/>
      </rPr>
      <t>新建五城镇岩溪农产品示范基地，占地面积约</t>
    </r>
    <r>
      <rPr>
        <sz val="10"/>
        <color theme="1"/>
        <rFont val="Times New Roman"/>
        <charset val="134"/>
      </rPr>
      <t>5</t>
    </r>
    <r>
      <rPr>
        <sz val="10"/>
        <color theme="1"/>
        <rFont val="仿宋"/>
        <charset val="134"/>
      </rPr>
      <t>亩，新建</t>
    </r>
    <r>
      <rPr>
        <sz val="10"/>
        <color theme="1"/>
        <rFont val="Times New Roman"/>
        <charset val="134"/>
      </rPr>
      <t>1</t>
    </r>
    <r>
      <rPr>
        <sz val="10"/>
        <color theme="1"/>
        <rFont val="仿宋"/>
        <charset val="134"/>
      </rPr>
      <t>栋厂房总建筑面积</t>
    </r>
    <r>
      <rPr>
        <sz val="10"/>
        <color theme="1"/>
        <rFont val="Times New Roman"/>
        <charset val="134"/>
      </rPr>
      <t>5000</t>
    </r>
    <r>
      <rPr>
        <sz val="10"/>
        <color theme="1"/>
        <rFont val="仿宋"/>
        <charset val="134"/>
      </rPr>
      <t>平方米，主要为烧饼生产加工，配套建设供配电、给排水、道路、停车场、绿化以及环卫等基础设施。</t>
    </r>
  </si>
  <si>
    <r>
      <rPr>
        <sz val="10"/>
        <color theme="1"/>
        <rFont val="仿宋"/>
        <charset val="134"/>
      </rPr>
      <t>五城镇月潭村农产品加工基地</t>
    </r>
  </si>
  <si>
    <r>
      <rPr>
        <sz val="10"/>
        <color theme="1"/>
        <rFont val="仿宋"/>
        <charset val="134"/>
      </rPr>
      <t>新建五城镇月潭农产品示范基地，占地面积约</t>
    </r>
    <r>
      <rPr>
        <sz val="10"/>
        <color theme="1"/>
        <rFont val="Times New Roman"/>
        <charset val="134"/>
      </rPr>
      <t>5</t>
    </r>
    <r>
      <rPr>
        <sz val="10"/>
        <color theme="1"/>
        <rFont val="仿宋"/>
        <charset val="134"/>
      </rPr>
      <t>亩，新建</t>
    </r>
    <r>
      <rPr>
        <sz val="10"/>
        <color theme="1"/>
        <rFont val="Times New Roman"/>
        <charset val="134"/>
      </rPr>
      <t>1</t>
    </r>
    <r>
      <rPr>
        <sz val="10"/>
        <color theme="1"/>
        <rFont val="仿宋"/>
        <charset val="134"/>
      </rPr>
      <t>栋厂房总建筑面积</t>
    </r>
    <r>
      <rPr>
        <sz val="10"/>
        <color theme="1"/>
        <rFont val="Times New Roman"/>
        <charset val="134"/>
      </rPr>
      <t>5000</t>
    </r>
    <r>
      <rPr>
        <sz val="10"/>
        <color theme="1"/>
        <rFont val="仿宋"/>
        <charset val="134"/>
      </rPr>
      <t>平方米，主要为农产品生产加工，配套建设供配电、给排水、道路、停车场、绿化以及环卫等基础设施。</t>
    </r>
  </si>
  <si>
    <r>
      <rPr>
        <sz val="10"/>
        <color theme="1"/>
        <rFont val="仿宋"/>
        <charset val="134"/>
      </rPr>
      <t>五城镇月潭村绿色农产品仓储供应基地</t>
    </r>
  </si>
  <si>
    <r>
      <rPr>
        <sz val="10"/>
        <color theme="1"/>
        <rFont val="仿宋"/>
        <charset val="134"/>
      </rPr>
      <t>规划占地面积约</t>
    </r>
    <r>
      <rPr>
        <sz val="10"/>
        <color theme="1"/>
        <rFont val="Times New Roman"/>
        <charset val="134"/>
      </rPr>
      <t>15</t>
    </r>
    <r>
      <rPr>
        <sz val="10"/>
        <color theme="1"/>
        <rFont val="仿宋"/>
        <charset val="134"/>
      </rPr>
      <t>亩，总建筑面积约</t>
    </r>
    <r>
      <rPr>
        <sz val="10"/>
        <color theme="1"/>
        <rFont val="Times New Roman"/>
        <charset val="134"/>
      </rPr>
      <t>15000</t>
    </r>
    <r>
      <rPr>
        <sz val="10"/>
        <color theme="1"/>
        <rFont val="仿宋"/>
        <charset val="134"/>
      </rPr>
      <t>平方米。新建绿色农产品仓储供应基地，配套建设供配电、给排水、道路、停车场、绿化以及环卫等基础设施。</t>
    </r>
  </si>
  <si>
    <r>
      <rPr>
        <sz val="10"/>
        <color theme="1"/>
        <rFont val="仿宋"/>
        <charset val="134"/>
      </rPr>
      <t>五城片区医养结合体项目</t>
    </r>
  </si>
  <si>
    <r>
      <rPr>
        <sz val="10"/>
        <color theme="1"/>
        <rFont val="仿宋"/>
        <charset val="134"/>
      </rPr>
      <t>规划占地面积约</t>
    </r>
    <r>
      <rPr>
        <sz val="10"/>
        <color theme="1"/>
        <rFont val="Times New Roman"/>
        <charset val="134"/>
      </rPr>
      <t>5</t>
    </r>
    <r>
      <rPr>
        <sz val="10"/>
        <color theme="1"/>
        <rFont val="仿宋"/>
        <charset val="134"/>
      </rPr>
      <t>亩，总建筑面积约</t>
    </r>
    <r>
      <rPr>
        <sz val="10"/>
        <color theme="1"/>
        <rFont val="Times New Roman"/>
        <charset val="134"/>
      </rPr>
      <t>3200</t>
    </r>
    <r>
      <rPr>
        <sz val="10"/>
        <color theme="1"/>
        <rFont val="仿宋"/>
        <charset val="134"/>
      </rPr>
      <t>平方米，新建床位</t>
    </r>
    <r>
      <rPr>
        <sz val="10"/>
        <color theme="1"/>
        <rFont val="Times New Roman"/>
        <charset val="134"/>
      </rPr>
      <t>80</t>
    </r>
    <r>
      <rPr>
        <sz val="10"/>
        <color theme="1"/>
        <rFont val="仿宋"/>
        <charset val="134"/>
      </rPr>
      <t>张，配套建设电气、给排水、消防、暖通等基础设施。</t>
    </r>
  </si>
  <si>
    <r>
      <rPr>
        <sz val="10"/>
        <color theme="1"/>
        <rFont val="仿宋"/>
        <charset val="134"/>
      </rPr>
      <t>中国月潭书院项目</t>
    </r>
  </si>
  <si>
    <r>
      <rPr>
        <sz val="10"/>
        <color theme="1"/>
        <rFont val="仿宋"/>
        <charset val="134"/>
      </rPr>
      <t>休宁县月潭书院旅游服务部</t>
    </r>
  </si>
  <si>
    <r>
      <rPr>
        <sz val="10"/>
        <color theme="1"/>
        <rFont val="仿宋"/>
        <charset val="134"/>
      </rPr>
      <t>规划占地面积</t>
    </r>
    <r>
      <rPr>
        <sz val="10"/>
        <color theme="1"/>
        <rFont val="Times New Roman"/>
        <charset val="134"/>
      </rPr>
      <t>4.34</t>
    </r>
    <r>
      <rPr>
        <sz val="10"/>
        <color theme="1"/>
        <rFont val="仿宋"/>
        <charset val="134"/>
      </rPr>
      <t>亩，总建筑面积约</t>
    </r>
    <r>
      <rPr>
        <sz val="10"/>
        <color theme="1"/>
        <rFont val="Times New Roman"/>
        <charset val="134"/>
      </rPr>
      <t>2750</t>
    </r>
    <r>
      <rPr>
        <sz val="10"/>
        <color theme="1"/>
        <rFont val="仿宋"/>
        <charset val="134"/>
      </rPr>
      <t>平方米。新建书院主题建筑、藏书阁、讲师客栈、仪表服装整理工作室等，配套建设供配电、给排水、道路、停车场、绿化以及环卫等基础设施。</t>
    </r>
  </si>
  <si>
    <r>
      <rPr>
        <sz val="10"/>
        <color theme="1"/>
        <rFont val="仿宋"/>
        <charset val="134"/>
      </rPr>
      <t>五城公交站</t>
    </r>
  </si>
  <si>
    <r>
      <rPr>
        <sz val="10"/>
        <color theme="1"/>
        <rFont val="仿宋"/>
        <charset val="134"/>
      </rPr>
      <t>规划占地</t>
    </r>
    <r>
      <rPr>
        <sz val="10"/>
        <color theme="1"/>
        <rFont val="Times New Roman"/>
        <charset val="134"/>
      </rPr>
      <t>7</t>
    </r>
    <r>
      <rPr>
        <sz val="10"/>
        <color theme="1"/>
        <rFont val="仿宋"/>
        <charset val="134"/>
      </rPr>
      <t>亩，总建筑面积</t>
    </r>
    <r>
      <rPr>
        <sz val="10"/>
        <color theme="1"/>
        <rFont val="Times New Roman"/>
        <charset val="134"/>
      </rPr>
      <t>1008</t>
    </r>
    <r>
      <rPr>
        <sz val="10"/>
        <color theme="1"/>
        <rFont val="仿宋"/>
        <charset val="134"/>
      </rPr>
      <t>㎡。新建五城镇公交车站，配套建设物流、供配电、给排水、道路、停车场、绿化以及环卫等基础设施。</t>
    </r>
  </si>
  <si>
    <r>
      <rPr>
        <b/>
        <sz val="10"/>
        <color theme="1"/>
        <rFont val="仿宋"/>
        <charset val="134"/>
      </rPr>
      <t>东临溪镇</t>
    </r>
  </si>
  <si>
    <r>
      <rPr>
        <b/>
        <sz val="10"/>
        <color theme="1"/>
        <rFont val="仿宋"/>
        <charset val="134"/>
      </rPr>
      <t>胡</t>
    </r>
    <r>
      <rPr>
        <b/>
        <sz val="10"/>
        <color theme="1"/>
        <rFont val="Times New Roman"/>
        <charset val="134"/>
      </rPr>
      <t xml:space="preserve"> </t>
    </r>
    <r>
      <rPr>
        <b/>
        <sz val="10"/>
        <color theme="1"/>
        <rFont val="仿宋"/>
        <charset val="134"/>
      </rPr>
      <t>俊</t>
    </r>
  </si>
  <si>
    <r>
      <rPr>
        <sz val="10"/>
        <color theme="1"/>
        <rFont val="仿宋"/>
        <charset val="134"/>
      </rPr>
      <t>东临溪镇汊口村乡村振兴产业园建设工程</t>
    </r>
  </si>
  <si>
    <r>
      <rPr>
        <sz val="10"/>
        <color theme="1"/>
        <rFont val="仿宋"/>
        <charset val="134"/>
      </rPr>
      <t>项目规划占地面积</t>
    </r>
    <r>
      <rPr>
        <sz val="10"/>
        <color theme="1"/>
        <rFont val="Times New Roman"/>
        <charset val="134"/>
      </rPr>
      <t>9.2</t>
    </r>
    <r>
      <rPr>
        <sz val="10"/>
        <color theme="1"/>
        <rFont val="仿宋"/>
        <charset val="134"/>
      </rPr>
      <t>亩，新建三层标准化钢结构厂房</t>
    </r>
    <r>
      <rPr>
        <sz val="10"/>
        <color theme="1"/>
        <rFont val="Times New Roman"/>
        <charset val="134"/>
      </rPr>
      <t>10000</t>
    </r>
    <r>
      <rPr>
        <sz val="10"/>
        <color theme="1"/>
        <rFont val="仿宋"/>
        <charset val="134"/>
      </rPr>
      <t>平方米，生活设施用房及附属用房</t>
    </r>
    <r>
      <rPr>
        <sz val="10"/>
        <color theme="1"/>
        <rFont val="Times New Roman"/>
        <charset val="134"/>
      </rPr>
      <t>2000</t>
    </r>
    <r>
      <rPr>
        <sz val="10"/>
        <color theme="1"/>
        <rFont val="仿宋"/>
        <charset val="134"/>
      </rPr>
      <t>平方米。购置茶叶加工制造、包装等生产线</t>
    </r>
    <r>
      <rPr>
        <sz val="10"/>
        <color theme="1"/>
        <rFont val="Times New Roman"/>
        <charset val="134"/>
      </rPr>
      <t>10</t>
    </r>
    <r>
      <rPr>
        <sz val="10"/>
        <color theme="1"/>
        <rFont val="仿宋"/>
        <charset val="134"/>
      </rPr>
      <t>台套及其他辅助设备等。</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</si>
  <si>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</si>
  <si>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t>已竣工</t>
  </si>
  <si>
    <r>
      <rPr>
        <sz val="10"/>
        <color theme="1"/>
        <rFont val="仿宋"/>
        <charset val="134"/>
      </rPr>
      <t>缺口</t>
    </r>
    <r>
      <rPr>
        <sz val="10"/>
        <color theme="1"/>
        <rFont val="Times New Roman"/>
        <charset val="0"/>
      </rPr>
      <t>500</t>
    </r>
    <r>
      <rPr>
        <sz val="10"/>
        <color theme="1"/>
        <rFont val="仿宋"/>
        <charset val="134"/>
      </rPr>
      <t>万元</t>
    </r>
  </si>
  <si>
    <r>
      <rPr>
        <sz val="10"/>
        <color theme="1"/>
        <rFont val="仿宋"/>
        <charset val="134"/>
      </rPr>
      <t>新安</t>
    </r>
    <r>
      <rPr>
        <sz val="10"/>
        <color theme="1"/>
        <rFont val="Times New Roman"/>
        <charset val="134"/>
      </rPr>
      <t>110</t>
    </r>
    <r>
      <rPr>
        <sz val="10"/>
        <color theme="1"/>
        <rFont val="仿宋"/>
        <charset val="134"/>
      </rPr>
      <t>千伏东临溪输变电工程</t>
    </r>
  </si>
  <si>
    <r>
      <rPr>
        <sz val="10"/>
        <color theme="1"/>
        <rFont val="仿宋"/>
        <charset val="134"/>
      </rPr>
      <t>胡</t>
    </r>
    <r>
      <rPr>
        <sz val="10"/>
        <color theme="1"/>
        <rFont val="Times New Roman"/>
        <charset val="134"/>
      </rPr>
      <t xml:space="preserve"> </t>
    </r>
    <r>
      <rPr>
        <sz val="10"/>
        <color theme="1"/>
        <rFont val="仿宋"/>
        <charset val="134"/>
      </rPr>
      <t>俊</t>
    </r>
  </si>
  <si>
    <r>
      <rPr>
        <sz val="10"/>
        <color theme="1"/>
        <rFont val="仿宋"/>
        <charset val="134"/>
      </rPr>
      <t>占地约</t>
    </r>
    <r>
      <rPr>
        <sz val="10"/>
        <color theme="1"/>
        <rFont val="Times New Roman"/>
        <charset val="134"/>
      </rPr>
      <t>11</t>
    </r>
    <r>
      <rPr>
        <sz val="10"/>
        <color theme="1"/>
        <rFont val="仿宋"/>
        <charset val="134"/>
      </rPr>
      <t>亩，工程包括</t>
    </r>
    <r>
      <rPr>
        <sz val="10"/>
        <color theme="1"/>
        <rFont val="Times New Roman"/>
        <charset val="134"/>
      </rPr>
      <t>5</t>
    </r>
    <r>
      <rPr>
        <sz val="10"/>
        <color theme="1"/>
        <rFont val="仿宋"/>
        <charset val="134"/>
      </rPr>
      <t>个子项目，分别是黄山新安</t>
    </r>
    <r>
      <rPr>
        <sz val="10"/>
        <color theme="1"/>
        <rFont val="Times New Roman"/>
        <charset val="134"/>
      </rPr>
      <t>110</t>
    </r>
    <r>
      <rPr>
        <sz val="10"/>
        <color theme="1"/>
        <rFont val="仿宋"/>
        <charset val="134"/>
      </rPr>
      <t>千伏变电站新建工程，芳村</t>
    </r>
    <r>
      <rPr>
        <sz val="10"/>
        <color theme="1"/>
        <rFont val="Times New Roman"/>
        <charset val="134"/>
      </rPr>
      <t>220KV</t>
    </r>
    <r>
      <rPr>
        <sz val="10"/>
        <color theme="1"/>
        <rFont val="仿宋"/>
        <charset val="134"/>
      </rPr>
      <t>变电站</t>
    </r>
    <r>
      <rPr>
        <sz val="10"/>
        <color theme="1"/>
        <rFont val="Times New Roman"/>
        <charset val="134"/>
      </rPr>
      <t>110KV</t>
    </r>
    <r>
      <rPr>
        <sz val="10"/>
        <color theme="1"/>
        <rFont val="仿宋"/>
        <charset val="134"/>
      </rPr>
      <t>新安间隔扩建工程，巴家坞</t>
    </r>
    <r>
      <rPr>
        <sz val="10"/>
        <color theme="1"/>
        <rFont val="Times New Roman"/>
        <charset val="134"/>
      </rPr>
      <t>110</t>
    </r>
    <r>
      <rPr>
        <sz val="10"/>
        <color theme="1"/>
        <rFont val="仿宋"/>
        <charset val="134"/>
      </rPr>
      <t>千伏变电站</t>
    </r>
    <r>
      <rPr>
        <sz val="10"/>
        <color theme="1"/>
        <rFont val="Times New Roman"/>
        <charset val="134"/>
      </rPr>
      <t>110</t>
    </r>
    <r>
      <rPr>
        <sz val="10"/>
        <color theme="1"/>
        <rFont val="仿宋"/>
        <charset val="134"/>
      </rPr>
      <t>千伏间隔改造工程，芳村</t>
    </r>
    <r>
      <rPr>
        <sz val="10"/>
        <color theme="1"/>
        <rFont val="Times New Roman"/>
        <charset val="134"/>
      </rPr>
      <t>-</t>
    </r>
    <r>
      <rPr>
        <sz val="10"/>
        <color theme="1"/>
        <rFont val="仿宋"/>
        <charset val="134"/>
      </rPr>
      <t>巴家坞</t>
    </r>
    <r>
      <rPr>
        <sz val="10"/>
        <color theme="1"/>
        <rFont val="Times New Roman"/>
        <charset val="134"/>
      </rPr>
      <t>T</t>
    </r>
    <r>
      <rPr>
        <sz val="10"/>
        <color theme="1"/>
        <rFont val="仿宋"/>
        <charset val="134"/>
      </rPr>
      <t>接新安变电站</t>
    </r>
    <r>
      <rPr>
        <sz val="10"/>
        <color theme="1"/>
        <rFont val="Times New Roman"/>
        <charset val="134"/>
      </rPr>
      <t>110</t>
    </r>
    <r>
      <rPr>
        <sz val="10"/>
        <color theme="1"/>
        <rFont val="仿宋"/>
        <charset val="134"/>
      </rPr>
      <t>千伏架空线路工程，芳村</t>
    </r>
    <r>
      <rPr>
        <sz val="10"/>
        <color theme="1"/>
        <rFont val="Times New Roman"/>
        <charset val="134"/>
      </rPr>
      <t>-</t>
    </r>
    <r>
      <rPr>
        <sz val="10"/>
        <color theme="1"/>
        <rFont val="仿宋"/>
        <charset val="134"/>
      </rPr>
      <t>新安、芳村</t>
    </r>
    <r>
      <rPr>
        <sz val="10"/>
        <color theme="1"/>
        <rFont val="Times New Roman"/>
        <charset val="134"/>
      </rPr>
      <t>-</t>
    </r>
    <r>
      <rPr>
        <sz val="10"/>
        <color theme="1"/>
        <rFont val="仿宋"/>
        <charset val="134"/>
      </rPr>
      <t>巴家坞</t>
    </r>
    <r>
      <rPr>
        <sz val="10"/>
        <color theme="1"/>
        <rFont val="Times New Roman"/>
        <charset val="134"/>
      </rPr>
      <t>T</t>
    </r>
    <r>
      <rPr>
        <sz val="10"/>
        <color theme="1"/>
        <rFont val="仿宋"/>
        <charset val="134"/>
      </rPr>
      <t>接新安变电站</t>
    </r>
    <r>
      <rPr>
        <sz val="10"/>
        <color theme="1"/>
        <rFont val="Times New Roman"/>
        <charset val="134"/>
      </rPr>
      <t>110</t>
    </r>
    <r>
      <rPr>
        <sz val="10"/>
        <color theme="1"/>
        <rFont val="仿宋"/>
        <charset val="134"/>
      </rPr>
      <t>千伏电缆线路工程。主要新建</t>
    </r>
    <r>
      <rPr>
        <sz val="10"/>
        <color theme="1"/>
        <rFont val="Times New Roman"/>
        <charset val="134"/>
      </rPr>
      <t>110</t>
    </r>
    <r>
      <rPr>
        <sz val="10"/>
        <color theme="1"/>
        <rFont val="仿宋"/>
        <charset val="134"/>
      </rPr>
      <t>千伏变电站</t>
    </r>
    <r>
      <rPr>
        <sz val="10"/>
        <color theme="1"/>
        <rFont val="Times New Roman"/>
        <charset val="134"/>
      </rPr>
      <t>1</t>
    </r>
    <r>
      <rPr>
        <sz val="10"/>
        <color theme="1"/>
        <rFont val="仿宋"/>
        <charset val="134"/>
      </rPr>
      <t>座，扩建</t>
    </r>
    <r>
      <rPr>
        <sz val="10"/>
        <color theme="1"/>
        <rFont val="Times New Roman"/>
        <charset val="134"/>
      </rPr>
      <t>110</t>
    </r>
    <r>
      <rPr>
        <sz val="10"/>
        <color theme="1"/>
        <rFont val="仿宋"/>
        <charset val="134"/>
      </rPr>
      <t>千伏间隔</t>
    </r>
    <r>
      <rPr>
        <sz val="10"/>
        <color theme="1"/>
        <rFont val="Times New Roman"/>
        <charset val="134"/>
      </rPr>
      <t>1</t>
    </r>
    <r>
      <rPr>
        <sz val="10"/>
        <color theme="1"/>
        <rFont val="仿宋"/>
        <charset val="134"/>
      </rPr>
      <t>个，新建</t>
    </r>
    <r>
      <rPr>
        <sz val="10"/>
        <color theme="1"/>
        <rFont val="Times New Roman"/>
        <charset val="134"/>
      </rPr>
      <t>110</t>
    </r>
    <r>
      <rPr>
        <sz val="10"/>
        <color theme="1"/>
        <rFont val="仿宋"/>
        <charset val="134"/>
      </rPr>
      <t>千伏回线路</t>
    </r>
    <r>
      <rPr>
        <sz val="10"/>
        <color theme="1"/>
        <rFont val="Times New Roman"/>
        <charset val="134"/>
      </rPr>
      <t>2</t>
    </r>
    <r>
      <rPr>
        <sz val="10"/>
        <color theme="1"/>
        <rFont val="仿宋"/>
        <charset val="134"/>
      </rPr>
      <t>回，线路路径总长度</t>
    </r>
    <r>
      <rPr>
        <sz val="10"/>
        <color theme="1"/>
        <rFont val="Times New Roman"/>
        <charset val="134"/>
      </rPr>
      <t>0.68</t>
    </r>
    <r>
      <rPr>
        <sz val="10"/>
        <color theme="1"/>
        <rFont val="仿宋"/>
        <charset val="134"/>
      </rPr>
      <t>公里，其中架空路径</t>
    </r>
    <r>
      <rPr>
        <sz val="10"/>
        <color theme="1"/>
        <rFont val="Times New Roman"/>
        <charset val="134"/>
      </rPr>
      <t>0.25</t>
    </r>
    <r>
      <rPr>
        <sz val="10"/>
        <color theme="1"/>
        <rFont val="仿宋"/>
        <charset val="134"/>
      </rPr>
      <t>公里，电缆路径</t>
    </r>
    <r>
      <rPr>
        <sz val="10"/>
        <color theme="1"/>
        <rFont val="Times New Roman"/>
        <charset val="134"/>
      </rPr>
      <t>0.43</t>
    </r>
    <r>
      <rPr>
        <sz val="10"/>
        <color theme="1"/>
        <rFont val="仿宋"/>
        <charset val="134"/>
      </rPr>
      <t>公里。</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</si>
  <si>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</si>
  <si>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国家电网企业自筹</t>
    </r>
  </si>
  <si>
    <t>现场临建搭设，水、电、路、网等设施均已完成，项目正在开展土建部分施工。</t>
  </si>
  <si>
    <r>
      <rPr>
        <sz val="10"/>
        <color theme="1"/>
        <rFont val="仿宋"/>
        <charset val="134"/>
      </rPr>
      <t>黄山文启置业发展有限公司总部及文启酒店项目</t>
    </r>
  </si>
  <si>
    <r>
      <rPr>
        <sz val="10"/>
        <color theme="1"/>
        <rFont val="仿宋"/>
        <charset val="134"/>
      </rPr>
      <t>文启旭和东临商务中心项目</t>
    </r>
  </si>
  <si>
    <r>
      <rPr>
        <sz val="10"/>
        <color theme="1"/>
        <rFont val="仿宋"/>
        <charset val="134"/>
      </rPr>
      <t>黄山文启置业发展有限公司</t>
    </r>
  </si>
  <si>
    <r>
      <rPr>
        <sz val="10"/>
        <color theme="1"/>
        <rFont val="仿宋"/>
        <charset val="134"/>
      </rPr>
      <t>项目用地面积</t>
    </r>
    <r>
      <rPr>
        <sz val="10"/>
        <color theme="1"/>
        <rFont val="Times New Roman"/>
        <charset val="134"/>
      </rPr>
      <t>4460</t>
    </r>
    <r>
      <rPr>
        <sz val="10"/>
        <color theme="1"/>
        <rFont val="仿宋"/>
        <charset val="134"/>
      </rPr>
      <t>平方米，总建筑面积</t>
    </r>
    <r>
      <rPr>
        <sz val="10"/>
        <color theme="1"/>
        <rFont val="Times New Roman"/>
        <charset val="134"/>
      </rPr>
      <t>5948</t>
    </r>
    <r>
      <rPr>
        <sz val="10"/>
        <color theme="1"/>
        <rFont val="仿宋"/>
        <charset val="134"/>
      </rPr>
      <t>平方米，建筑占地面积</t>
    </r>
    <r>
      <rPr>
        <sz val="10"/>
        <color theme="1"/>
        <rFont val="Times New Roman"/>
        <charset val="134"/>
      </rPr>
      <t>1949</t>
    </r>
    <r>
      <rPr>
        <sz val="10"/>
        <color theme="1"/>
        <rFont val="仿宋"/>
        <charset val="134"/>
      </rPr>
      <t>平方米，机动车位</t>
    </r>
    <r>
      <rPr>
        <sz val="10"/>
        <color theme="1"/>
        <rFont val="Times New Roman"/>
        <charset val="134"/>
      </rPr>
      <t>60</t>
    </r>
    <r>
      <rPr>
        <sz val="10"/>
        <color theme="1"/>
        <rFont val="仿宋"/>
        <charset val="134"/>
      </rPr>
      <t>个、非机动车位</t>
    </r>
    <r>
      <rPr>
        <sz val="10"/>
        <color theme="1"/>
        <rFont val="Times New Roman"/>
        <charset val="134"/>
      </rPr>
      <t>120</t>
    </r>
    <r>
      <rPr>
        <sz val="10"/>
        <color theme="1"/>
        <rFont val="仿宋"/>
        <charset val="134"/>
      </rPr>
      <t>个，配套高速退让用地范围打造休闲园林景观。</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</si>
  <si>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</si>
  <si>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t>
    </r>
    <r>
      <rPr>
        <sz val="10"/>
        <rFont val="Times New Roman"/>
        <charset val="134"/>
      </rPr>
      <t>1</t>
    </r>
    <r>
      <rPr>
        <sz val="10"/>
        <rFont val="仿宋"/>
        <charset val="134"/>
      </rPr>
      <t>）就项目建设所需临时用地问题，东临溪镇在出让地块东侧和南侧流转企业</t>
    </r>
    <r>
      <rPr>
        <sz val="10"/>
        <rFont val="Times New Roman"/>
        <charset val="134"/>
      </rPr>
      <t>3.84</t>
    </r>
    <r>
      <rPr>
        <sz val="10"/>
        <rFont val="仿宋"/>
        <charset val="134"/>
      </rPr>
      <t>亩，其中</t>
    </r>
    <r>
      <rPr>
        <sz val="10"/>
        <rFont val="Times New Roman"/>
        <charset val="134"/>
      </rPr>
      <t>3.69</t>
    </r>
    <r>
      <rPr>
        <sz val="10"/>
        <rFont val="仿宋"/>
        <charset val="134"/>
      </rPr>
      <t>亩企业申请办理临时用地用于后期通行和施工临时设施使用，已提交县资规局办理资料，</t>
    </r>
    <r>
      <rPr>
        <sz val="10"/>
        <rFont val="Times New Roman"/>
        <charset val="134"/>
      </rPr>
      <t>7</t>
    </r>
    <r>
      <rPr>
        <sz val="10"/>
        <rFont val="仿宋"/>
        <charset val="134"/>
      </rPr>
      <t>月初完成临时用地批复。</t>
    </r>
    <r>
      <rPr>
        <sz val="10"/>
        <rFont val="Times New Roman"/>
        <charset val="134"/>
      </rPr>
      <t xml:space="preserve">
</t>
    </r>
    <r>
      <rPr>
        <sz val="10"/>
        <rFont val="仿宋"/>
        <charset val="134"/>
      </rPr>
      <t>（</t>
    </r>
    <r>
      <rPr>
        <sz val="10"/>
        <rFont val="Times New Roman"/>
        <charset val="134"/>
      </rPr>
      <t>2</t>
    </r>
    <r>
      <rPr>
        <sz val="10"/>
        <rFont val="仿宋"/>
        <charset val="134"/>
      </rPr>
      <t>）优化方案公示日期为</t>
    </r>
    <r>
      <rPr>
        <sz val="10"/>
        <rFont val="Times New Roman"/>
        <charset val="134"/>
      </rPr>
      <t>7</t>
    </r>
    <r>
      <rPr>
        <sz val="10"/>
        <rFont val="仿宋"/>
        <charset val="134"/>
      </rPr>
      <t>月</t>
    </r>
    <r>
      <rPr>
        <sz val="10"/>
        <rFont val="Times New Roman"/>
        <charset val="134"/>
      </rPr>
      <t>7</t>
    </r>
    <r>
      <rPr>
        <sz val="10"/>
        <rFont val="仿宋"/>
        <charset val="134"/>
      </rPr>
      <t>日至</t>
    </r>
    <r>
      <rPr>
        <sz val="10"/>
        <rFont val="Times New Roman"/>
        <charset val="134"/>
      </rPr>
      <t>7</t>
    </r>
    <r>
      <rPr>
        <sz val="10"/>
        <rFont val="仿宋"/>
        <charset val="134"/>
      </rPr>
      <t>月</t>
    </r>
    <r>
      <rPr>
        <sz val="10"/>
        <rFont val="Times New Roman"/>
        <charset val="134"/>
      </rPr>
      <t>15</t>
    </r>
    <r>
      <rPr>
        <sz val="10"/>
        <rFont val="仿宋"/>
        <charset val="134"/>
      </rPr>
      <t>日，目前已完成公示，</t>
    </r>
    <r>
      <rPr>
        <sz val="10"/>
        <rFont val="Times New Roman"/>
        <charset val="134"/>
      </rPr>
      <t>7</t>
    </r>
    <r>
      <rPr>
        <sz val="10"/>
        <rFont val="仿宋"/>
        <charset val="134"/>
      </rPr>
      <t>月</t>
    </r>
    <r>
      <rPr>
        <sz val="10"/>
        <rFont val="Times New Roman"/>
        <charset val="134"/>
      </rPr>
      <t>22</t>
    </r>
    <r>
      <rPr>
        <sz val="10"/>
        <rFont val="仿宋"/>
        <charset val="134"/>
      </rPr>
      <t>日县资规局完成建设工程设计方案批复。</t>
    </r>
  </si>
  <si>
    <r>
      <rPr>
        <sz val="10"/>
        <color theme="1"/>
        <rFont val="仿宋"/>
        <charset val="134"/>
      </rPr>
      <t>该项目备案名称、内容及投资金额后续需调整</t>
    </r>
  </si>
  <si>
    <t>黄山市光荣院</t>
  </si>
  <si>
    <r>
      <rPr>
        <sz val="10"/>
        <color theme="1"/>
        <rFont val="仿宋"/>
        <charset val="134"/>
      </rPr>
      <t>县退役军人事务局</t>
    </r>
  </si>
  <si>
    <r>
      <rPr>
        <sz val="10"/>
        <color theme="1"/>
        <rFont val="仿宋"/>
        <charset val="134"/>
      </rPr>
      <t>市退役军人事务局</t>
    </r>
  </si>
  <si>
    <r>
      <rPr>
        <sz val="10"/>
        <color theme="1"/>
        <rFont val="仿宋"/>
        <charset val="134"/>
      </rPr>
      <t>项目总体规划占地约</t>
    </r>
    <r>
      <rPr>
        <sz val="10"/>
        <color theme="1"/>
        <rFont val="Times New Roman"/>
        <charset val="134"/>
      </rPr>
      <t>30.5</t>
    </r>
    <r>
      <rPr>
        <sz val="10"/>
        <color theme="1"/>
        <rFont val="仿宋"/>
        <charset val="134"/>
      </rPr>
      <t>亩，设置床位</t>
    </r>
    <r>
      <rPr>
        <sz val="10"/>
        <color theme="1"/>
        <rFont val="Times New Roman"/>
        <charset val="134"/>
      </rPr>
      <t>200</t>
    </r>
    <r>
      <rPr>
        <sz val="10"/>
        <color theme="1"/>
        <rFont val="仿宋"/>
        <charset val="134"/>
      </rPr>
      <t>张，总建筑面积约</t>
    </r>
    <r>
      <rPr>
        <sz val="10"/>
        <color theme="1"/>
        <rFont val="Times New Roman"/>
        <charset val="134"/>
      </rPr>
      <t>9600</t>
    </r>
    <r>
      <rPr>
        <sz val="10"/>
        <color theme="1"/>
        <rFont val="仿宋"/>
        <charset val="134"/>
      </rPr>
      <t>平方米，其中综合楼</t>
    </r>
    <r>
      <rPr>
        <sz val="10"/>
        <color theme="1"/>
        <rFont val="Times New Roman"/>
        <charset val="134"/>
      </rPr>
      <t>1429</t>
    </r>
    <r>
      <rPr>
        <sz val="10"/>
        <color theme="1"/>
        <rFont val="仿宋"/>
        <charset val="134"/>
      </rPr>
      <t>平方米、康养楼</t>
    </r>
    <r>
      <rPr>
        <sz val="10"/>
        <color theme="1"/>
        <rFont val="Times New Roman"/>
        <charset val="134"/>
      </rPr>
      <t>7691</t>
    </r>
    <r>
      <rPr>
        <sz val="10"/>
        <color theme="1"/>
        <rFont val="仿宋"/>
        <charset val="134"/>
      </rPr>
      <t>平方米、配电房</t>
    </r>
    <r>
      <rPr>
        <sz val="10"/>
        <color theme="1"/>
        <rFont val="Times New Roman"/>
        <charset val="134"/>
      </rPr>
      <t>80</t>
    </r>
    <r>
      <rPr>
        <sz val="10"/>
        <color theme="1"/>
        <rFont val="仿宋"/>
        <charset val="134"/>
      </rPr>
      <t>平方米，并建设其他配套设施和设备。</t>
    </r>
  </si>
  <si>
    <r>
      <rPr>
        <sz val="10"/>
        <color theme="1"/>
        <rFont val="仿宋"/>
        <charset val="134"/>
      </rPr>
      <t>上级补助资金</t>
    </r>
    <r>
      <rPr>
        <sz val="10"/>
        <color theme="1"/>
        <rFont val="Times New Roman"/>
        <charset val="134"/>
      </rPr>
      <t>1500</t>
    </r>
    <r>
      <rPr>
        <sz val="10"/>
        <color theme="1"/>
        <rFont val="仿宋"/>
        <charset val="134"/>
      </rPr>
      <t>万元</t>
    </r>
  </si>
  <si>
    <r>
      <rPr>
        <sz val="10"/>
        <rFont val="Times New Roman"/>
        <charset val="134"/>
      </rPr>
      <t>1#</t>
    </r>
    <r>
      <rPr>
        <sz val="10"/>
        <rFont val="仿宋"/>
        <charset val="134"/>
      </rPr>
      <t>综合楼一层内架、外架完成</t>
    </r>
    <r>
      <rPr>
        <sz val="10"/>
        <rFont val="Times New Roman"/>
        <charset val="134"/>
      </rPr>
      <t>70%</t>
    </r>
    <r>
      <rPr>
        <sz val="10"/>
        <rFont val="仿宋"/>
        <charset val="134"/>
      </rPr>
      <t>、</t>
    </r>
    <r>
      <rPr>
        <sz val="10"/>
        <rFont val="Times New Roman"/>
        <charset val="134"/>
      </rPr>
      <t>2#</t>
    </r>
    <r>
      <rPr>
        <sz val="10"/>
        <rFont val="仿宋"/>
        <charset val="134"/>
      </rPr>
      <t>康养楼一层主体框架完成、二层主体框架完成</t>
    </r>
    <r>
      <rPr>
        <sz val="10"/>
        <rFont val="Times New Roman"/>
        <charset val="134"/>
      </rPr>
      <t>90%</t>
    </r>
    <r>
      <rPr>
        <sz val="10"/>
        <rFont val="仿宋"/>
        <charset val="134"/>
      </rPr>
      <t>；水泵房、配电房基础回填土完成。</t>
    </r>
  </si>
  <si>
    <r>
      <rPr>
        <sz val="10"/>
        <color theme="1"/>
        <rFont val="仿宋"/>
        <charset val="134"/>
      </rPr>
      <t>指标不到县</t>
    </r>
  </si>
  <si>
    <r>
      <rPr>
        <sz val="10"/>
        <color theme="1"/>
        <rFont val="仿宋"/>
        <charset val="134"/>
      </rPr>
      <t>黄山未晞园</t>
    </r>
    <r>
      <rPr>
        <sz val="10"/>
        <color theme="1"/>
        <rFont val="Times New Roman"/>
        <charset val="134"/>
      </rPr>
      <t>·</t>
    </r>
    <r>
      <rPr>
        <sz val="10"/>
        <color theme="1"/>
        <rFont val="仿宋"/>
        <charset val="134"/>
      </rPr>
      <t>曹坞茶旅度假酒店</t>
    </r>
  </si>
  <si>
    <r>
      <rPr>
        <sz val="10"/>
        <color theme="1"/>
        <rFont val="仿宋"/>
        <charset val="134"/>
      </rPr>
      <t>攻坚项目</t>
    </r>
    <r>
      <rPr>
        <sz val="10"/>
        <color theme="1"/>
        <rFont val="Times New Roman"/>
        <charset val="134"/>
      </rPr>
      <t>-</t>
    </r>
    <r>
      <rPr>
        <sz val="10"/>
        <color theme="1"/>
        <rFont val="仿宋"/>
        <charset val="134"/>
      </rPr>
      <t>黄山未晞园</t>
    </r>
    <r>
      <rPr>
        <sz val="10"/>
        <color theme="1"/>
        <rFont val="Times New Roman"/>
        <charset val="134"/>
      </rPr>
      <t>·</t>
    </r>
    <r>
      <rPr>
        <sz val="10"/>
        <color theme="1"/>
        <rFont val="仿宋"/>
        <charset val="134"/>
      </rPr>
      <t>曹坞茶旅度假酒店</t>
    </r>
  </si>
  <si>
    <r>
      <rPr>
        <sz val="10"/>
        <color theme="1"/>
        <rFont val="仿宋"/>
        <charset val="134"/>
      </rPr>
      <t>黄山秘境旅游开发有限公司</t>
    </r>
  </si>
  <si>
    <r>
      <rPr>
        <sz val="10"/>
        <color theme="1"/>
        <rFont val="仿宋"/>
        <charset val="134"/>
      </rPr>
      <t>该项目建设用地面积</t>
    </r>
    <r>
      <rPr>
        <sz val="10"/>
        <color theme="1"/>
        <rFont val="Times New Roman"/>
        <charset val="134"/>
      </rPr>
      <t>10.27</t>
    </r>
    <r>
      <rPr>
        <sz val="10"/>
        <color theme="1"/>
        <rFont val="仿宋"/>
        <charset val="134"/>
      </rPr>
      <t>亩（</t>
    </r>
    <r>
      <rPr>
        <sz val="10"/>
        <color theme="1"/>
        <rFont val="Times New Roman"/>
        <charset val="134"/>
      </rPr>
      <t>6846</t>
    </r>
    <r>
      <rPr>
        <sz val="10"/>
        <color theme="1"/>
        <rFont val="仿宋"/>
        <charset val="134"/>
      </rPr>
      <t>平方米），建筑面积约</t>
    </r>
    <r>
      <rPr>
        <sz val="10"/>
        <color theme="1"/>
        <rFont val="Times New Roman"/>
        <charset val="134"/>
      </rPr>
      <t>6500</t>
    </r>
    <r>
      <rPr>
        <sz val="10"/>
        <color theme="1"/>
        <rFont val="仿宋"/>
        <charset val="134"/>
      </rPr>
      <t>平方米，规划设计未晞园</t>
    </r>
    <r>
      <rPr>
        <sz val="10"/>
        <color theme="1"/>
        <rFont val="Times New Roman"/>
        <charset val="134"/>
      </rPr>
      <t>·</t>
    </r>
    <r>
      <rPr>
        <sz val="10"/>
        <color theme="1"/>
        <rFont val="仿宋"/>
        <charset val="134"/>
      </rPr>
      <t>曹坞茶旅野奢度假酒店（约</t>
    </r>
    <r>
      <rPr>
        <sz val="10"/>
        <color theme="1"/>
        <rFont val="Times New Roman"/>
        <charset val="134"/>
      </rPr>
      <t>35</t>
    </r>
    <r>
      <rPr>
        <sz val="10"/>
        <color theme="1"/>
        <rFont val="仿宋"/>
        <charset val="134"/>
      </rPr>
      <t>间客房）及附属配套设施：餐厅、无边界泳池、康养中心、</t>
    </r>
    <r>
      <rPr>
        <sz val="10"/>
        <color theme="1"/>
        <rFont val="Times New Roman"/>
        <charset val="134"/>
      </rPr>
      <t xml:space="preserve">SPA </t>
    </r>
    <r>
      <rPr>
        <sz val="10"/>
        <color theme="1"/>
        <rFont val="仿宋"/>
        <charset val="134"/>
      </rPr>
      <t>疗愈、茶室、咖啡吧、酒吧、书吧、多功能厅、配电房、污水处理站、饮用水净化房等。</t>
    </r>
  </si>
  <si>
    <t>已确定项目业态为疗愈酒店，项目纳入城镇开发边界内10.27亩，目前处于签约阶段,3月25日县资规委会研究同意《东临溪镇曹坞地块详细规划》。</t>
  </si>
  <si>
    <r>
      <rPr>
        <sz val="10"/>
        <color theme="1"/>
        <rFont val="Times New Roman"/>
        <charset val="134"/>
      </rPr>
      <t>12</t>
    </r>
    <r>
      <rPr>
        <sz val="10"/>
        <color theme="1"/>
        <rFont val="仿宋"/>
        <charset val="134"/>
      </rPr>
      <t>月</t>
    </r>
  </si>
  <si>
    <r>
      <rPr>
        <sz val="10"/>
        <color theme="1"/>
        <rFont val="仿宋"/>
        <charset val="134"/>
      </rPr>
      <t>休宁县源口设施保护能力建设项目</t>
    </r>
  </si>
  <si>
    <r>
      <rPr>
        <sz val="10"/>
        <color theme="1"/>
        <rFont val="仿宋"/>
        <charset val="134"/>
      </rPr>
      <t>新建变电站</t>
    </r>
    <r>
      <rPr>
        <sz val="10"/>
        <color theme="1"/>
        <rFont val="Times New Roman"/>
        <charset val="134"/>
      </rPr>
      <t>1</t>
    </r>
    <r>
      <rPr>
        <sz val="10"/>
        <color theme="1"/>
        <rFont val="仿宋"/>
        <charset val="134"/>
      </rPr>
      <t>座，配套电缆线路</t>
    </r>
    <r>
      <rPr>
        <sz val="10"/>
        <color theme="1"/>
        <rFont val="Times New Roman"/>
        <charset val="134"/>
      </rPr>
      <t>13</t>
    </r>
    <r>
      <rPr>
        <sz val="10"/>
        <color theme="1"/>
        <rFont val="仿宋"/>
        <charset val="134"/>
      </rPr>
      <t>千米，高压杆线迁移</t>
    </r>
    <r>
      <rPr>
        <sz val="10"/>
        <color theme="1"/>
        <rFont val="Times New Roman"/>
        <charset val="134"/>
      </rPr>
      <t>5</t>
    </r>
    <r>
      <rPr>
        <sz val="10"/>
        <color theme="1"/>
        <rFont val="仿宋"/>
        <charset val="134"/>
      </rPr>
      <t>处；新建</t>
    </r>
    <r>
      <rPr>
        <sz val="10"/>
        <color theme="1"/>
        <rFont val="Times New Roman"/>
        <charset val="134"/>
      </rPr>
      <t>15</t>
    </r>
    <r>
      <rPr>
        <sz val="10"/>
        <color theme="1"/>
        <rFont val="仿宋"/>
        <charset val="134"/>
      </rPr>
      <t>千米燃气管道及配套设施，通信线路</t>
    </r>
    <r>
      <rPr>
        <sz val="10"/>
        <color theme="1"/>
        <rFont val="Times New Roman"/>
        <charset val="134"/>
      </rPr>
      <t>18</t>
    </r>
    <r>
      <rPr>
        <sz val="10"/>
        <color theme="1"/>
        <rFont val="仿宋"/>
        <charset val="134"/>
      </rPr>
      <t>千米，通信铁塔迁移重建</t>
    </r>
    <r>
      <rPr>
        <sz val="10"/>
        <color theme="1"/>
        <rFont val="Times New Roman"/>
        <charset val="134"/>
      </rPr>
      <t>2</t>
    </r>
    <r>
      <rPr>
        <sz val="10"/>
        <color theme="1"/>
        <rFont val="仿宋"/>
        <charset val="134"/>
      </rPr>
      <t>座及建设配套设施建设。</t>
    </r>
  </si>
  <si>
    <r>
      <rPr>
        <sz val="10"/>
        <color theme="1"/>
        <rFont val="仿宋"/>
        <charset val="134"/>
      </rPr>
      <t>完成可研编制，计划申报</t>
    </r>
    <r>
      <rPr>
        <sz val="10"/>
        <color theme="1"/>
        <rFont val="Times New Roman"/>
        <charset val="134"/>
      </rPr>
      <t>2025</t>
    </r>
    <r>
      <rPr>
        <sz val="10"/>
        <color theme="1"/>
        <rFont val="仿宋"/>
        <charset val="134"/>
      </rPr>
      <t>年度超长期国债</t>
    </r>
  </si>
  <si>
    <r>
      <rPr>
        <sz val="10"/>
        <color theme="1"/>
        <rFont val="仿宋"/>
        <charset val="134"/>
      </rPr>
      <t>东望名邸项目</t>
    </r>
  </si>
  <si>
    <r>
      <rPr>
        <sz val="10"/>
        <color theme="1"/>
        <rFont val="仿宋"/>
        <charset val="134"/>
      </rPr>
      <t>休宁润泉置业有限公司</t>
    </r>
  </si>
  <si>
    <r>
      <rPr>
        <sz val="10"/>
        <color theme="1"/>
        <rFont val="仿宋"/>
        <charset val="134"/>
      </rPr>
      <t>项目占地面积</t>
    </r>
    <r>
      <rPr>
        <sz val="10"/>
        <color theme="1"/>
        <rFont val="Times New Roman"/>
        <charset val="134"/>
      </rPr>
      <t>48.98</t>
    </r>
    <r>
      <rPr>
        <sz val="10"/>
        <color theme="1"/>
        <rFont val="仿宋"/>
        <charset val="134"/>
      </rPr>
      <t>亩，新建商品房、配电房、物业管理用房、社区养老服务用房等，总建筑面积约</t>
    </r>
    <r>
      <rPr>
        <sz val="10"/>
        <color theme="1"/>
        <rFont val="Times New Roman"/>
        <charset val="134"/>
      </rPr>
      <t>79429.36</t>
    </r>
    <r>
      <rPr>
        <sz val="10"/>
        <color theme="1"/>
        <rFont val="仿宋"/>
        <charset val="134"/>
      </rPr>
      <t>平方米，配套建设停车位等。</t>
    </r>
  </si>
  <si>
    <r>
      <rPr>
        <sz val="10"/>
        <color theme="1"/>
        <rFont val="仿宋"/>
        <charset val="134"/>
      </rPr>
      <t>该地块拟纳入县资规局土地收储专项债项目</t>
    </r>
  </si>
  <si>
    <r>
      <rPr>
        <sz val="10"/>
        <color theme="1"/>
        <rFont val="仿宋"/>
        <charset val="134"/>
      </rPr>
      <t>东临溪镇新安西路建设工程</t>
    </r>
  </si>
  <si>
    <r>
      <rPr>
        <sz val="10"/>
        <color theme="1"/>
        <rFont val="仿宋"/>
        <charset val="134"/>
      </rPr>
      <t>道路全长</t>
    </r>
    <r>
      <rPr>
        <sz val="10"/>
        <color theme="1"/>
        <rFont val="Times New Roman"/>
        <charset val="134"/>
      </rPr>
      <t>1216</t>
    </r>
    <r>
      <rPr>
        <sz val="10"/>
        <color theme="1"/>
        <rFont val="仿宋"/>
        <charset val="134"/>
      </rPr>
      <t>米，宽</t>
    </r>
    <r>
      <rPr>
        <sz val="10"/>
        <color theme="1"/>
        <rFont val="Times New Roman"/>
        <charset val="134"/>
      </rPr>
      <t>7.5</t>
    </r>
    <r>
      <rPr>
        <sz val="10"/>
        <color theme="1"/>
        <rFont val="仿宋"/>
        <charset val="134"/>
      </rPr>
      <t>米，双向二车道，具体建设内容包括土石方工程、路基工程、路基防护、路面铺设、路面排水、路灯工程等。</t>
    </r>
  </si>
  <si>
    <r>
      <rPr>
        <sz val="10"/>
        <color theme="1"/>
        <rFont val="仿宋"/>
        <charset val="134"/>
      </rPr>
      <t>一期道路新增建设用地</t>
    </r>
    <r>
      <rPr>
        <sz val="10"/>
        <color theme="1"/>
        <rFont val="Times New Roman"/>
        <charset val="134"/>
      </rPr>
      <t>10</t>
    </r>
    <r>
      <rPr>
        <sz val="10"/>
        <color theme="1"/>
        <rFont val="仿宋"/>
        <charset val="134"/>
      </rPr>
      <t>亩</t>
    </r>
  </si>
  <si>
    <r>
      <rPr>
        <sz val="10"/>
        <color theme="1"/>
        <rFont val="Times New Roman"/>
        <charset val="134"/>
      </rPr>
      <t>1</t>
    </r>
    <r>
      <rPr>
        <sz val="10"/>
        <color theme="1"/>
        <rFont val="仿宋"/>
        <charset val="134"/>
      </rPr>
      <t>、需解决征地资金和工程建设资金；</t>
    </r>
    <r>
      <rPr>
        <sz val="10"/>
        <color theme="1"/>
        <rFont val="Times New Roman"/>
        <charset val="134"/>
      </rPr>
      <t>2</t>
    </r>
    <r>
      <rPr>
        <sz val="10"/>
        <color theme="1"/>
        <rFont val="仿宋"/>
        <charset val="134"/>
      </rPr>
      <t>、明确道路建设技术标准</t>
    </r>
  </si>
  <si>
    <r>
      <rPr>
        <sz val="10"/>
        <color theme="1"/>
        <rFont val="仿宋"/>
        <charset val="134"/>
      </rPr>
      <t>已完成项目立项、规划设计，正在办理用地预审工作</t>
    </r>
  </si>
  <si>
    <r>
      <rPr>
        <sz val="10"/>
        <color theme="1"/>
        <rFont val="仿宋"/>
        <charset val="134"/>
      </rPr>
      <t>休宁县东临溪镇城镇排水管网提升改造工程</t>
    </r>
  </si>
  <si>
    <r>
      <rPr>
        <sz val="10"/>
        <color theme="1"/>
        <rFont val="仿宋"/>
        <charset val="134"/>
      </rPr>
      <t>拟对黄山市休宁县东临溪镇污水管网进行</t>
    </r>
    <r>
      <rPr>
        <sz val="10"/>
        <color theme="1"/>
        <rFont val="Times New Roman"/>
        <charset val="134"/>
      </rPr>
      <t>CCTV</t>
    </r>
    <r>
      <rPr>
        <sz val="10"/>
        <color theme="1"/>
        <rFont val="仿宋"/>
        <charset val="134"/>
      </rPr>
      <t>检测、修复及更新改造，共计检测污水管网约</t>
    </r>
    <r>
      <rPr>
        <sz val="10"/>
        <color theme="1"/>
        <rFont val="Times New Roman"/>
        <charset val="134"/>
      </rPr>
      <t>12.48</t>
    </r>
    <r>
      <rPr>
        <sz val="10"/>
        <color theme="1"/>
        <rFont val="仿宋"/>
        <charset val="134"/>
      </rPr>
      <t>千米，修复污水管网约</t>
    </r>
    <r>
      <rPr>
        <sz val="10"/>
        <color theme="1"/>
        <rFont val="Times New Roman"/>
        <charset val="134"/>
      </rPr>
      <t>22.29</t>
    </r>
    <r>
      <rPr>
        <sz val="10"/>
        <color theme="1"/>
        <rFont val="仿宋"/>
        <charset val="134"/>
      </rPr>
      <t>千米，新建一心村五六组、临溪村河西、严川村、井亭村、临溪村、芳口村污水管网约</t>
    </r>
    <r>
      <rPr>
        <sz val="10"/>
        <color theme="1"/>
        <rFont val="Times New Roman"/>
        <charset val="134"/>
      </rPr>
      <t>34.75</t>
    </r>
    <r>
      <rPr>
        <sz val="10"/>
        <color theme="1"/>
        <rFont val="仿宋"/>
        <charset val="134"/>
      </rPr>
      <t>千米，并为所有新建排水管网配套相关智慧检测设备。</t>
    </r>
  </si>
  <si>
    <r>
      <rPr>
        <sz val="10"/>
        <color theme="1"/>
        <rFont val="仿宋"/>
        <charset val="134"/>
      </rPr>
      <t>已完成项目立项</t>
    </r>
  </si>
  <si>
    <r>
      <rPr>
        <sz val="10"/>
        <color theme="1"/>
        <rFont val="仿宋"/>
        <charset val="134"/>
      </rPr>
      <t>东临溪镇朱村河、汊水河流域综合治理工程</t>
    </r>
  </si>
  <si>
    <r>
      <rPr>
        <sz val="10"/>
        <color theme="1"/>
        <rFont val="Times New Roman"/>
        <charset val="134"/>
      </rPr>
      <t>1</t>
    </r>
    <r>
      <rPr>
        <sz val="10"/>
        <color theme="1"/>
        <rFont val="仿宋"/>
        <charset val="134"/>
      </rPr>
      <t>、朱村河段：改造全长约</t>
    </r>
    <r>
      <rPr>
        <sz val="10"/>
        <color theme="1"/>
        <rFont val="Times New Roman"/>
        <charset val="134"/>
      </rPr>
      <t>13.8</t>
    </r>
    <r>
      <rPr>
        <sz val="10"/>
        <color theme="1"/>
        <rFont val="仿宋"/>
        <charset val="134"/>
      </rPr>
      <t>千米，其中巧坑段长约</t>
    </r>
    <r>
      <rPr>
        <sz val="10"/>
        <color theme="1"/>
        <rFont val="Times New Roman"/>
        <charset val="134"/>
      </rPr>
      <t>4.5</t>
    </r>
    <r>
      <rPr>
        <sz val="10"/>
        <color theme="1"/>
        <rFont val="仿宋"/>
        <charset val="134"/>
      </rPr>
      <t>千米、黄毛尖段长</t>
    </r>
    <r>
      <rPr>
        <sz val="10"/>
        <color theme="1"/>
        <rFont val="Times New Roman"/>
        <charset val="134"/>
      </rPr>
      <t>3.5</t>
    </r>
    <r>
      <rPr>
        <sz val="10"/>
        <color theme="1"/>
        <rFont val="仿宋"/>
        <charset val="134"/>
      </rPr>
      <t>千米、一心村段长</t>
    </r>
    <r>
      <rPr>
        <sz val="10"/>
        <color theme="1"/>
        <rFont val="Times New Roman"/>
        <charset val="134"/>
      </rPr>
      <t>5.8</t>
    </r>
    <r>
      <rPr>
        <sz val="10"/>
        <color theme="1"/>
        <rFont val="仿宋"/>
        <charset val="134"/>
      </rPr>
      <t>千米；生态修复及河滩湿地总的面积约</t>
    </r>
    <r>
      <rPr>
        <sz val="10"/>
        <color theme="1"/>
        <rFont val="Times New Roman"/>
        <charset val="134"/>
      </rPr>
      <t>2.75</t>
    </r>
    <r>
      <rPr>
        <sz val="10"/>
        <color theme="1"/>
        <rFont val="仿宋"/>
        <charset val="134"/>
      </rPr>
      <t>万平方米；新建的沿河截污管道</t>
    </r>
    <r>
      <rPr>
        <sz val="10"/>
        <color theme="1"/>
        <rFont val="Times New Roman"/>
        <charset val="134"/>
      </rPr>
      <t>11.6</t>
    </r>
    <r>
      <rPr>
        <sz val="10"/>
        <color theme="1"/>
        <rFont val="仿宋"/>
        <charset val="134"/>
      </rPr>
      <t>千米；入户管道共计</t>
    </r>
    <r>
      <rPr>
        <sz val="10"/>
        <color theme="1"/>
        <rFont val="Times New Roman"/>
        <charset val="134"/>
      </rPr>
      <t>28</t>
    </r>
    <r>
      <rPr>
        <sz val="10"/>
        <color theme="1"/>
        <rFont val="仿宋"/>
        <charset val="134"/>
      </rPr>
      <t>千米；道路整治共计</t>
    </r>
    <r>
      <rPr>
        <sz val="10"/>
        <color theme="1"/>
        <rFont val="Times New Roman"/>
        <charset val="134"/>
      </rPr>
      <t>6.3</t>
    </r>
    <r>
      <rPr>
        <sz val="10"/>
        <color theme="1"/>
        <rFont val="仿宋"/>
        <charset val="134"/>
      </rPr>
      <t>千米；对一心村、三村村、巧村、黄毛尖村等</t>
    </r>
    <r>
      <rPr>
        <sz val="10"/>
        <color theme="1"/>
        <rFont val="Times New Roman"/>
        <charset val="134"/>
      </rPr>
      <t>5</t>
    </r>
    <r>
      <rPr>
        <sz val="10"/>
        <color theme="1"/>
        <rFont val="仿宋"/>
        <charset val="134"/>
      </rPr>
      <t>座河塘、水库进行治理，并进行清淤和护坡护岸等；灌溉水渠疏通共</t>
    </r>
    <r>
      <rPr>
        <sz val="10"/>
        <color theme="1"/>
        <rFont val="Times New Roman"/>
        <charset val="134"/>
      </rPr>
      <t>8000</t>
    </r>
    <r>
      <rPr>
        <sz val="10"/>
        <color theme="1"/>
        <rFont val="仿宋"/>
        <charset val="134"/>
      </rPr>
      <t>米；电灌站改造维修</t>
    </r>
    <r>
      <rPr>
        <sz val="10"/>
        <color theme="1"/>
        <rFont val="Times New Roman"/>
        <charset val="134"/>
      </rPr>
      <t>5</t>
    </r>
    <r>
      <rPr>
        <sz val="10"/>
        <color theme="1"/>
        <rFont val="仿宋"/>
        <charset val="134"/>
      </rPr>
      <t>处；山体截洪沟共计</t>
    </r>
    <r>
      <rPr>
        <sz val="10"/>
        <color theme="1"/>
        <rFont val="Times New Roman"/>
        <charset val="134"/>
      </rPr>
      <t>4.9</t>
    </r>
    <r>
      <rPr>
        <sz val="10"/>
        <color theme="1"/>
        <rFont val="仿宋"/>
        <charset val="134"/>
      </rPr>
      <t>千米；新建村庄雨水管道共计</t>
    </r>
    <r>
      <rPr>
        <sz val="10"/>
        <color theme="1"/>
        <rFont val="Times New Roman"/>
        <charset val="134"/>
      </rPr>
      <t>5.8</t>
    </r>
    <r>
      <rPr>
        <sz val="10"/>
        <color theme="1"/>
        <rFont val="仿宋"/>
        <charset val="134"/>
      </rPr>
      <t>千米；新建桥梁</t>
    </r>
    <r>
      <rPr>
        <sz val="10"/>
        <color theme="1"/>
        <rFont val="Times New Roman"/>
        <charset val="134"/>
      </rPr>
      <t>10</t>
    </r>
    <r>
      <rPr>
        <sz val="10"/>
        <color theme="1"/>
        <rFont val="仿宋"/>
        <charset val="134"/>
      </rPr>
      <t>座，宽</t>
    </r>
    <r>
      <rPr>
        <sz val="10"/>
        <color theme="1"/>
        <rFont val="Times New Roman"/>
        <charset val="134"/>
      </rPr>
      <t>6</t>
    </r>
    <r>
      <rPr>
        <sz val="10"/>
        <color theme="1"/>
        <rFont val="仿宋"/>
        <charset val="134"/>
      </rPr>
      <t>米、跨径</t>
    </r>
    <r>
      <rPr>
        <sz val="10"/>
        <color theme="1"/>
        <rFont val="Times New Roman"/>
        <charset val="134"/>
      </rPr>
      <t>12</t>
    </r>
    <r>
      <rPr>
        <sz val="10"/>
        <color theme="1"/>
        <rFont val="仿宋"/>
        <charset val="134"/>
      </rPr>
      <t>、</t>
    </r>
    <r>
      <rPr>
        <sz val="10"/>
        <color theme="1"/>
        <rFont val="Times New Roman"/>
        <charset val="134"/>
      </rPr>
      <t>20</t>
    </r>
    <r>
      <rPr>
        <sz val="10"/>
        <color theme="1"/>
        <rFont val="仿宋"/>
        <charset val="134"/>
      </rPr>
      <t>米简支梁桥。</t>
    </r>
    <r>
      <rPr>
        <sz val="10"/>
        <color theme="1"/>
        <rFont val="Times New Roman"/>
        <charset val="134"/>
      </rPr>
      <t xml:space="preserve">
2</t>
    </r>
    <r>
      <rPr>
        <sz val="10"/>
        <color theme="1"/>
        <rFont val="仿宋"/>
        <charset val="134"/>
      </rPr>
      <t>、汊水河段：河道护岸全长约</t>
    </r>
    <r>
      <rPr>
        <sz val="10"/>
        <color theme="1"/>
        <rFont val="Times New Roman"/>
        <charset val="134"/>
      </rPr>
      <t>4.95</t>
    </r>
    <r>
      <rPr>
        <sz val="10"/>
        <color theme="1"/>
        <rFont val="仿宋"/>
        <charset val="134"/>
      </rPr>
      <t>千米；河道沿线湿地生态治理约</t>
    </r>
    <r>
      <rPr>
        <sz val="10"/>
        <color theme="1"/>
        <rFont val="Times New Roman"/>
        <charset val="134"/>
      </rPr>
      <t>10.23</t>
    </r>
    <r>
      <rPr>
        <sz val="10"/>
        <color theme="1"/>
        <rFont val="仿宋"/>
        <charset val="134"/>
      </rPr>
      <t>万平方米；新建的沿河截污管道</t>
    </r>
    <r>
      <rPr>
        <sz val="10"/>
        <color theme="1"/>
        <rFont val="Times New Roman"/>
        <charset val="134"/>
      </rPr>
      <t>8.566</t>
    </r>
    <r>
      <rPr>
        <sz val="10"/>
        <color theme="1"/>
        <rFont val="仿宋"/>
        <charset val="134"/>
      </rPr>
      <t>千米；沿河堤防道路</t>
    </r>
    <r>
      <rPr>
        <sz val="10"/>
        <color theme="1"/>
        <rFont val="Times New Roman"/>
        <charset val="134"/>
      </rPr>
      <t>2</t>
    </r>
    <r>
      <rPr>
        <sz val="10"/>
        <color theme="1"/>
        <rFont val="仿宋"/>
        <charset val="134"/>
      </rPr>
      <t>千米；河塘、水库治理</t>
    </r>
    <r>
      <rPr>
        <sz val="10"/>
        <color theme="1"/>
        <rFont val="Times New Roman"/>
        <charset val="134"/>
      </rPr>
      <t>6</t>
    </r>
    <r>
      <rPr>
        <sz val="10"/>
        <color theme="1"/>
        <rFont val="仿宋"/>
        <charset val="134"/>
      </rPr>
      <t>处；灌溉水渠疏通</t>
    </r>
    <r>
      <rPr>
        <sz val="10"/>
        <color theme="1"/>
        <rFont val="Times New Roman"/>
        <charset val="134"/>
      </rPr>
      <t>6500</t>
    </r>
    <r>
      <rPr>
        <sz val="10"/>
        <color theme="1"/>
        <rFont val="仿宋"/>
        <charset val="134"/>
      </rPr>
      <t>米；道路修整</t>
    </r>
    <r>
      <rPr>
        <sz val="10"/>
        <color theme="1"/>
        <rFont val="Times New Roman"/>
        <charset val="134"/>
      </rPr>
      <t>3300</t>
    </r>
    <r>
      <rPr>
        <sz val="10"/>
        <color theme="1"/>
        <rFont val="仿宋"/>
        <charset val="134"/>
      </rPr>
      <t>平方米；电灌站改造</t>
    </r>
    <r>
      <rPr>
        <sz val="10"/>
        <color theme="1"/>
        <rFont val="Times New Roman"/>
        <charset val="134"/>
      </rPr>
      <t>3</t>
    </r>
    <r>
      <rPr>
        <sz val="10"/>
        <color theme="1"/>
        <rFont val="仿宋"/>
        <charset val="134"/>
      </rPr>
      <t>处；山体截洪沟</t>
    </r>
    <r>
      <rPr>
        <sz val="10"/>
        <color theme="1"/>
        <rFont val="Times New Roman"/>
        <charset val="134"/>
      </rPr>
      <t>2.49</t>
    </r>
    <r>
      <rPr>
        <sz val="10"/>
        <color theme="1"/>
        <rFont val="仿宋"/>
        <charset val="134"/>
      </rPr>
      <t>千米；新建村庄雨水管道共计</t>
    </r>
    <r>
      <rPr>
        <sz val="10"/>
        <color theme="1"/>
        <rFont val="Times New Roman"/>
        <charset val="134"/>
      </rPr>
      <t>3.8</t>
    </r>
    <r>
      <rPr>
        <sz val="10"/>
        <color theme="1"/>
        <rFont val="仿宋"/>
        <charset val="134"/>
      </rPr>
      <t>千米；新建宽</t>
    </r>
    <r>
      <rPr>
        <sz val="10"/>
        <color theme="1"/>
        <rFont val="Times New Roman"/>
        <charset val="134"/>
      </rPr>
      <t>6</t>
    </r>
    <r>
      <rPr>
        <sz val="10"/>
        <color theme="1"/>
        <rFont val="仿宋"/>
        <charset val="134"/>
      </rPr>
      <t>米、跨径</t>
    </r>
    <r>
      <rPr>
        <sz val="10"/>
        <color theme="1"/>
        <rFont val="Times New Roman"/>
        <charset val="134"/>
      </rPr>
      <t>80</t>
    </r>
    <r>
      <rPr>
        <sz val="10"/>
        <color theme="1"/>
        <rFont val="仿宋"/>
        <charset val="134"/>
      </rPr>
      <t>米简支梁桥</t>
    </r>
    <r>
      <rPr>
        <sz val="10"/>
        <color theme="1"/>
        <rFont val="Times New Roman"/>
        <charset val="134"/>
      </rPr>
      <t>7</t>
    </r>
    <r>
      <rPr>
        <sz val="10"/>
        <color theme="1"/>
        <rFont val="仿宋"/>
        <charset val="134"/>
      </rPr>
      <t>座。</t>
    </r>
  </si>
  <si>
    <r>
      <rPr>
        <sz val="10"/>
        <color theme="1"/>
        <rFont val="仿宋"/>
        <charset val="134"/>
      </rPr>
      <t>正在开展项目谋划工作，部分内容已另编制项目申报山水林田项目</t>
    </r>
  </si>
  <si>
    <r>
      <rPr>
        <sz val="10"/>
        <color theme="1"/>
        <rFont val="仿宋"/>
        <charset val="134"/>
      </rPr>
      <t>安徽工匠研学与劳动教育综合实践营地项目</t>
    </r>
  </si>
  <si>
    <r>
      <rPr>
        <sz val="10"/>
        <color theme="1"/>
        <rFont val="仿宋"/>
        <charset val="134"/>
      </rPr>
      <t>黄山锐蓝教育科技有限公司</t>
    </r>
  </si>
  <si>
    <r>
      <rPr>
        <sz val="10"/>
        <color theme="1"/>
        <rFont val="仿宋"/>
        <charset val="134"/>
      </rPr>
      <t>分两期推进。一期建设内容包括：新征商业用地约</t>
    </r>
    <r>
      <rPr>
        <sz val="10"/>
        <color theme="1"/>
        <rFont val="Times New Roman"/>
        <charset val="134"/>
      </rPr>
      <t>18</t>
    </r>
    <r>
      <rPr>
        <sz val="10"/>
        <color theme="1"/>
        <rFont val="仿宋"/>
        <charset val="134"/>
      </rPr>
      <t>亩，用于新建营地综合楼（含营地公寓、会议中心和接待中心），专家楼；对已建球馆进行迁建并完成升级改造；对原温室大棚迁移改造；建设相关的污水处理、市政道路、门卫升级以及配套的景观工程。二期建设内容包括：新建体育运动场馆及研学课程空间，对温室、球馆、运动场馆、研学课程空间等设施的屋顶安装光伏发电设施；对前期已建成的营地办公区、课程空间等改造升级；新建并优化升级已建成的营地研学实践课程及劳动课程，实现新建与已建项目的有机融合。</t>
    </r>
  </si>
  <si>
    <t>完成项目地块的国土空间规划、村庄规划布局，已签订项目招商协议，明确用地规模，已启动详细规划编制工作。因国土空间规划的城镇开发边界调整方案未批复，目前国土空间规划、详细规划无法获批，无法按程序开展下步工作（国土空间规划、详细规划、成片开发方案、土地报批）。</t>
  </si>
  <si>
    <r>
      <rPr>
        <b/>
        <sz val="10"/>
        <color theme="1"/>
        <rFont val="仿宋"/>
        <charset val="134"/>
      </rPr>
      <t>蓝田镇</t>
    </r>
  </si>
  <si>
    <r>
      <rPr>
        <sz val="10"/>
        <color theme="1"/>
        <rFont val="仿宋"/>
        <charset val="134"/>
      </rPr>
      <t>蓝田镇谷禹山庄项目</t>
    </r>
  </si>
  <si>
    <r>
      <rPr>
        <sz val="10"/>
        <color theme="1"/>
        <rFont val="仿宋"/>
        <charset val="134"/>
      </rPr>
      <t>蓝田镇西村村委会</t>
    </r>
  </si>
  <si>
    <r>
      <rPr>
        <sz val="10"/>
        <rFont val="仿宋"/>
        <charset val="134"/>
      </rPr>
      <t>新建民宿占地</t>
    </r>
    <r>
      <rPr>
        <sz val="10"/>
        <rFont val="Times New Roman"/>
        <charset val="134"/>
      </rPr>
      <t>1500</t>
    </r>
    <r>
      <rPr>
        <sz val="10"/>
        <rFont val="仿宋"/>
        <charset val="134"/>
      </rPr>
      <t>平方米，停车场</t>
    </r>
    <r>
      <rPr>
        <sz val="10"/>
        <rFont val="Times New Roman"/>
        <charset val="134"/>
      </rPr>
      <t>600</t>
    </r>
    <r>
      <rPr>
        <sz val="10"/>
        <rFont val="仿宋"/>
        <charset val="134"/>
      </rPr>
      <t>平方米，烧烤区和游乐区占地约</t>
    </r>
    <r>
      <rPr>
        <sz val="10"/>
        <rFont val="Times New Roman"/>
        <charset val="134"/>
      </rPr>
      <t>5000</t>
    </r>
    <r>
      <rPr>
        <sz val="10"/>
        <rFont val="仿宋"/>
        <charset val="134"/>
      </rPr>
      <t>平方米，其余包括绿化和亮化。</t>
    </r>
  </si>
  <si>
    <r>
      <rPr>
        <sz val="10"/>
        <color rgb="FFFF0000"/>
        <rFont val="仿宋"/>
        <charset val="134"/>
      </rPr>
      <t>基础设施类</t>
    </r>
  </si>
  <si>
    <r>
      <rPr>
        <sz val="10"/>
        <color rgb="FFFF0000"/>
        <rFont val="仿宋"/>
        <charset val="134"/>
      </rPr>
      <t>企业自筹</t>
    </r>
  </si>
  <si>
    <r>
      <rPr>
        <sz val="10"/>
        <color rgb="FFFF0000"/>
        <rFont val="仿宋"/>
        <charset val="134"/>
      </rPr>
      <t>正在进行林地</t>
    </r>
    <r>
      <rPr>
        <sz val="10"/>
        <color rgb="FFFF0000"/>
        <rFont val="Times New Roman"/>
        <charset val="134"/>
      </rPr>
      <t>13.8</t>
    </r>
    <r>
      <rPr>
        <sz val="10"/>
        <color rgb="FFFF0000"/>
        <rFont val="仿宋"/>
        <charset val="134"/>
      </rPr>
      <t>亩报批手续（</t>
    </r>
    <r>
      <rPr>
        <sz val="10"/>
        <color rgb="FFFF0000"/>
        <rFont val="Times New Roman"/>
        <charset val="134"/>
      </rPr>
      <t>9200</t>
    </r>
    <r>
      <rPr>
        <sz val="10"/>
        <color rgb="FFFF0000"/>
        <rFont val="仿宋"/>
        <charset val="134"/>
      </rPr>
      <t>平方米左右），目前正在进行先罚后批程序；新增建设用地报批</t>
    </r>
    <r>
      <rPr>
        <sz val="10"/>
        <color rgb="FFFF0000"/>
        <rFont val="Times New Roman"/>
        <charset val="134"/>
      </rPr>
      <t>34.332</t>
    </r>
    <r>
      <rPr>
        <sz val="10"/>
        <color rgb="FFFF0000"/>
        <rFont val="仿宋"/>
        <charset val="134"/>
      </rPr>
      <t>亩（</t>
    </r>
    <r>
      <rPr>
        <sz val="10"/>
        <color rgb="FFFF0000"/>
        <rFont val="Times New Roman"/>
        <charset val="134"/>
      </rPr>
      <t>22888</t>
    </r>
    <r>
      <rPr>
        <sz val="10"/>
        <color rgb="FFFF0000"/>
        <rFont val="仿宋"/>
        <charset val="134"/>
      </rPr>
      <t>平方米）（待林地报批完成后再进行）</t>
    </r>
  </si>
  <si>
    <t>西村村庄规划正在编制中</t>
  </si>
  <si>
    <r>
      <rPr>
        <sz val="10"/>
        <color theme="1"/>
        <rFont val="仿宋"/>
        <charset val="134"/>
      </rPr>
      <t>月野居民民宿项目</t>
    </r>
  </si>
  <si>
    <r>
      <rPr>
        <sz val="10"/>
        <color theme="1"/>
        <rFont val="仿宋"/>
        <charset val="134"/>
      </rPr>
      <t>蓝田镇儒村村委会</t>
    </r>
  </si>
  <si>
    <r>
      <rPr>
        <sz val="10"/>
        <rFont val="仿宋"/>
        <charset val="134"/>
      </rPr>
      <t>新建一处建筑面积约</t>
    </r>
    <r>
      <rPr>
        <sz val="10"/>
        <rFont val="Times New Roman"/>
        <charset val="134"/>
      </rPr>
      <t>1200</t>
    </r>
    <r>
      <rPr>
        <sz val="10"/>
        <rFont val="仿宋"/>
        <charset val="134"/>
      </rPr>
      <t>平方米二层半高的民宿及其配套设施，新建占地面积约</t>
    </r>
    <r>
      <rPr>
        <sz val="10"/>
        <rFont val="Times New Roman"/>
        <charset val="134"/>
      </rPr>
      <t>1000</t>
    </r>
    <r>
      <rPr>
        <sz val="10"/>
        <rFont val="仿宋"/>
        <charset val="134"/>
      </rPr>
      <t>平方米的停车场及周边绿化。</t>
    </r>
  </si>
  <si>
    <r>
      <rPr>
        <sz val="10"/>
        <color rgb="FFFF0000"/>
        <rFont val="仿宋"/>
        <charset val="134"/>
      </rPr>
      <t>文化旅游类</t>
    </r>
  </si>
  <si>
    <r>
      <rPr>
        <sz val="10"/>
        <color rgb="FFFF0000"/>
        <rFont val="仿宋"/>
        <charset val="134"/>
      </rPr>
      <t>林地报批</t>
    </r>
    <r>
      <rPr>
        <sz val="10"/>
        <color rgb="FFFF0000"/>
        <rFont val="Times New Roman"/>
        <charset val="134"/>
      </rPr>
      <t>0.8865</t>
    </r>
    <r>
      <rPr>
        <sz val="10"/>
        <color rgb="FFFF0000"/>
        <rFont val="仿宋"/>
        <charset val="134"/>
      </rPr>
      <t>亩（</t>
    </r>
    <r>
      <rPr>
        <sz val="10"/>
        <color rgb="FFFF0000"/>
        <rFont val="Times New Roman"/>
        <charset val="134"/>
      </rPr>
      <t>591</t>
    </r>
    <r>
      <rPr>
        <sz val="10"/>
        <color rgb="FFFF0000"/>
        <rFont val="仿宋"/>
        <charset val="134"/>
      </rPr>
      <t>平方米（已公示）），新增建设用地需报批</t>
    </r>
    <r>
      <rPr>
        <sz val="10"/>
        <color rgb="FFFF0000"/>
        <rFont val="Times New Roman"/>
        <charset val="134"/>
      </rPr>
      <t>4.6935</t>
    </r>
    <r>
      <rPr>
        <sz val="10"/>
        <color rgb="FFFF0000"/>
        <rFont val="仿宋"/>
        <charset val="134"/>
      </rPr>
      <t>亩（</t>
    </r>
    <r>
      <rPr>
        <sz val="10"/>
        <color rgb="FFFF0000"/>
        <rFont val="Times New Roman"/>
        <charset val="134"/>
      </rPr>
      <t>3129</t>
    </r>
    <r>
      <rPr>
        <sz val="10"/>
        <color rgb="FFFF0000"/>
        <rFont val="仿宋"/>
        <charset val="134"/>
      </rPr>
      <t>平方米）</t>
    </r>
  </si>
  <si>
    <t>村庄规划已批，土地组件已报给资规。四季度有望开工。</t>
  </si>
  <si>
    <r>
      <rPr>
        <sz val="10"/>
        <color theme="1"/>
        <rFont val="仿宋"/>
        <charset val="134"/>
      </rPr>
      <t>休宁县蓝田镇小溪村农旅生态园项目</t>
    </r>
  </si>
  <si>
    <r>
      <rPr>
        <sz val="10"/>
        <color theme="1"/>
        <rFont val="仿宋"/>
        <charset val="134"/>
      </rPr>
      <t>休宁县金土地生态农业科技发展有限公司</t>
    </r>
  </si>
  <si>
    <r>
      <rPr>
        <sz val="10"/>
        <color theme="1"/>
        <rFont val="仿宋"/>
        <charset val="134"/>
      </rPr>
      <t>拟种植</t>
    </r>
    <r>
      <rPr>
        <sz val="10"/>
        <color theme="1"/>
        <rFont val="Times New Roman"/>
        <charset val="134"/>
      </rPr>
      <t>“</t>
    </r>
    <r>
      <rPr>
        <sz val="10"/>
        <color theme="1"/>
        <rFont val="仿宋"/>
        <charset val="134"/>
      </rPr>
      <t>心香</t>
    </r>
    <r>
      <rPr>
        <sz val="10"/>
        <color theme="1"/>
        <rFont val="Times New Roman"/>
        <charset val="134"/>
      </rPr>
      <t>”</t>
    </r>
    <r>
      <rPr>
        <sz val="10"/>
        <color theme="1"/>
        <rFont val="仿宋"/>
        <charset val="134"/>
      </rPr>
      <t>、</t>
    </r>
    <r>
      <rPr>
        <sz val="10"/>
        <color theme="1"/>
        <rFont val="Times New Roman"/>
        <charset val="134"/>
      </rPr>
      <t>“</t>
    </r>
    <r>
      <rPr>
        <sz val="10"/>
        <color theme="1"/>
        <rFont val="仿宋"/>
        <charset val="134"/>
      </rPr>
      <t>紫晶香</t>
    </r>
    <r>
      <rPr>
        <sz val="10"/>
        <color theme="1"/>
        <rFont val="Times New Roman"/>
        <charset val="134"/>
      </rPr>
      <t>”</t>
    </r>
    <r>
      <rPr>
        <sz val="10"/>
        <color theme="1"/>
        <rFont val="仿宋"/>
        <charset val="134"/>
      </rPr>
      <t>小红薯和新优质甜玉米示范推广基地合计</t>
    </r>
    <r>
      <rPr>
        <sz val="10"/>
        <color theme="1"/>
        <rFont val="Times New Roman"/>
        <charset val="134"/>
      </rPr>
      <t>300</t>
    </r>
    <r>
      <rPr>
        <sz val="10"/>
        <color theme="1"/>
        <rFont val="仿宋"/>
        <charset val="134"/>
      </rPr>
      <t>亩，建设基地管理用房</t>
    </r>
    <r>
      <rPr>
        <sz val="10"/>
        <color theme="1"/>
        <rFont val="Times New Roman"/>
        <charset val="134"/>
      </rPr>
      <t>400</t>
    </r>
    <r>
      <rPr>
        <sz val="10"/>
        <color theme="1"/>
        <rFont val="仿宋"/>
        <charset val="134"/>
      </rPr>
      <t>平方米，农业农产品加工厂房约</t>
    </r>
    <r>
      <rPr>
        <sz val="10"/>
        <color theme="1"/>
        <rFont val="Times New Roman"/>
        <charset val="134"/>
      </rPr>
      <t>2000</t>
    </r>
    <r>
      <rPr>
        <sz val="10"/>
        <color theme="1"/>
        <rFont val="仿宋"/>
        <charset val="134"/>
      </rPr>
      <t>平方米，建设保鲜仓储约</t>
    </r>
    <r>
      <rPr>
        <sz val="10"/>
        <color theme="1"/>
        <rFont val="Times New Roman"/>
        <charset val="134"/>
      </rPr>
      <t>1000</t>
    </r>
    <r>
      <rPr>
        <sz val="10"/>
        <color theme="1"/>
        <rFont val="仿宋"/>
        <charset val="134"/>
      </rPr>
      <t>平方米，建设农产品展示和体验园</t>
    </r>
    <r>
      <rPr>
        <sz val="10"/>
        <color theme="1"/>
        <rFont val="Times New Roman"/>
        <charset val="134"/>
      </rPr>
      <t>2100</t>
    </r>
    <r>
      <rPr>
        <sz val="10"/>
        <color theme="1"/>
        <rFont val="仿宋"/>
        <charset val="134"/>
      </rPr>
      <t>平方米及其它休闲体验配套设施，项目占地总面积</t>
    </r>
    <r>
      <rPr>
        <sz val="10"/>
        <color theme="1"/>
        <rFont val="Times New Roman"/>
        <charset val="134"/>
      </rPr>
      <t>10</t>
    </r>
    <r>
      <rPr>
        <sz val="10"/>
        <color theme="1"/>
        <rFont val="仿宋"/>
        <charset val="134"/>
      </rPr>
      <t>至</t>
    </r>
    <r>
      <rPr>
        <sz val="10"/>
        <color theme="1"/>
        <rFont val="Times New Roman"/>
        <charset val="134"/>
      </rPr>
      <t>20</t>
    </r>
    <r>
      <rPr>
        <sz val="10"/>
        <color theme="1"/>
        <rFont val="仿宋"/>
        <charset val="134"/>
      </rPr>
      <t>亩。</t>
    </r>
  </si>
  <si>
    <t>涉及基本农田</t>
  </si>
  <si>
    <r>
      <rPr>
        <sz val="10"/>
        <color theme="1"/>
        <rFont val="仿宋"/>
        <charset val="134"/>
      </rPr>
      <t>西村村绿色农副产品集散中心</t>
    </r>
  </si>
  <si>
    <r>
      <rPr>
        <sz val="10"/>
        <color theme="1"/>
        <rFont val="Times New Roman"/>
        <charset val="134"/>
      </rPr>
      <t>1</t>
    </r>
    <r>
      <rPr>
        <sz val="10"/>
        <color theme="1"/>
        <rFont val="仿宋"/>
        <charset val="134"/>
      </rPr>
      <t>、新建</t>
    </r>
    <r>
      <rPr>
        <sz val="10"/>
        <color theme="1"/>
        <rFont val="Times New Roman"/>
        <charset val="134"/>
      </rPr>
      <t>800</t>
    </r>
    <r>
      <rPr>
        <sz val="10"/>
        <color theme="1"/>
        <rFont val="仿宋"/>
        <charset val="134"/>
      </rPr>
      <t>平方米，砖混结构农副产品加工厂房，配套周边场地硬化、绿化及基础设施建设；</t>
    </r>
    <r>
      <rPr>
        <sz val="10"/>
        <color theme="1"/>
        <rFont val="Times New Roman"/>
        <charset val="134"/>
      </rPr>
      <t>2</t>
    </r>
    <r>
      <rPr>
        <sz val="10"/>
        <color theme="1"/>
        <rFont val="仿宋"/>
        <charset val="134"/>
      </rPr>
      <t>、老村委会</t>
    </r>
    <r>
      <rPr>
        <sz val="10"/>
        <color theme="1"/>
        <rFont val="Times New Roman"/>
        <charset val="134"/>
      </rPr>
      <t>200</t>
    </r>
    <r>
      <rPr>
        <sz val="10"/>
        <color theme="1"/>
        <rFont val="仿宋"/>
        <charset val="134"/>
      </rPr>
      <t>平方米改建为农副产品展览室；大小坞水库新建垂钓平台</t>
    </r>
    <r>
      <rPr>
        <sz val="10"/>
        <color theme="1"/>
        <rFont val="Times New Roman"/>
        <charset val="134"/>
      </rPr>
      <t>300</t>
    </r>
    <r>
      <rPr>
        <sz val="10"/>
        <color theme="1"/>
        <rFont val="仿宋"/>
        <charset val="134"/>
      </rPr>
      <t>平方米，浮桥</t>
    </r>
    <r>
      <rPr>
        <sz val="10"/>
        <color theme="1"/>
        <rFont val="Times New Roman"/>
        <charset val="134"/>
      </rPr>
      <t>3</t>
    </r>
    <r>
      <rPr>
        <sz val="10"/>
        <color theme="1"/>
        <rFont val="仿宋"/>
        <charset val="134"/>
      </rPr>
      <t>米；</t>
    </r>
    <r>
      <rPr>
        <sz val="10"/>
        <color theme="1"/>
        <rFont val="Times New Roman"/>
        <charset val="134"/>
      </rPr>
      <t>3</t>
    </r>
    <r>
      <rPr>
        <sz val="10"/>
        <color theme="1"/>
        <rFont val="仿宋"/>
        <charset val="134"/>
      </rPr>
      <t>、新建农产品采摘园</t>
    </r>
    <r>
      <rPr>
        <sz val="10"/>
        <color theme="1"/>
        <rFont val="Times New Roman"/>
        <charset val="134"/>
      </rPr>
      <t>200</t>
    </r>
    <r>
      <rPr>
        <sz val="10"/>
        <color theme="1"/>
        <rFont val="仿宋"/>
        <charset val="134"/>
      </rPr>
      <t>亩。</t>
    </r>
  </si>
  <si>
    <r>
      <rPr>
        <sz val="10"/>
        <color theme="1"/>
        <rFont val="Times New Roman"/>
        <charset val="134"/>
      </rPr>
      <t>200</t>
    </r>
    <r>
      <rPr>
        <sz val="10"/>
        <color theme="1"/>
        <rFont val="仿宋"/>
        <charset val="134"/>
      </rPr>
      <t>亩采摘园土地问题，其中西村轨枕厂</t>
    </r>
    <r>
      <rPr>
        <sz val="10"/>
        <color theme="1"/>
        <rFont val="Times New Roman"/>
        <charset val="134"/>
      </rPr>
      <t>80</t>
    </r>
    <r>
      <rPr>
        <sz val="10"/>
        <color theme="1"/>
        <rFont val="仿宋"/>
        <charset val="134"/>
      </rPr>
      <t>亩可供村集体使用，其余</t>
    </r>
    <r>
      <rPr>
        <sz val="10"/>
        <color theme="1"/>
        <rFont val="Times New Roman"/>
        <charset val="134"/>
      </rPr>
      <t>120</t>
    </r>
    <r>
      <rPr>
        <sz val="10"/>
        <color theme="1"/>
        <rFont val="仿宋"/>
        <charset val="134"/>
      </rPr>
      <t>亩荒地须从农户手上承租</t>
    </r>
  </si>
  <si>
    <r>
      <rPr>
        <sz val="10"/>
        <color theme="1"/>
        <rFont val="仿宋"/>
        <charset val="134"/>
      </rPr>
      <t>儒村村</t>
    </r>
    <r>
      <rPr>
        <sz val="10"/>
        <color theme="1"/>
        <rFont val="Times New Roman"/>
        <charset val="134"/>
      </rPr>
      <t>“</t>
    </r>
    <r>
      <rPr>
        <sz val="10"/>
        <color theme="1"/>
        <rFont val="仿宋"/>
        <charset val="134"/>
      </rPr>
      <t>蓝丝带</t>
    </r>
    <r>
      <rPr>
        <sz val="10"/>
        <color theme="1"/>
        <rFont val="Times New Roman"/>
        <charset val="134"/>
      </rPr>
      <t>”</t>
    </r>
    <r>
      <rPr>
        <sz val="10"/>
        <color theme="1"/>
        <rFont val="仿宋"/>
        <charset val="134"/>
      </rPr>
      <t>文旅项目</t>
    </r>
  </si>
  <si>
    <r>
      <rPr>
        <sz val="10"/>
        <color theme="1"/>
        <rFont val="Times New Roman"/>
        <charset val="134"/>
      </rPr>
      <t>1.</t>
    </r>
    <r>
      <rPr>
        <sz val="10"/>
        <color theme="1"/>
        <rFont val="仿宋"/>
        <charset val="134"/>
      </rPr>
      <t>村组观光道硬化约</t>
    </r>
    <r>
      <rPr>
        <sz val="10"/>
        <color theme="1"/>
        <rFont val="Times New Roman"/>
        <charset val="134"/>
      </rPr>
      <t>2000</t>
    </r>
    <r>
      <rPr>
        <sz val="10"/>
        <color theme="1"/>
        <rFont val="仿宋"/>
        <charset val="134"/>
      </rPr>
      <t>米，铺设栏杆约</t>
    </r>
    <r>
      <rPr>
        <sz val="10"/>
        <color theme="1"/>
        <rFont val="Times New Roman"/>
        <charset val="134"/>
      </rPr>
      <t>4000</t>
    </r>
    <r>
      <rPr>
        <sz val="10"/>
        <color theme="1"/>
        <rFont val="仿宋"/>
        <charset val="134"/>
      </rPr>
      <t>米。</t>
    </r>
    <r>
      <rPr>
        <sz val="10"/>
        <color theme="1"/>
        <rFont val="Times New Roman"/>
        <charset val="134"/>
      </rPr>
      <t>2.</t>
    </r>
    <r>
      <rPr>
        <sz val="10"/>
        <color theme="1"/>
        <rFont val="仿宋"/>
        <charset val="134"/>
      </rPr>
      <t>新建占地约</t>
    </r>
    <r>
      <rPr>
        <sz val="10"/>
        <color theme="1"/>
        <rFont val="Times New Roman"/>
        <charset val="134"/>
      </rPr>
      <t>20</t>
    </r>
    <r>
      <rPr>
        <sz val="10"/>
        <color theme="1"/>
        <rFont val="仿宋"/>
        <charset val="134"/>
      </rPr>
      <t>平方米木制小屋</t>
    </r>
    <r>
      <rPr>
        <sz val="10"/>
        <color theme="1"/>
        <rFont val="Times New Roman"/>
        <charset val="134"/>
      </rPr>
      <t>30</t>
    </r>
    <r>
      <rPr>
        <sz val="10"/>
        <color theme="1"/>
        <rFont val="仿宋"/>
        <charset val="134"/>
      </rPr>
      <t>栋。</t>
    </r>
    <r>
      <rPr>
        <sz val="10"/>
        <color theme="1"/>
        <rFont val="Times New Roman"/>
        <charset val="134"/>
      </rPr>
      <t>3.</t>
    </r>
    <r>
      <rPr>
        <sz val="10"/>
        <color theme="1"/>
        <rFont val="仿宋"/>
        <charset val="134"/>
      </rPr>
      <t>新建占地约</t>
    </r>
    <r>
      <rPr>
        <sz val="10"/>
        <color theme="1"/>
        <rFont val="Times New Roman"/>
        <charset val="134"/>
      </rPr>
      <t>200</t>
    </r>
    <r>
      <rPr>
        <sz val="10"/>
        <color theme="1"/>
        <rFont val="仿宋"/>
        <charset val="134"/>
      </rPr>
      <t>平方米木结构茶艺体验馆一栋，平整滩涂</t>
    </r>
    <r>
      <rPr>
        <sz val="10"/>
        <color theme="1"/>
        <rFont val="Times New Roman"/>
        <charset val="134"/>
      </rPr>
      <t>1000</t>
    </r>
    <r>
      <rPr>
        <sz val="10"/>
        <color theme="1"/>
        <rFont val="仿宋"/>
        <charset val="134"/>
      </rPr>
      <t>平方米</t>
    </r>
    <r>
      <rPr>
        <sz val="10"/>
        <color theme="1"/>
        <rFont val="Times New Roman"/>
        <charset val="134"/>
      </rPr>
      <t>,</t>
    </r>
    <r>
      <rPr>
        <sz val="10"/>
        <color theme="1"/>
        <rFont val="仿宋"/>
        <charset val="134"/>
      </rPr>
      <t>购买亮化提升等设备。</t>
    </r>
  </si>
  <si>
    <t>暂无投资主体</t>
  </si>
  <si>
    <r>
      <rPr>
        <sz val="10"/>
        <color theme="1"/>
        <rFont val="仿宋"/>
        <charset val="134"/>
      </rPr>
      <t>蓝田花猪农文旅综合体项目</t>
    </r>
  </si>
  <si>
    <r>
      <rPr>
        <sz val="10"/>
        <color theme="1"/>
        <rFont val="Times New Roman"/>
        <charset val="134"/>
      </rPr>
      <t>1</t>
    </r>
    <r>
      <rPr>
        <sz val="10"/>
        <color theme="1"/>
        <rFont val="仿宋"/>
        <charset val="134"/>
      </rPr>
      <t>、打造蓝田花猪展览馆、农副产品产销中心</t>
    </r>
    <r>
      <rPr>
        <sz val="10"/>
        <color theme="1"/>
        <rFont val="Times New Roman"/>
        <charset val="134"/>
      </rPr>
      <t>1500</t>
    </r>
    <r>
      <rPr>
        <sz val="10"/>
        <color theme="1"/>
        <rFont val="仿宋"/>
        <charset val="134"/>
      </rPr>
      <t>平方米。</t>
    </r>
    <r>
      <rPr>
        <sz val="10"/>
        <color theme="1"/>
        <rFont val="Times New Roman"/>
        <charset val="134"/>
      </rPr>
      <t>2</t>
    </r>
    <r>
      <rPr>
        <sz val="10"/>
        <color theme="1"/>
        <rFont val="仿宋"/>
        <charset val="134"/>
      </rPr>
      <t>、新建蓝田花猪养殖基地</t>
    </r>
    <r>
      <rPr>
        <sz val="10"/>
        <color theme="1"/>
        <rFont val="Times New Roman"/>
        <charset val="134"/>
      </rPr>
      <t>800</t>
    </r>
    <r>
      <rPr>
        <sz val="10"/>
        <color theme="1"/>
        <rFont val="仿宋"/>
        <charset val="134"/>
      </rPr>
      <t>平方米，新建萌宠乐园</t>
    </r>
    <r>
      <rPr>
        <sz val="10"/>
        <color theme="1"/>
        <rFont val="Times New Roman"/>
        <charset val="134"/>
      </rPr>
      <t>1000</t>
    </r>
    <r>
      <rPr>
        <sz val="10"/>
        <color theme="1"/>
        <rFont val="仿宋"/>
        <charset val="134"/>
      </rPr>
      <t>平方。</t>
    </r>
  </si>
  <si>
    <r>
      <rPr>
        <sz val="10"/>
        <color theme="1"/>
        <rFont val="仿宋"/>
        <charset val="134"/>
      </rPr>
      <t>儒村村房车露营基地建设项目</t>
    </r>
  </si>
  <si>
    <r>
      <rPr>
        <sz val="10"/>
        <color theme="1"/>
        <rFont val="仿宋"/>
        <charset val="134"/>
      </rPr>
      <t>新建露营基地</t>
    </r>
    <r>
      <rPr>
        <sz val="10"/>
        <color theme="1"/>
        <rFont val="Times New Roman"/>
        <charset val="134"/>
      </rPr>
      <t>3333</t>
    </r>
    <r>
      <rPr>
        <sz val="10"/>
        <color theme="1"/>
        <rFont val="仿宋"/>
        <charset val="134"/>
      </rPr>
      <t>方米，整平田地</t>
    </r>
    <r>
      <rPr>
        <sz val="10"/>
        <color theme="1"/>
        <rFont val="Times New Roman"/>
        <charset val="134"/>
      </rPr>
      <t>20000</t>
    </r>
    <r>
      <rPr>
        <sz val="10"/>
        <color theme="1"/>
        <rFont val="仿宋"/>
        <charset val="134"/>
      </rPr>
      <t>平方，修建生态停车场</t>
    </r>
    <r>
      <rPr>
        <sz val="10"/>
        <color theme="1"/>
        <rFont val="Times New Roman"/>
        <charset val="134"/>
      </rPr>
      <t>16667</t>
    </r>
    <r>
      <rPr>
        <sz val="10"/>
        <color theme="1"/>
        <rFont val="仿宋"/>
        <charset val="134"/>
      </rPr>
      <t>平方米，种植各种树木</t>
    </r>
    <r>
      <rPr>
        <sz val="10"/>
        <color theme="1"/>
        <rFont val="Times New Roman"/>
        <charset val="134"/>
      </rPr>
      <t>500</t>
    </r>
    <r>
      <rPr>
        <sz val="10"/>
        <color theme="1"/>
        <rFont val="仿宋"/>
        <charset val="134"/>
      </rPr>
      <t>棵，铺设生态草坪</t>
    </r>
    <r>
      <rPr>
        <sz val="10"/>
        <color theme="1"/>
        <rFont val="Times New Roman"/>
        <charset val="134"/>
      </rPr>
      <t>20000</t>
    </r>
    <r>
      <rPr>
        <sz val="10"/>
        <color theme="1"/>
        <rFont val="仿宋"/>
        <charset val="134"/>
      </rPr>
      <t>平方米，建设新能源充电桩</t>
    </r>
    <r>
      <rPr>
        <sz val="10"/>
        <color theme="1"/>
        <rFont val="Times New Roman"/>
        <charset val="134"/>
      </rPr>
      <t>25</t>
    </r>
    <r>
      <rPr>
        <sz val="10"/>
        <color theme="1"/>
        <rFont val="仿宋"/>
        <charset val="134"/>
      </rPr>
      <t>个，新建污水处理设施设计总规模</t>
    </r>
    <r>
      <rPr>
        <sz val="10"/>
        <color theme="1"/>
        <rFont val="Times New Roman"/>
        <charset val="134"/>
      </rPr>
      <t>50</t>
    </r>
    <r>
      <rPr>
        <sz val="10"/>
        <color theme="1"/>
        <rFont val="仿宋"/>
        <charset val="134"/>
      </rPr>
      <t>吨每日，铺设自来水管道</t>
    </r>
    <r>
      <rPr>
        <sz val="10"/>
        <color theme="1"/>
        <rFont val="Times New Roman"/>
        <charset val="134"/>
      </rPr>
      <t>1000</t>
    </r>
    <r>
      <rPr>
        <sz val="10"/>
        <color theme="1"/>
        <rFont val="仿宋"/>
        <charset val="134"/>
      </rPr>
      <t>米。</t>
    </r>
  </si>
  <si>
    <t>设计基本农田</t>
  </si>
  <si>
    <r>
      <rPr>
        <sz val="10"/>
        <color theme="1"/>
        <rFont val="仿宋"/>
        <charset val="134"/>
      </rPr>
      <t>金龙山民宿建设项目</t>
    </r>
  </si>
  <si>
    <r>
      <rPr>
        <sz val="10"/>
        <color theme="1"/>
        <rFont val="仿宋"/>
        <charset val="134"/>
      </rPr>
      <t>县文化旅游体育局</t>
    </r>
    <r>
      <rPr>
        <sz val="10"/>
        <color theme="1"/>
        <rFont val="Times New Roman"/>
        <charset val="134"/>
      </rPr>
      <t xml:space="preserve">
</t>
    </r>
    <r>
      <rPr>
        <sz val="10"/>
        <color theme="1"/>
        <rFont val="仿宋"/>
        <charset val="134"/>
      </rPr>
      <t>蓝田镇人民政府</t>
    </r>
  </si>
  <si>
    <r>
      <rPr>
        <sz val="10"/>
        <color theme="1"/>
        <rFont val="仿宋"/>
        <charset val="134"/>
      </rPr>
      <t>新建一栋混凝土架构民宿</t>
    </r>
    <r>
      <rPr>
        <sz val="10"/>
        <color theme="1"/>
        <rFont val="Times New Roman"/>
        <charset val="134"/>
      </rPr>
      <t>3</t>
    </r>
    <r>
      <rPr>
        <sz val="10"/>
        <color theme="1"/>
        <rFont val="仿宋"/>
        <charset val="134"/>
      </rPr>
      <t>层、占地面积约</t>
    </r>
    <r>
      <rPr>
        <sz val="10"/>
        <color theme="1"/>
        <rFont val="Times New Roman"/>
        <charset val="134"/>
      </rPr>
      <t>800</t>
    </r>
    <r>
      <rPr>
        <sz val="10"/>
        <color theme="1"/>
        <rFont val="仿宋"/>
        <charset val="134"/>
      </rPr>
      <t>平方米，建筑面积</t>
    </r>
    <r>
      <rPr>
        <sz val="10"/>
        <color theme="1"/>
        <rFont val="Times New Roman"/>
        <charset val="134"/>
      </rPr>
      <t>2400</t>
    </r>
    <r>
      <rPr>
        <sz val="10"/>
        <color theme="1"/>
        <rFont val="仿宋"/>
        <charset val="134"/>
      </rPr>
      <t>平方米，新建混凝土道路长</t>
    </r>
    <r>
      <rPr>
        <sz val="10"/>
        <color theme="1"/>
        <rFont val="Times New Roman"/>
        <charset val="134"/>
      </rPr>
      <t>800</t>
    </r>
    <r>
      <rPr>
        <sz val="10"/>
        <color theme="1"/>
        <rFont val="仿宋"/>
        <charset val="134"/>
      </rPr>
      <t>米，宽</t>
    </r>
    <r>
      <rPr>
        <sz val="10"/>
        <color theme="1"/>
        <rFont val="Times New Roman"/>
        <charset val="134"/>
      </rPr>
      <t>3</t>
    </r>
    <r>
      <rPr>
        <sz val="10"/>
        <color theme="1"/>
        <rFont val="仿宋"/>
        <charset val="134"/>
      </rPr>
      <t>米、厚</t>
    </r>
    <r>
      <rPr>
        <sz val="10"/>
        <color theme="1"/>
        <rFont val="Times New Roman"/>
        <charset val="134"/>
      </rPr>
      <t>20</t>
    </r>
    <r>
      <rPr>
        <sz val="10"/>
        <color theme="1"/>
        <rFont val="仿宋"/>
        <charset val="134"/>
      </rPr>
      <t>厘米，路面硬化</t>
    </r>
    <r>
      <rPr>
        <sz val="10"/>
        <color theme="1"/>
        <rFont val="Times New Roman"/>
        <charset val="134"/>
      </rPr>
      <t>400</t>
    </r>
    <r>
      <rPr>
        <sz val="10"/>
        <color theme="1"/>
        <rFont val="仿宋"/>
        <charset val="134"/>
      </rPr>
      <t>平方米，配套排水、消防等基础设施建设。</t>
    </r>
  </si>
  <si>
    <t>社会资本有意向，但还未签约</t>
  </si>
  <si>
    <r>
      <rPr>
        <b/>
        <sz val="10"/>
        <color theme="1"/>
        <rFont val="仿宋"/>
        <charset val="134"/>
      </rPr>
      <t>溪口镇</t>
    </r>
  </si>
  <si>
    <r>
      <rPr>
        <sz val="10"/>
        <color theme="1"/>
        <rFont val="仿宋"/>
        <charset val="134"/>
      </rPr>
      <t>畔月谷项目</t>
    </r>
  </si>
  <si>
    <r>
      <rPr>
        <sz val="10"/>
        <color theme="1"/>
        <rFont val="仿宋"/>
        <charset val="134"/>
      </rPr>
      <t>黄山市月潭湖开发投资有限公司</t>
    </r>
  </si>
  <si>
    <r>
      <rPr>
        <sz val="10"/>
        <color theme="1"/>
        <rFont val="仿宋"/>
        <charset val="134"/>
      </rPr>
      <t>项目总用地面积</t>
    </r>
    <r>
      <rPr>
        <sz val="10"/>
        <color theme="1"/>
        <rFont val="Times New Roman"/>
        <charset val="134"/>
      </rPr>
      <t>12368.42</t>
    </r>
    <r>
      <rPr>
        <sz val="10"/>
        <color theme="1"/>
        <rFont val="仿宋"/>
        <charset val="134"/>
      </rPr>
      <t>平方米，工程总建筑面积</t>
    </r>
    <r>
      <rPr>
        <sz val="10"/>
        <color theme="1"/>
        <rFont val="Times New Roman"/>
        <charset val="134"/>
      </rPr>
      <t>19487.45</t>
    </r>
    <r>
      <rPr>
        <sz val="10"/>
        <color theme="1"/>
        <rFont val="仿宋"/>
        <charset val="134"/>
      </rPr>
      <t>平方米。主要建设酒店</t>
    </r>
    <r>
      <rPr>
        <sz val="10"/>
        <color theme="1"/>
        <rFont val="Times New Roman"/>
        <charset val="134"/>
      </rPr>
      <t>5260.1</t>
    </r>
    <r>
      <rPr>
        <sz val="10"/>
        <color theme="1"/>
        <rFont val="仿宋"/>
        <charset val="134"/>
      </rPr>
      <t>平方米；配套办公建筑面积</t>
    </r>
    <r>
      <rPr>
        <sz val="10"/>
        <color theme="1"/>
        <rFont val="Times New Roman"/>
        <charset val="134"/>
      </rPr>
      <t>1583.4</t>
    </r>
    <r>
      <rPr>
        <sz val="10"/>
        <color theme="1"/>
        <rFont val="仿宋"/>
        <charset val="134"/>
      </rPr>
      <t>平方米；多层住宅建筑面积</t>
    </r>
    <r>
      <rPr>
        <sz val="10"/>
        <color theme="1"/>
        <rFont val="Times New Roman"/>
        <charset val="134"/>
      </rPr>
      <t>1507.7</t>
    </r>
    <r>
      <rPr>
        <sz val="10"/>
        <color theme="1"/>
        <rFont val="仿宋"/>
        <charset val="134"/>
      </rPr>
      <t>平方米，架空层</t>
    </r>
    <r>
      <rPr>
        <sz val="10"/>
        <color theme="1"/>
        <rFont val="Times New Roman"/>
        <charset val="134"/>
      </rPr>
      <t>153.7</t>
    </r>
    <r>
      <rPr>
        <sz val="10"/>
        <color theme="1"/>
        <rFont val="仿宋"/>
        <charset val="134"/>
      </rPr>
      <t>平方米；低层住宅建筑面积</t>
    </r>
    <r>
      <rPr>
        <sz val="10"/>
        <color theme="1"/>
        <rFont val="Times New Roman"/>
        <charset val="134"/>
      </rPr>
      <t>938.4</t>
    </r>
    <r>
      <rPr>
        <sz val="10"/>
        <color theme="1"/>
        <rFont val="仿宋"/>
        <charset val="134"/>
      </rPr>
      <t>平方米；精品民宿建筑面积</t>
    </r>
    <r>
      <rPr>
        <sz val="10"/>
        <color theme="1"/>
        <rFont val="Times New Roman"/>
        <charset val="134"/>
      </rPr>
      <t>1043.2</t>
    </r>
    <r>
      <rPr>
        <sz val="10"/>
        <color theme="1"/>
        <rFont val="仿宋"/>
        <charset val="134"/>
      </rPr>
      <t>平方米；餐厅建筑面积</t>
    </r>
    <r>
      <rPr>
        <sz val="10"/>
        <color theme="1"/>
        <rFont val="Times New Roman"/>
        <charset val="134"/>
      </rPr>
      <t>1704.4</t>
    </r>
    <r>
      <rPr>
        <sz val="10"/>
        <color theme="1"/>
        <rFont val="仿宋"/>
        <charset val="134"/>
      </rPr>
      <t>平方米；办公楼建筑面积</t>
    </r>
    <r>
      <rPr>
        <sz val="10"/>
        <color theme="1"/>
        <rFont val="Times New Roman"/>
        <charset val="134"/>
      </rPr>
      <t>2994.15</t>
    </r>
    <r>
      <rPr>
        <sz val="10"/>
        <color theme="1"/>
        <rFont val="仿宋"/>
        <charset val="134"/>
      </rPr>
      <t>平方米；地下建筑面积</t>
    </r>
    <r>
      <rPr>
        <sz val="10"/>
        <color theme="1"/>
        <rFont val="Times New Roman"/>
        <charset val="134"/>
      </rPr>
      <t>4266.4</t>
    </r>
    <r>
      <rPr>
        <sz val="10"/>
        <color theme="1"/>
        <rFont val="仿宋"/>
        <charset val="134"/>
      </rPr>
      <t>平方米；配套建设地面、地下机动车位、非机动车位、水电、通讯、安防、设备购置安装等。</t>
    </r>
  </si>
  <si>
    <r>
      <rPr>
        <sz val="10"/>
        <color theme="1"/>
        <rFont val="Times New Roman"/>
        <charset val="134"/>
      </rPr>
      <t>2021</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</si>
  <si>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目前正在进行城镇边界开发地块利用的手续办理，预计元旦前后土地挂牌，</t>
    </r>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月中旬完成供地手续；供地后还需要项目规划、施工许可等手续预计办理时间</t>
    </r>
    <r>
      <rPr>
        <sz val="10"/>
        <color theme="1"/>
        <rFont val="Times New Roman"/>
        <charset val="134"/>
      </rPr>
      <t>2</t>
    </r>
    <r>
      <rPr>
        <sz val="10"/>
        <color theme="1"/>
        <rFont val="仿宋"/>
        <charset val="134"/>
      </rPr>
      <t>个月，正常情况下</t>
    </r>
    <r>
      <rPr>
        <sz val="10"/>
        <color theme="1"/>
        <rFont val="Times New Roman"/>
        <charset val="134"/>
      </rPr>
      <t>5</t>
    </r>
    <r>
      <rPr>
        <sz val="10"/>
        <color theme="1"/>
        <rFont val="仿宋"/>
        <charset val="134"/>
      </rPr>
      <t>月份可以正式开工</t>
    </r>
  </si>
  <si>
    <r>
      <rPr>
        <sz val="10"/>
        <color theme="1"/>
        <rFont val="仿宋"/>
        <charset val="134"/>
      </rPr>
      <t>完成一期主体工程建设</t>
    </r>
  </si>
  <si>
    <r>
      <rPr>
        <sz val="10"/>
        <color theme="1"/>
        <rFont val="仿宋"/>
        <charset val="134"/>
      </rPr>
      <t>溪口镇乡村振兴示范区建设</t>
    </r>
  </si>
  <si>
    <r>
      <rPr>
        <sz val="10"/>
        <color theme="1"/>
        <rFont val="仿宋"/>
        <charset val="134"/>
      </rPr>
      <t>溪口镇全域人居环境整治，完善溪口旅游基础设施，建设汽车露营地，建设</t>
    </r>
    <r>
      <rPr>
        <sz val="10"/>
        <color theme="1"/>
        <rFont val="Times New Roman"/>
        <charset val="134"/>
      </rPr>
      <t>1.2</t>
    </r>
    <r>
      <rPr>
        <sz val="10"/>
        <color theme="1"/>
        <rFont val="仿宋"/>
        <charset val="134"/>
      </rPr>
      <t>万平方米有机农产品市集和物流交易区，对</t>
    </r>
    <r>
      <rPr>
        <sz val="10"/>
        <color theme="1"/>
        <rFont val="Times New Roman"/>
        <charset val="134"/>
      </rPr>
      <t>20</t>
    </r>
    <r>
      <rPr>
        <sz val="10"/>
        <color theme="1"/>
        <rFont val="仿宋"/>
        <charset val="134"/>
      </rPr>
      <t>栋公产房及民房进行修缮和开发利用。</t>
    </r>
  </si>
  <si>
    <r>
      <rPr>
        <sz val="10"/>
        <color theme="1"/>
        <rFont val="Times New Roman"/>
        <charset val="134"/>
      </rPr>
      <t>2021</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</si>
  <si>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Times New Roman"/>
        <charset val="134"/>
      </rPr>
      <t>1.</t>
    </r>
    <r>
      <rPr>
        <sz val="10"/>
        <color theme="1"/>
        <rFont val="仿宋"/>
        <charset val="134"/>
      </rPr>
      <t>阳干村完成石板路铺设</t>
    </r>
    <r>
      <rPr>
        <sz val="10"/>
        <color theme="1"/>
        <rFont val="Times New Roman"/>
        <charset val="134"/>
      </rPr>
      <t>2000</t>
    </r>
    <r>
      <rPr>
        <sz val="10"/>
        <color theme="1"/>
        <rFont val="仿宋"/>
        <charset val="134"/>
      </rPr>
      <t>米，配套自来水、雨水、弱电管网</t>
    </r>
    <r>
      <rPr>
        <sz val="10"/>
        <color theme="1"/>
        <rFont val="Times New Roman"/>
        <charset val="134"/>
      </rPr>
      <t>2000</t>
    </r>
    <r>
      <rPr>
        <sz val="10"/>
        <color theme="1"/>
        <rFont val="仿宋"/>
        <charset val="134"/>
      </rPr>
      <t>米，完成健身广场、村标等节点打造，完成三线下地改造，阳干入村道路及停车场工程混凝土挡墙完成</t>
    </r>
    <r>
      <rPr>
        <sz val="10"/>
        <color theme="1"/>
        <rFont val="Times New Roman"/>
        <charset val="134"/>
      </rPr>
      <t>900</t>
    </r>
    <r>
      <rPr>
        <sz val="10"/>
        <color theme="1"/>
        <rFont val="仿宋"/>
        <charset val="134"/>
      </rPr>
      <t>米。水沟完成</t>
    </r>
    <r>
      <rPr>
        <sz val="10"/>
        <color theme="1"/>
        <rFont val="Times New Roman"/>
        <charset val="134"/>
      </rPr>
      <t>390</t>
    </r>
    <r>
      <rPr>
        <sz val="10"/>
        <color theme="1"/>
        <rFont val="仿宋"/>
        <charset val="134"/>
      </rPr>
      <t>米</t>
    </r>
    <r>
      <rPr>
        <sz val="10"/>
        <color theme="1"/>
        <rFont val="Times New Roman"/>
        <charset val="134"/>
      </rPr>
      <t>,</t>
    </r>
    <r>
      <rPr>
        <sz val="10"/>
        <color theme="1"/>
        <rFont val="仿宋"/>
        <charset val="134"/>
      </rPr>
      <t>水稳层完成</t>
    </r>
    <r>
      <rPr>
        <sz val="10"/>
        <color theme="1"/>
        <rFont val="Times New Roman"/>
        <charset val="134"/>
      </rPr>
      <t>1800</t>
    </r>
    <r>
      <rPr>
        <sz val="10"/>
        <color theme="1"/>
        <rFont val="仿宋"/>
        <charset val="134"/>
      </rPr>
      <t>平方米，沥青面层完成</t>
    </r>
    <r>
      <rPr>
        <sz val="10"/>
        <color theme="1"/>
        <rFont val="Times New Roman"/>
        <charset val="134"/>
      </rPr>
      <t>1800</t>
    </r>
    <r>
      <rPr>
        <sz val="10"/>
        <color theme="1"/>
        <rFont val="仿宋"/>
        <charset val="134"/>
      </rPr>
      <t>平方米，停车场公厕完成，桥头节点完成碎拼石板园路、水稳层铺设、草坪铺设、景观平台及台阶安装大理石面层，台阶扶手安装，凉亭改造；</t>
    </r>
    <r>
      <rPr>
        <sz val="10"/>
        <color theme="1"/>
        <rFont val="Times New Roman"/>
        <charset val="134"/>
      </rPr>
      <t xml:space="preserve">                                                                                                                                                       2.</t>
    </r>
    <r>
      <rPr>
        <sz val="10"/>
        <color theme="1"/>
        <rFont val="仿宋"/>
        <charset val="134"/>
      </rPr>
      <t>综合服务用房土地平整完成</t>
    </r>
    <r>
      <rPr>
        <sz val="10"/>
        <color theme="1"/>
        <rFont val="Times New Roman"/>
        <charset val="134"/>
      </rPr>
      <t>10</t>
    </r>
    <r>
      <rPr>
        <sz val="10"/>
        <color theme="1"/>
        <rFont val="仿宋"/>
        <charset val="134"/>
      </rPr>
      <t>亩；</t>
    </r>
    <r>
      <rPr>
        <sz val="10"/>
        <color theme="1"/>
        <rFont val="Times New Roman"/>
        <charset val="134"/>
      </rPr>
      <t xml:space="preserve">                                                                                                                                                                                                                                                                             3.</t>
    </r>
    <r>
      <rPr>
        <sz val="10"/>
        <color theme="1"/>
        <rFont val="仿宋"/>
        <charset val="134"/>
      </rPr>
      <t>下街</t>
    </r>
    <r>
      <rPr>
        <sz val="10"/>
        <color theme="1"/>
        <rFont val="Times New Roman"/>
        <charset val="134"/>
      </rPr>
      <t>400</t>
    </r>
    <r>
      <rPr>
        <sz val="10"/>
        <color theme="1"/>
        <rFont val="仿宋"/>
        <charset val="134"/>
      </rPr>
      <t>米挡土墙墙身完成，人行道破除，弱电管网安装</t>
    </r>
    <r>
      <rPr>
        <sz val="10"/>
        <color theme="1"/>
        <rFont val="Times New Roman"/>
        <charset val="134"/>
      </rPr>
      <t>500</t>
    </r>
    <r>
      <rPr>
        <sz val="10"/>
        <color theme="1"/>
        <rFont val="仿宋"/>
        <charset val="134"/>
      </rPr>
      <t>米，水稳层铺设完成</t>
    </r>
    <r>
      <rPr>
        <sz val="10"/>
        <color theme="1"/>
        <rFont val="Times New Roman"/>
        <charset val="134"/>
      </rPr>
      <t>1200</t>
    </r>
    <r>
      <rPr>
        <sz val="10"/>
        <color theme="1"/>
        <rFont val="仿宋"/>
        <charset val="134"/>
      </rPr>
      <t>平米，红麻石护栏安装，人行道浇筑完成</t>
    </r>
    <r>
      <rPr>
        <sz val="10"/>
        <color theme="1"/>
        <rFont val="Times New Roman"/>
        <charset val="134"/>
      </rPr>
      <t>400</t>
    </r>
    <r>
      <rPr>
        <sz val="10"/>
        <color theme="1"/>
        <rFont val="仿宋"/>
        <charset val="134"/>
      </rPr>
      <t>米；</t>
    </r>
    <r>
      <rPr>
        <sz val="10"/>
        <color theme="1"/>
        <rFont val="Times New Roman"/>
        <charset val="134"/>
      </rPr>
      <t xml:space="preserve">                                                                                          4.</t>
    </r>
    <r>
      <rPr>
        <sz val="10"/>
        <color theme="1"/>
        <rFont val="仿宋"/>
        <charset val="134"/>
      </rPr>
      <t>镇区</t>
    </r>
    <r>
      <rPr>
        <sz val="10"/>
        <color theme="1"/>
        <rFont val="Times New Roman"/>
        <charset val="134"/>
      </rPr>
      <t>2</t>
    </r>
    <r>
      <rPr>
        <sz val="10"/>
        <color theme="1"/>
        <rFont val="仿宋"/>
        <charset val="134"/>
      </rPr>
      <t>座公厕完成；</t>
    </r>
    <r>
      <rPr>
        <sz val="10"/>
        <color theme="1"/>
        <rFont val="Times New Roman"/>
        <charset val="134"/>
      </rPr>
      <t xml:space="preserve">                                                                                                                                              
5.</t>
    </r>
    <r>
      <rPr>
        <sz val="10"/>
        <color theme="1"/>
        <rFont val="仿宋"/>
        <charset val="134"/>
      </rPr>
      <t>木梨硔人居环境整治，完成旅游步道建设，五小园打造等；</t>
    </r>
    <r>
      <rPr>
        <sz val="10"/>
        <color theme="1"/>
        <rFont val="Times New Roman"/>
        <charset val="134"/>
      </rPr>
      <t xml:space="preserve">                                                                                                                
6.</t>
    </r>
    <r>
      <rPr>
        <sz val="10"/>
        <color theme="1"/>
        <rFont val="仿宋"/>
        <charset val="134"/>
      </rPr>
      <t>东充节点完成；</t>
    </r>
    <r>
      <rPr>
        <sz val="10"/>
        <color theme="1"/>
        <rFont val="Times New Roman"/>
        <charset val="134"/>
      </rPr>
      <t xml:space="preserve">                                                                                                                                                                   
7.</t>
    </r>
    <r>
      <rPr>
        <sz val="10"/>
        <color theme="1"/>
        <rFont val="仿宋"/>
        <charset val="134"/>
      </rPr>
      <t>红庙节点完成；</t>
    </r>
    <r>
      <rPr>
        <sz val="10"/>
        <color theme="1"/>
        <rFont val="Times New Roman"/>
        <charset val="134"/>
      </rPr>
      <t xml:space="preserve">                                                                                                                              
8.</t>
    </r>
    <r>
      <rPr>
        <sz val="10"/>
        <color theme="1"/>
        <rFont val="仿宋"/>
        <charset val="134"/>
      </rPr>
      <t>溪口大道人行道改造通信管道安装</t>
    </r>
    <r>
      <rPr>
        <sz val="10"/>
        <color theme="1"/>
        <rFont val="Times New Roman"/>
        <charset val="134"/>
      </rPr>
      <t>2800</t>
    </r>
    <r>
      <rPr>
        <sz val="10"/>
        <color theme="1"/>
        <rFont val="仿宋"/>
        <charset val="134"/>
      </rPr>
      <t>米，混凝土面层浇筑完成。</t>
    </r>
    <r>
      <rPr>
        <sz val="10"/>
        <color theme="1"/>
        <rFont val="Times New Roman"/>
        <charset val="134"/>
      </rPr>
      <t xml:space="preserve">
9.</t>
    </r>
    <r>
      <rPr>
        <sz val="10"/>
        <color theme="1"/>
        <rFont val="仿宋"/>
        <charset val="134"/>
      </rPr>
      <t>镇区停车场水稳层沥青铺设</t>
    </r>
    <r>
      <rPr>
        <sz val="10"/>
        <color theme="1"/>
        <rFont val="Times New Roman"/>
        <charset val="134"/>
      </rPr>
      <t>4000</t>
    </r>
    <r>
      <rPr>
        <sz val="10"/>
        <color theme="1"/>
        <rFont val="仿宋"/>
        <charset val="134"/>
      </rPr>
      <t>平方米；完成医院支路沥青路面铺设；完成美一天超市广场建设；完成镇区支路，政府支路停车场完成，和村埠头节点完成；</t>
    </r>
    <r>
      <rPr>
        <sz val="10"/>
        <color theme="1"/>
        <rFont val="Times New Roman"/>
        <charset val="134"/>
      </rPr>
      <t xml:space="preserve">
10.</t>
    </r>
    <r>
      <rPr>
        <sz val="10"/>
        <color theme="1"/>
        <rFont val="仿宋"/>
        <charset val="134"/>
      </rPr>
      <t>滨江停车场左、右岸路基土石方回填完成，级配完成，试车道完成，沥青路面铺设完成；</t>
    </r>
    <r>
      <rPr>
        <sz val="10"/>
        <color theme="1"/>
        <rFont val="Times New Roman"/>
        <charset val="134"/>
      </rPr>
      <t xml:space="preserve">
11.</t>
    </r>
    <r>
      <rPr>
        <sz val="10"/>
        <color theme="1"/>
        <rFont val="仿宋"/>
        <charset val="134"/>
      </rPr>
      <t>石田栈道框架结构梁完成</t>
    </r>
    <r>
      <rPr>
        <sz val="10"/>
        <color theme="1"/>
        <rFont val="Times New Roman"/>
        <charset val="134"/>
      </rPr>
      <t>100%</t>
    </r>
    <r>
      <rPr>
        <sz val="10"/>
        <color theme="1"/>
        <rFont val="仿宋"/>
        <charset val="134"/>
      </rPr>
      <t>，地板钢架和扶手安装</t>
    </r>
    <r>
      <rPr>
        <sz val="10"/>
        <color theme="1"/>
        <rFont val="Times New Roman"/>
        <charset val="134"/>
      </rPr>
      <t>400</t>
    </r>
    <r>
      <rPr>
        <sz val="10"/>
        <color theme="1"/>
        <rFont val="仿宋"/>
        <charset val="134"/>
      </rPr>
      <t>米，栈道木地板铺设完成，绿化完成；</t>
    </r>
    <r>
      <rPr>
        <sz val="10"/>
        <color theme="1"/>
        <rFont val="Times New Roman"/>
        <charset val="134"/>
      </rPr>
      <t xml:space="preserve">
12.</t>
    </r>
    <r>
      <rPr>
        <sz val="10"/>
        <color theme="1"/>
        <rFont val="仿宋"/>
        <charset val="134"/>
      </rPr>
      <t>木梨硔山下停车场护岸浇筑完成，水稳浇筑完成，植草砖铺设完成，充电桩安装完成；</t>
    </r>
    <r>
      <rPr>
        <sz val="10"/>
        <color theme="1"/>
        <rFont val="Times New Roman"/>
        <charset val="134"/>
      </rPr>
      <t xml:space="preserve">
13.</t>
    </r>
    <r>
      <rPr>
        <sz val="10"/>
        <color theme="1"/>
        <rFont val="仿宋"/>
        <charset val="134"/>
      </rPr>
      <t>农贸市场完成主体框架完成，内部装饰装修；</t>
    </r>
    <r>
      <rPr>
        <sz val="10"/>
        <color theme="1"/>
        <rFont val="Times New Roman"/>
        <charset val="134"/>
      </rPr>
      <t xml:space="preserve">
14.</t>
    </r>
    <r>
      <rPr>
        <sz val="10"/>
        <color theme="1"/>
        <rFont val="仿宋"/>
        <charset val="134"/>
      </rPr>
      <t>镇区、石田街道路面恢复及自来水管网、雨污水管网改造进度</t>
    </r>
    <r>
      <rPr>
        <sz val="10"/>
        <color theme="1"/>
        <rFont val="Times New Roman"/>
        <charset val="134"/>
      </rPr>
      <t>100</t>
    </r>
    <r>
      <rPr>
        <sz val="10"/>
        <color theme="1"/>
        <rFont val="仿宋"/>
        <charset val="134"/>
      </rPr>
      <t>％。</t>
    </r>
  </si>
  <si>
    <t>232-1</t>
  </si>
  <si>
    <r>
      <rPr>
        <sz val="10"/>
        <color theme="1"/>
        <rFont val="仿宋"/>
        <charset val="134"/>
      </rPr>
      <t>溪口镇房车宿营地住宿配套用房工程（石田项目点）</t>
    </r>
  </si>
  <si>
    <r>
      <rPr>
        <sz val="10"/>
        <color theme="1"/>
        <rFont val="仿宋"/>
        <charset val="134"/>
      </rPr>
      <t>项目占地约</t>
    </r>
    <r>
      <rPr>
        <sz val="10"/>
        <color theme="1"/>
        <rFont val="Times New Roman"/>
        <charset val="134"/>
      </rPr>
      <t>5.9</t>
    </r>
    <r>
      <rPr>
        <sz val="10"/>
        <color theme="1"/>
        <rFont val="仿宋"/>
        <charset val="134"/>
      </rPr>
      <t>亩，新建三层框架结构接待中心一座，建筑面积</t>
    </r>
    <r>
      <rPr>
        <sz val="10"/>
        <color theme="1"/>
        <rFont val="Times New Roman"/>
        <charset val="134"/>
      </rPr>
      <t>1552</t>
    </r>
    <r>
      <rPr>
        <sz val="10"/>
        <color theme="1"/>
        <rFont val="仿宋"/>
        <charset val="134"/>
      </rPr>
      <t>平方米，新建度假木屋</t>
    </r>
    <r>
      <rPr>
        <sz val="10"/>
        <color theme="1"/>
        <rFont val="Times New Roman"/>
        <charset val="134"/>
      </rPr>
      <t>16</t>
    </r>
    <r>
      <rPr>
        <sz val="10"/>
        <color theme="1"/>
        <rFont val="仿宋"/>
        <charset val="134"/>
      </rPr>
      <t>幢，建筑面积</t>
    </r>
    <r>
      <rPr>
        <sz val="10"/>
        <color theme="1"/>
        <rFont val="Times New Roman"/>
        <charset val="134"/>
      </rPr>
      <t>881.6</t>
    </r>
    <r>
      <rPr>
        <sz val="10"/>
        <color theme="1"/>
        <rFont val="仿宋"/>
        <charset val="134"/>
      </rPr>
      <t>平方米，配套建设内部道路、给排水、停车场、强弱电接入等。</t>
    </r>
  </si>
  <si>
    <r>
      <rPr>
        <sz val="10"/>
        <color theme="1"/>
        <rFont val="仿宋"/>
        <charset val="134"/>
      </rPr>
      <t>已落实专项债资金</t>
    </r>
    <r>
      <rPr>
        <sz val="10"/>
        <color theme="1"/>
        <rFont val="Times New Roman"/>
        <charset val="134"/>
      </rPr>
      <t>2400</t>
    </r>
    <r>
      <rPr>
        <sz val="10"/>
        <color theme="1"/>
        <rFont val="仿宋"/>
        <charset val="134"/>
      </rPr>
      <t>万元</t>
    </r>
  </si>
  <si>
    <r>
      <rPr>
        <sz val="10"/>
        <rFont val="仿宋"/>
        <charset val="134"/>
      </rPr>
      <t>等待县规委会村庄规划批复</t>
    </r>
  </si>
  <si>
    <r>
      <rPr>
        <sz val="10"/>
        <color theme="1"/>
        <rFont val="仿宋"/>
        <charset val="134"/>
      </rPr>
      <t>休宁县新安江源头绿色生态产品价值实现项目（溪口）</t>
    </r>
  </si>
  <si>
    <r>
      <rPr>
        <sz val="10"/>
        <color theme="1"/>
        <rFont val="仿宋"/>
        <charset val="134"/>
      </rPr>
      <t>一、新安江源头</t>
    </r>
    <r>
      <rPr>
        <sz val="10"/>
        <color theme="1"/>
        <rFont val="Times New Roman"/>
        <charset val="134"/>
      </rPr>
      <t>“</t>
    </r>
    <r>
      <rPr>
        <sz val="10"/>
        <color theme="1"/>
        <rFont val="仿宋"/>
        <charset val="134"/>
      </rPr>
      <t>泉水</t>
    </r>
    <r>
      <rPr>
        <sz val="10"/>
        <color theme="1"/>
        <rFont val="Times New Roman"/>
        <charset val="134"/>
      </rPr>
      <t>+”</t>
    </r>
    <r>
      <rPr>
        <sz val="10"/>
        <color theme="1"/>
        <rFont val="仿宋"/>
        <charset val="134"/>
      </rPr>
      <t>高端水产品生态养殖基地：租用土地</t>
    </r>
    <r>
      <rPr>
        <sz val="10"/>
        <color theme="1"/>
        <rFont val="Times New Roman"/>
        <charset val="134"/>
      </rPr>
      <t>100</t>
    </r>
    <r>
      <rPr>
        <sz val="10"/>
        <color theme="1"/>
        <rFont val="仿宋"/>
        <charset val="134"/>
      </rPr>
      <t>亩，建设工厂化设施养殖区、亲本养殖区、鱼苗繁育区、斑鳜鱼铒料鱼养殖区、斑鳜驯化区、茶叶、蔬菜种植区；新建道路长</t>
    </r>
    <r>
      <rPr>
        <sz val="10"/>
        <color theme="1"/>
        <rFont val="Times New Roman"/>
        <charset val="134"/>
      </rPr>
      <t>2</t>
    </r>
    <r>
      <rPr>
        <sz val="10"/>
        <color theme="1"/>
        <rFont val="仿宋"/>
        <charset val="134"/>
      </rPr>
      <t>公里，宽</t>
    </r>
    <r>
      <rPr>
        <sz val="10"/>
        <color theme="1"/>
        <rFont val="Times New Roman"/>
        <charset val="134"/>
      </rPr>
      <t>3.5</t>
    </r>
    <r>
      <rPr>
        <sz val="10"/>
        <color theme="1"/>
        <rFont val="仿宋"/>
        <charset val="134"/>
      </rPr>
      <t>米，沿途设置错车道</t>
    </r>
    <r>
      <rPr>
        <sz val="10"/>
        <color theme="1"/>
        <rFont val="Times New Roman"/>
        <charset val="134"/>
      </rPr>
      <t>4</t>
    </r>
    <r>
      <rPr>
        <sz val="10"/>
        <color theme="1"/>
        <rFont val="仿宋"/>
        <charset val="134"/>
      </rPr>
      <t>处，建设停车场</t>
    </r>
    <r>
      <rPr>
        <sz val="10"/>
        <color theme="1"/>
        <rFont val="Times New Roman"/>
        <charset val="134"/>
      </rPr>
      <t>1</t>
    </r>
    <r>
      <rPr>
        <sz val="10"/>
        <color theme="1"/>
        <rFont val="仿宋"/>
        <charset val="134"/>
      </rPr>
      <t>座，道路附属挡墙及排水沟建设，养殖基地片石挡墙修复</t>
    </r>
    <r>
      <rPr>
        <sz val="10"/>
        <color theme="1"/>
        <rFont val="Times New Roman"/>
        <charset val="134"/>
      </rPr>
      <t>1000</t>
    </r>
    <r>
      <rPr>
        <sz val="10"/>
        <color theme="1"/>
        <rFont val="仿宋"/>
        <charset val="134"/>
      </rPr>
      <t>立方米，新建科普展示馆</t>
    </r>
    <r>
      <rPr>
        <sz val="10"/>
        <color theme="1"/>
        <rFont val="Times New Roman"/>
        <charset val="134"/>
      </rPr>
      <t>1</t>
    </r>
    <r>
      <rPr>
        <sz val="10"/>
        <color theme="1"/>
        <rFont val="仿宋"/>
        <charset val="134"/>
      </rPr>
      <t>座，面积</t>
    </r>
    <r>
      <rPr>
        <sz val="10"/>
        <color theme="1"/>
        <rFont val="Times New Roman"/>
        <charset val="134"/>
      </rPr>
      <t>200</t>
    </r>
    <r>
      <rPr>
        <sz val="10"/>
        <color theme="1"/>
        <rFont val="仿宋"/>
        <charset val="134"/>
      </rPr>
      <t>平方米，建设生态养殖池</t>
    </r>
    <r>
      <rPr>
        <sz val="10"/>
        <color theme="1"/>
        <rFont val="Times New Roman"/>
        <charset val="134"/>
      </rPr>
      <t>30</t>
    </r>
    <r>
      <rPr>
        <sz val="10"/>
        <color theme="1"/>
        <rFont val="仿宋"/>
        <charset val="134"/>
      </rPr>
      <t>口，新建生态旅游步道</t>
    </r>
    <r>
      <rPr>
        <sz val="10"/>
        <color theme="1"/>
        <rFont val="Times New Roman"/>
        <charset val="134"/>
      </rPr>
      <t>5</t>
    </r>
    <r>
      <rPr>
        <sz val="10"/>
        <color theme="1"/>
        <rFont val="仿宋"/>
        <charset val="134"/>
      </rPr>
      <t>公里，观景台</t>
    </r>
    <r>
      <rPr>
        <sz val="10"/>
        <color theme="1"/>
        <rFont val="Times New Roman"/>
        <charset val="134"/>
      </rPr>
      <t>5</t>
    </r>
    <r>
      <rPr>
        <sz val="10"/>
        <color theme="1"/>
        <rFont val="仿宋"/>
        <charset val="134"/>
      </rPr>
      <t>座，观景亭</t>
    </r>
    <r>
      <rPr>
        <sz val="10"/>
        <color theme="1"/>
        <rFont val="Times New Roman"/>
        <charset val="134"/>
      </rPr>
      <t>1</t>
    </r>
    <r>
      <rPr>
        <sz val="10"/>
        <color theme="1"/>
        <rFont val="仿宋"/>
        <charset val="134"/>
      </rPr>
      <t>座，沿线景观节点若干处。二、新安江源头优质水资源价值实现基地：流转源头、小坑、祖源村高山茶园</t>
    </r>
    <r>
      <rPr>
        <sz val="10"/>
        <color theme="1"/>
        <rFont val="Times New Roman"/>
        <charset val="134"/>
      </rPr>
      <t>1000</t>
    </r>
    <r>
      <rPr>
        <sz val="10"/>
        <color theme="1"/>
        <rFont val="仿宋"/>
        <charset val="134"/>
      </rPr>
      <t>亩，进行品种改良，茶园绿色防控，防虫设施建设，只能监控设施建设，茶园内步道建设，景观节点及音频打造；依托现有食用菌养殖基础，计划在矶溪、碜溪、长丰村新建食用菌种殖基地</t>
    </r>
    <r>
      <rPr>
        <sz val="10"/>
        <color theme="1"/>
        <rFont val="Times New Roman"/>
        <charset val="134"/>
      </rPr>
      <t>200</t>
    </r>
    <r>
      <rPr>
        <sz val="10"/>
        <color theme="1"/>
        <rFont val="仿宋"/>
        <charset val="134"/>
      </rPr>
      <t>亩，主要种植竹荪、羊肚菌，建设钢架大棚，建设菌棒生产间、灭菌间，购置菌棒生产运输设备；流转</t>
    </r>
    <r>
      <rPr>
        <sz val="10"/>
        <color theme="1"/>
        <rFont val="Times New Roman"/>
        <charset val="134"/>
      </rPr>
      <t>200</t>
    </r>
    <r>
      <rPr>
        <sz val="10"/>
        <color theme="1"/>
        <rFont val="仿宋"/>
        <charset val="134"/>
      </rPr>
      <t>亩土地，种植秋月桂花梨，利用村委会闲置房屋建设充头梨加工厂房，添置设备生产梨膏、梨片等产品。新建污水处理终端</t>
    </r>
    <r>
      <rPr>
        <sz val="10"/>
        <color theme="1"/>
        <rFont val="Times New Roman"/>
        <charset val="134"/>
      </rPr>
      <t>13</t>
    </r>
    <r>
      <rPr>
        <sz val="10"/>
        <color theme="1"/>
        <rFont val="仿宋"/>
        <charset val="134"/>
      </rPr>
      <t>座，铺设污水管网约</t>
    </r>
    <r>
      <rPr>
        <sz val="10"/>
        <color theme="1"/>
        <rFont val="Times New Roman"/>
        <charset val="134"/>
      </rPr>
      <t>36</t>
    </r>
    <r>
      <rPr>
        <sz val="10"/>
        <color theme="1"/>
        <rFont val="仿宋"/>
        <charset val="134"/>
      </rPr>
      <t>公里，覆盖朗村、章干片、水碓前、碜坞口、下矶溪、倪家、下窑、红明、屯田、珠帘、碜口、晒袍滩等自然村；新建生态缓冲带</t>
    </r>
    <r>
      <rPr>
        <sz val="10"/>
        <color theme="1"/>
        <rFont val="Times New Roman"/>
        <charset val="134"/>
      </rPr>
      <t>80</t>
    </r>
    <r>
      <rPr>
        <sz val="10"/>
        <color theme="1"/>
        <rFont val="仿宋"/>
        <charset val="134"/>
      </rPr>
      <t>亩、生态步道</t>
    </r>
    <r>
      <rPr>
        <sz val="10"/>
        <color theme="1"/>
        <rFont val="Times New Roman"/>
        <charset val="134"/>
      </rPr>
      <t>10</t>
    </r>
    <r>
      <rPr>
        <sz val="10"/>
        <color theme="1"/>
        <rFont val="仿宋"/>
        <charset val="134"/>
      </rPr>
      <t>千米、新建生态缓冲带</t>
    </r>
    <r>
      <rPr>
        <sz val="10"/>
        <color theme="1"/>
        <rFont val="Times New Roman"/>
        <charset val="134"/>
      </rPr>
      <t>80</t>
    </r>
    <r>
      <rPr>
        <sz val="10"/>
        <color theme="1"/>
        <rFont val="仿宋"/>
        <charset val="134"/>
      </rPr>
      <t>亩。三、新安江源头</t>
    </r>
    <r>
      <rPr>
        <sz val="10"/>
        <color theme="1"/>
        <rFont val="Times New Roman"/>
        <charset val="134"/>
      </rPr>
      <t>“</t>
    </r>
    <r>
      <rPr>
        <sz val="10"/>
        <color theme="1"/>
        <rFont val="仿宋"/>
        <charset val="134"/>
      </rPr>
      <t>皖浙赣</t>
    </r>
    <r>
      <rPr>
        <sz val="10"/>
        <color theme="1"/>
        <rFont val="Times New Roman"/>
        <charset val="134"/>
      </rPr>
      <t>”</t>
    </r>
    <r>
      <rPr>
        <sz val="10"/>
        <color theme="1"/>
        <rFont val="仿宋"/>
        <charset val="134"/>
      </rPr>
      <t>红色文化研学基地：溪口、和村项目点新建康养中心，包括住宿、餐饮、健身房、</t>
    </r>
    <r>
      <rPr>
        <sz val="10"/>
        <color theme="1"/>
        <rFont val="Times New Roman"/>
        <charset val="134"/>
      </rPr>
      <t>spa</t>
    </r>
    <r>
      <rPr>
        <sz val="10"/>
        <color theme="1"/>
        <rFont val="仿宋"/>
        <charset val="134"/>
      </rPr>
      <t>、瑜伽、棋牌娱乐、中医理疗等，建筑形式包括木屋、帐篷、太空舱等，两个项目点通过游船进行互通。对基地规划区域内的停车场、公厕、道路、给排水、通信、供配电、环卫设施、照明系统以及标志标识系统进行建设。滨河新建</t>
    </r>
    <r>
      <rPr>
        <sz val="10"/>
        <color theme="1"/>
        <rFont val="Times New Roman"/>
        <charset val="134"/>
      </rPr>
      <t>80</t>
    </r>
    <r>
      <rPr>
        <sz val="10"/>
        <color theme="1"/>
        <rFont val="仿宋"/>
        <charset val="134"/>
      </rPr>
      <t>亩生态缓冲带，对岸线进行整治，种植水生植物，增设亲水平台，作为星空露营基地；对康养基地周边村庄溪口、和村、祖源进行人居环境整治，包括拆除无功能建筑、改厕、污水管网建设、房前屋后整治、河塘沟渠清理、道路改造提升等。利用石田村、阳干村已收储闲置宅基地，村集体闲置用房，总占地面积约</t>
    </r>
    <r>
      <rPr>
        <sz val="10"/>
        <color theme="1"/>
        <rFont val="Times New Roman"/>
        <charset val="134"/>
      </rPr>
      <t>7</t>
    </r>
    <r>
      <rPr>
        <sz val="10"/>
        <color theme="1"/>
        <rFont val="仿宋"/>
        <charset val="134"/>
      </rPr>
      <t>亩，与社会资本合作，改造成民宿，适当植入酒吧、咖啡、文创等业态。</t>
    </r>
  </si>
  <si>
    <r>
      <rPr>
        <sz val="10"/>
        <color theme="1"/>
        <rFont val="仿宋"/>
        <charset val="134"/>
      </rPr>
      <t>率水河溪口镇段美丽河湖保护与建设项目</t>
    </r>
  </si>
  <si>
    <r>
      <rPr>
        <sz val="10"/>
        <color theme="1"/>
        <rFont val="Times New Roman"/>
        <charset val="134"/>
      </rPr>
      <t>1.</t>
    </r>
    <r>
      <rPr>
        <sz val="10"/>
        <color theme="1"/>
        <rFont val="仿宋"/>
        <charset val="134"/>
      </rPr>
      <t>流域水污染治理：深坞口、章川、田里、里屋等</t>
    </r>
    <r>
      <rPr>
        <sz val="10"/>
        <color theme="1"/>
        <rFont val="Times New Roman"/>
        <charset val="134"/>
      </rPr>
      <t>10</t>
    </r>
    <r>
      <rPr>
        <sz val="10"/>
        <color theme="1"/>
        <rFont val="仿宋"/>
        <charset val="134"/>
      </rPr>
      <t>个组开展生活污水收集处理，新建污水终端</t>
    </r>
    <r>
      <rPr>
        <sz val="10"/>
        <color theme="1"/>
        <rFont val="Times New Roman"/>
        <charset val="134"/>
      </rPr>
      <t>10</t>
    </r>
    <r>
      <rPr>
        <sz val="10"/>
        <color theme="1"/>
        <rFont val="仿宋"/>
        <charset val="134"/>
      </rPr>
      <t>座，管网铺设</t>
    </r>
    <r>
      <rPr>
        <sz val="10"/>
        <color theme="1"/>
        <rFont val="Times New Roman"/>
        <charset val="134"/>
      </rPr>
      <t>60000</t>
    </r>
    <r>
      <rPr>
        <sz val="10"/>
        <color theme="1"/>
        <rFont val="仿宋"/>
        <charset val="134"/>
      </rPr>
      <t>米。</t>
    </r>
    <r>
      <rPr>
        <sz val="10"/>
        <color theme="1"/>
        <rFont val="Times New Roman"/>
        <charset val="134"/>
      </rPr>
      <t xml:space="preserve">
2.</t>
    </r>
    <r>
      <rPr>
        <sz val="10"/>
        <color theme="1"/>
        <rFont val="仿宋"/>
        <charset val="134"/>
      </rPr>
      <t>集中式饮用水水源地保护：石坑水厂采取隔离防护网等防护措施，隔离防护网安装</t>
    </r>
    <r>
      <rPr>
        <sz val="10"/>
        <color theme="1"/>
        <rFont val="Times New Roman"/>
        <charset val="134"/>
      </rPr>
      <t>1100</t>
    </r>
    <r>
      <rPr>
        <sz val="10"/>
        <color theme="1"/>
        <rFont val="仿宋"/>
        <charset val="134"/>
      </rPr>
      <t>米，其中取水口上游</t>
    </r>
    <r>
      <rPr>
        <sz val="10"/>
        <color theme="1"/>
        <rFont val="Times New Roman"/>
        <charset val="134"/>
      </rPr>
      <t>1000</t>
    </r>
    <r>
      <rPr>
        <sz val="10"/>
        <color theme="1"/>
        <rFont val="仿宋"/>
        <charset val="134"/>
      </rPr>
      <t>米，下游</t>
    </r>
    <r>
      <rPr>
        <sz val="10"/>
        <color theme="1"/>
        <rFont val="Times New Roman"/>
        <charset val="134"/>
      </rPr>
      <t>100</t>
    </r>
    <r>
      <rPr>
        <sz val="10"/>
        <color theme="1"/>
        <rFont val="仿宋"/>
        <charset val="134"/>
      </rPr>
      <t>米，警示牌安装</t>
    </r>
    <r>
      <rPr>
        <sz val="10"/>
        <color theme="1"/>
        <rFont val="Times New Roman"/>
        <charset val="134"/>
      </rPr>
      <t>10</t>
    </r>
    <r>
      <rPr>
        <sz val="10"/>
        <color theme="1"/>
        <rFont val="仿宋"/>
        <charset val="134"/>
      </rPr>
      <t>块。</t>
    </r>
    <r>
      <rPr>
        <sz val="10"/>
        <color theme="1"/>
        <rFont val="Times New Roman"/>
        <charset val="134"/>
      </rPr>
      <t xml:space="preserve">
3.</t>
    </r>
    <r>
      <rPr>
        <sz val="10"/>
        <color theme="1"/>
        <rFont val="仿宋"/>
        <charset val="134"/>
      </rPr>
      <t>流域水生态保护及修复：①金城组新建生态护岸</t>
    </r>
    <r>
      <rPr>
        <sz val="10"/>
        <color theme="1"/>
        <rFont val="Times New Roman"/>
        <charset val="134"/>
      </rPr>
      <t>1000</t>
    </r>
    <r>
      <rPr>
        <sz val="10"/>
        <color theme="1"/>
        <rFont val="仿宋"/>
        <charset val="134"/>
      </rPr>
      <t>米；②在溪口污水处理站范围建设生态氮磷拦截沟共</t>
    </r>
    <r>
      <rPr>
        <sz val="10"/>
        <color theme="1"/>
        <rFont val="Times New Roman"/>
        <charset val="134"/>
      </rPr>
      <t>1100</t>
    </r>
    <r>
      <rPr>
        <sz val="10"/>
        <color theme="1"/>
        <rFont val="仿宋"/>
        <charset val="134"/>
      </rPr>
      <t>米，其中</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400</t>
    </r>
    <r>
      <rPr>
        <sz val="10"/>
        <color theme="1"/>
        <rFont val="仿宋"/>
        <charset val="134"/>
      </rPr>
      <t>米；依托原有灌溉沟渠建设</t>
    </r>
    <r>
      <rPr>
        <sz val="10"/>
        <color theme="1"/>
        <rFont val="Times New Roman"/>
        <charset val="134"/>
      </rPr>
      <t>2</t>
    </r>
    <r>
      <rPr>
        <sz val="10"/>
        <color theme="1"/>
        <rFont val="仿宋"/>
        <charset val="134"/>
      </rPr>
      <t>号氮磷拦截沟</t>
    </r>
    <r>
      <rPr>
        <sz val="10"/>
        <color theme="1"/>
        <rFont val="Times New Roman"/>
        <charset val="134"/>
      </rPr>
      <t>700</t>
    </r>
    <r>
      <rPr>
        <sz val="10"/>
        <color theme="1"/>
        <rFont val="仿宋"/>
        <charset val="134"/>
      </rPr>
      <t>米；建设内容包括植草沟、沉水动植物水下森林系统、生态边坡治理、氮磷吸收模块等，拦截来自溪口镇区的农村面源污染；③</t>
    </r>
    <r>
      <rPr>
        <sz val="10"/>
        <color theme="1"/>
        <rFont val="Times New Roman"/>
        <charset val="134"/>
      </rPr>
      <t>1#</t>
    </r>
    <r>
      <rPr>
        <sz val="10"/>
        <color theme="1"/>
        <rFont val="仿宋"/>
        <charset val="134"/>
      </rPr>
      <t>缓冲带位于溪口污水处理厂西南侧，占地约</t>
    </r>
    <r>
      <rPr>
        <sz val="10"/>
        <color theme="1"/>
        <rFont val="Times New Roman"/>
        <charset val="134"/>
      </rPr>
      <t>25</t>
    </r>
    <r>
      <rPr>
        <sz val="10"/>
        <color theme="1"/>
        <rFont val="仿宋"/>
        <charset val="134"/>
      </rPr>
      <t>亩；</t>
    </r>
    <r>
      <rPr>
        <sz val="10"/>
        <color theme="1"/>
        <rFont val="Times New Roman"/>
        <charset val="134"/>
      </rPr>
      <t>2#</t>
    </r>
    <r>
      <rPr>
        <sz val="10"/>
        <color theme="1"/>
        <rFont val="仿宋"/>
        <charset val="134"/>
      </rPr>
      <t>缓冲带位于溪口</t>
    </r>
    <r>
      <rPr>
        <sz val="10"/>
        <color theme="1"/>
        <rFont val="Times New Roman"/>
        <charset val="134"/>
      </rPr>
      <t>-</t>
    </r>
    <r>
      <rPr>
        <sz val="10"/>
        <color theme="1"/>
        <rFont val="仿宋"/>
        <charset val="134"/>
      </rPr>
      <t>冯村公路南侧，占地约</t>
    </r>
    <r>
      <rPr>
        <sz val="10"/>
        <color theme="1"/>
        <rFont val="Times New Roman"/>
        <charset val="134"/>
      </rPr>
      <t>95</t>
    </r>
    <r>
      <rPr>
        <sz val="10"/>
        <color theme="1"/>
        <rFont val="仿宋"/>
        <charset val="134"/>
      </rPr>
      <t>亩；</t>
    </r>
    <r>
      <rPr>
        <sz val="10"/>
        <color theme="1"/>
        <rFont val="Times New Roman"/>
        <charset val="134"/>
      </rPr>
      <t>3#</t>
    </r>
    <r>
      <rPr>
        <sz val="10"/>
        <color theme="1"/>
        <rFont val="仿宋"/>
        <charset val="134"/>
      </rPr>
      <t>缓冲带位于金竹河入率水入河口处，占地约</t>
    </r>
    <r>
      <rPr>
        <sz val="10"/>
        <color theme="1"/>
        <rFont val="Times New Roman"/>
        <charset val="134"/>
      </rPr>
      <t>60</t>
    </r>
    <r>
      <rPr>
        <sz val="10"/>
        <color theme="1"/>
        <rFont val="仿宋"/>
        <charset val="134"/>
      </rPr>
      <t>亩。建设村落型河滨缓冲带两处共</t>
    </r>
    <r>
      <rPr>
        <sz val="10"/>
        <color theme="1"/>
        <rFont val="Times New Roman"/>
        <charset val="134"/>
      </rPr>
      <t>50</t>
    </r>
    <r>
      <rPr>
        <sz val="10"/>
        <color theme="1"/>
        <rFont val="仿宋"/>
        <charset val="134"/>
      </rPr>
      <t>亩，溪口镇缓冲带位于溪口村南侧临率水河滨处，占地约</t>
    </r>
    <r>
      <rPr>
        <sz val="10"/>
        <color theme="1"/>
        <rFont val="Times New Roman"/>
        <charset val="134"/>
      </rPr>
      <t>30</t>
    </r>
    <r>
      <rPr>
        <sz val="10"/>
        <color theme="1"/>
        <rFont val="仿宋"/>
        <charset val="134"/>
      </rPr>
      <t>亩；朗村缓冲带位于朗村东侧临率水河滨处，占地约</t>
    </r>
    <r>
      <rPr>
        <sz val="10"/>
        <color theme="1"/>
        <rFont val="Times New Roman"/>
        <charset val="134"/>
      </rPr>
      <t>20</t>
    </r>
    <r>
      <rPr>
        <sz val="10"/>
        <color theme="1"/>
        <rFont val="仿宋"/>
        <charset val="134"/>
      </rPr>
      <t>亩；④言坑河、沂源河等支流河流排口建设生态氮磷拦截沟</t>
    </r>
    <r>
      <rPr>
        <sz val="10"/>
        <color theme="1"/>
        <rFont val="Times New Roman"/>
        <charset val="134"/>
      </rPr>
      <t>5000</t>
    </r>
    <r>
      <rPr>
        <sz val="10"/>
        <color theme="1"/>
        <rFont val="仿宋"/>
        <charset val="134"/>
      </rPr>
      <t>米，河口整治进行规范化建设水生态保护与修复。</t>
    </r>
  </si>
  <si>
    <r>
      <rPr>
        <sz val="10"/>
        <color theme="1"/>
        <rFont val="仿宋"/>
        <charset val="134"/>
      </rPr>
      <t>祖源</t>
    </r>
    <r>
      <rPr>
        <sz val="10"/>
        <color theme="1"/>
        <rFont val="Times New Roman"/>
        <charset val="134"/>
      </rPr>
      <t>-</t>
    </r>
    <r>
      <rPr>
        <sz val="10"/>
        <color theme="1"/>
        <rFont val="仿宋"/>
        <charset val="134"/>
      </rPr>
      <t>木梨硔云端火车项目</t>
    </r>
  </si>
  <si>
    <r>
      <rPr>
        <sz val="10"/>
        <color theme="1"/>
        <rFont val="仿宋"/>
        <charset val="134"/>
      </rPr>
      <t>黄山源德景区商业运营管理有限公司</t>
    </r>
  </si>
  <si>
    <r>
      <rPr>
        <sz val="10"/>
        <color theme="1"/>
        <rFont val="仿宋"/>
        <charset val="134"/>
      </rPr>
      <t>新建祖源至木梨硔观光火车</t>
    </r>
    <r>
      <rPr>
        <sz val="10"/>
        <color theme="1"/>
        <rFont val="Times New Roman"/>
        <charset val="134"/>
      </rPr>
      <t>4.4</t>
    </r>
    <r>
      <rPr>
        <sz val="10"/>
        <color theme="1"/>
        <rFont val="仿宋"/>
        <charset val="134"/>
      </rPr>
      <t>千米，包括新建道路基础，火车站台、轨道建设、车辆购置与改造安装等。</t>
    </r>
  </si>
  <si>
    <r>
      <rPr>
        <sz val="10"/>
        <color theme="1"/>
        <rFont val="仿宋"/>
        <charset val="134"/>
      </rPr>
      <t>新增建设用地</t>
    </r>
    <r>
      <rPr>
        <sz val="10"/>
        <color theme="1"/>
        <rFont val="Times New Roman"/>
        <charset val="134"/>
      </rPr>
      <t>248</t>
    </r>
    <r>
      <rPr>
        <sz val="10"/>
        <color theme="1"/>
        <rFont val="仿宋"/>
        <charset val="134"/>
      </rPr>
      <t>亩（</t>
    </r>
    <r>
      <rPr>
        <sz val="10"/>
        <color theme="1"/>
        <rFont val="Times New Roman"/>
        <charset val="134"/>
      </rPr>
      <t>165387.84</t>
    </r>
    <r>
      <rPr>
        <sz val="10"/>
        <color theme="1"/>
        <rFont val="仿宋"/>
        <charset val="134"/>
      </rPr>
      <t>平方米）</t>
    </r>
  </si>
  <si>
    <r>
      <rPr>
        <sz val="10"/>
        <color theme="1"/>
        <rFont val="仿宋"/>
        <charset val="134"/>
      </rPr>
      <t>水云间民宿项目</t>
    </r>
  </si>
  <si>
    <r>
      <rPr>
        <sz val="10"/>
        <color theme="1"/>
        <rFont val="仿宋"/>
        <charset val="134"/>
      </rPr>
      <t>新建服务中心</t>
    </r>
    <r>
      <rPr>
        <sz val="10"/>
        <color theme="1"/>
        <rFont val="Times New Roman"/>
        <charset val="134"/>
      </rPr>
      <t>1</t>
    </r>
    <r>
      <rPr>
        <sz val="10"/>
        <color theme="1"/>
        <rFont val="仿宋"/>
        <charset val="134"/>
      </rPr>
      <t>栋，住宿木屋</t>
    </r>
    <r>
      <rPr>
        <sz val="10"/>
        <color theme="1"/>
        <rFont val="Times New Roman"/>
        <charset val="134"/>
      </rPr>
      <t>60</t>
    </r>
    <r>
      <rPr>
        <sz val="10"/>
        <color theme="1"/>
        <rFont val="仿宋"/>
        <charset val="134"/>
      </rPr>
      <t>套，森林餐厅</t>
    </r>
    <r>
      <rPr>
        <sz val="10"/>
        <color theme="1"/>
        <rFont val="Times New Roman"/>
        <charset val="134"/>
      </rPr>
      <t>1</t>
    </r>
    <r>
      <rPr>
        <sz val="10"/>
        <color theme="1"/>
        <rFont val="仿宋"/>
        <charset val="134"/>
      </rPr>
      <t>座，摩天轮</t>
    </r>
    <r>
      <rPr>
        <sz val="10"/>
        <color theme="1"/>
        <rFont val="Times New Roman"/>
        <charset val="134"/>
      </rPr>
      <t>1</t>
    </r>
    <r>
      <rPr>
        <sz val="10"/>
        <color theme="1"/>
        <rFont val="仿宋"/>
        <charset val="134"/>
      </rPr>
      <t>座，茶室</t>
    </r>
    <r>
      <rPr>
        <sz val="10"/>
        <color theme="1"/>
        <rFont val="Times New Roman"/>
        <charset val="134"/>
      </rPr>
      <t>1</t>
    </r>
    <r>
      <rPr>
        <sz val="10"/>
        <color theme="1"/>
        <rFont val="仿宋"/>
        <charset val="134"/>
      </rPr>
      <t>座。</t>
    </r>
  </si>
  <si>
    <r>
      <rPr>
        <sz val="10"/>
        <color theme="1"/>
        <rFont val="仿宋"/>
        <charset val="134"/>
      </rPr>
      <t>新增建设用地</t>
    </r>
    <r>
      <rPr>
        <sz val="10"/>
        <color theme="1"/>
        <rFont val="Times New Roman"/>
        <charset val="134"/>
      </rPr>
      <t>60.7815</t>
    </r>
    <r>
      <rPr>
        <sz val="10"/>
        <color theme="1"/>
        <rFont val="仿宋"/>
        <charset val="134"/>
      </rPr>
      <t>亩（</t>
    </r>
    <r>
      <rPr>
        <sz val="10"/>
        <color theme="1"/>
        <rFont val="Times New Roman"/>
        <charset val="134"/>
      </rPr>
      <t>40521</t>
    </r>
    <r>
      <rPr>
        <sz val="10"/>
        <color theme="1"/>
        <rFont val="仿宋"/>
        <charset val="134"/>
      </rPr>
      <t>平方米）</t>
    </r>
  </si>
  <si>
    <r>
      <rPr>
        <sz val="10"/>
        <color theme="1"/>
        <rFont val="仿宋"/>
        <charset val="134"/>
      </rPr>
      <t>溪口镇休闲湾农旅融合项目</t>
    </r>
  </si>
  <si>
    <r>
      <rPr>
        <sz val="10"/>
        <color theme="1"/>
        <rFont val="仿宋"/>
        <charset val="134"/>
      </rPr>
      <t>县文化旅游体育局</t>
    </r>
    <r>
      <rPr>
        <sz val="10"/>
        <color theme="1"/>
        <rFont val="Times New Roman"/>
        <charset val="134"/>
      </rPr>
      <t xml:space="preserve">
</t>
    </r>
    <r>
      <rPr>
        <sz val="10"/>
        <color theme="1"/>
        <rFont val="仿宋"/>
        <charset val="134"/>
      </rPr>
      <t>溪口镇人民政府</t>
    </r>
  </si>
  <si>
    <r>
      <rPr>
        <sz val="10"/>
        <color theme="1"/>
        <rFont val="仿宋"/>
        <charset val="134"/>
      </rPr>
      <t>以溪口镇中心桥边群落为酒店食宿核心区</t>
    </r>
    <r>
      <rPr>
        <sz val="10"/>
        <color theme="1"/>
        <rFont val="Times New Roman"/>
        <charset val="134"/>
      </rPr>
      <t>+</t>
    </r>
    <r>
      <rPr>
        <sz val="10"/>
        <color theme="1"/>
        <rFont val="仿宋"/>
        <charset val="134"/>
      </rPr>
      <t>溪口湾湖心岛为观赏体验区</t>
    </r>
    <r>
      <rPr>
        <sz val="10"/>
        <color theme="1"/>
        <rFont val="Times New Roman"/>
        <charset val="134"/>
      </rPr>
      <t>+</t>
    </r>
    <r>
      <rPr>
        <sz val="10"/>
        <color theme="1"/>
        <rFont val="仿宋"/>
        <charset val="134"/>
      </rPr>
      <t>河道茶林作为卫星景观，设置接待大堂、客房、餐饮、星空茶吧、会议室、咖啡吧、酒吧、健身房、户外温泉、</t>
    </r>
    <r>
      <rPr>
        <sz val="10"/>
        <color theme="1"/>
        <rFont val="Times New Roman"/>
        <charset val="134"/>
      </rPr>
      <t>BBQ</t>
    </r>
    <r>
      <rPr>
        <sz val="10"/>
        <color theme="1"/>
        <rFont val="仿宋"/>
        <charset val="134"/>
      </rPr>
      <t>烧烤区、露天影院、山间活动平台、山地茶山采摘、山间滑梯、河道吊桥、大型山水灯光秀、</t>
    </r>
    <r>
      <rPr>
        <sz val="10"/>
        <color theme="1"/>
        <rFont val="Times New Roman"/>
        <charset val="134"/>
      </rPr>
      <t xml:space="preserve"> </t>
    </r>
    <r>
      <rPr>
        <sz val="10"/>
        <color theme="1"/>
        <rFont val="仿宋"/>
        <charset val="134"/>
      </rPr>
      <t>山间溪水垂钓等公共区域、山景景观设计，打造成新网红打卡点。</t>
    </r>
  </si>
  <si>
    <r>
      <rPr>
        <b/>
        <sz val="10"/>
        <color theme="1"/>
        <rFont val="仿宋"/>
        <charset val="134"/>
      </rPr>
      <t>流口镇</t>
    </r>
  </si>
  <si>
    <r>
      <rPr>
        <sz val="10"/>
        <color theme="1"/>
        <rFont val="仿宋"/>
        <charset val="134"/>
      </rPr>
      <t>德上高速施工便道水系恢复及道路修复工程</t>
    </r>
  </si>
  <si>
    <r>
      <rPr>
        <sz val="10"/>
        <color theme="1"/>
        <rFont val="仿宋"/>
        <charset val="134"/>
      </rPr>
      <t>安徽交通控股集团</t>
    </r>
  </si>
  <si>
    <r>
      <rPr>
        <sz val="10"/>
        <color theme="1"/>
        <rFont val="仿宋"/>
        <charset val="134"/>
      </rPr>
      <t>流口镇流口村、茗洲村沿河护岸修复约</t>
    </r>
    <r>
      <rPr>
        <sz val="10"/>
        <color theme="1"/>
        <rFont val="Times New Roman"/>
        <charset val="134"/>
      </rPr>
      <t>2000</t>
    </r>
    <r>
      <rPr>
        <sz val="10"/>
        <color theme="1"/>
        <rFont val="仿宋"/>
        <charset val="134"/>
      </rPr>
      <t>米，部分水系恢复原有河道，便桥复原。</t>
    </r>
  </si>
  <si>
    <r>
      <rPr>
        <sz val="10"/>
        <rFont val="仿宋"/>
        <charset val="134"/>
      </rPr>
      <t>（该项目水系与道路合并，总投资为</t>
    </r>
    <r>
      <rPr>
        <sz val="10"/>
        <rFont val="Times New Roman"/>
        <charset val="134"/>
      </rPr>
      <t>1025</t>
    </r>
    <r>
      <rPr>
        <sz val="10"/>
        <rFont val="仿宋"/>
        <charset val="134"/>
      </rPr>
      <t>万）茗洲村柘坑护岸建设</t>
    </r>
    <r>
      <rPr>
        <sz val="10"/>
        <rFont val="Times New Roman"/>
        <charset val="134"/>
      </rPr>
      <t>700</t>
    </r>
    <r>
      <rPr>
        <sz val="10"/>
        <rFont val="仿宋"/>
        <charset val="134"/>
      </rPr>
      <t>米；挡墙建设</t>
    </r>
    <r>
      <rPr>
        <sz val="10"/>
        <rFont val="Times New Roman"/>
        <charset val="134"/>
      </rPr>
      <t>500</t>
    </r>
    <r>
      <rPr>
        <sz val="10"/>
        <rFont val="仿宋"/>
        <charset val="134"/>
      </rPr>
      <t>米；受损道路修复</t>
    </r>
    <r>
      <rPr>
        <sz val="10"/>
        <rFont val="Times New Roman"/>
        <charset val="134"/>
      </rPr>
      <t>7500</t>
    </r>
    <r>
      <rPr>
        <sz val="10"/>
        <rFont val="仿宋"/>
        <charset val="134"/>
      </rPr>
      <t>米；河道复原</t>
    </r>
    <r>
      <rPr>
        <sz val="10"/>
        <rFont val="Times New Roman"/>
        <charset val="134"/>
      </rPr>
      <t>1700</t>
    </r>
    <r>
      <rPr>
        <sz val="10"/>
        <rFont val="仿宋"/>
        <charset val="134"/>
      </rPr>
      <t>米</t>
    </r>
  </si>
  <si>
    <r>
      <rPr>
        <b/>
        <sz val="10"/>
        <color theme="1"/>
        <rFont val="仿宋"/>
        <charset val="134"/>
      </rPr>
      <t>汪村镇</t>
    </r>
  </si>
  <si>
    <r>
      <rPr>
        <sz val="10"/>
        <color theme="1"/>
        <rFont val="仿宋"/>
        <charset val="134"/>
      </rPr>
      <t>汪村镇德上高速连接线项目</t>
    </r>
  </si>
  <si>
    <r>
      <rPr>
        <sz val="10"/>
        <color theme="1"/>
        <rFont val="仿宋"/>
        <charset val="134"/>
      </rPr>
      <t>汪村镇人民政府</t>
    </r>
  </si>
  <si>
    <r>
      <rPr>
        <sz val="10"/>
        <color theme="1"/>
        <rFont val="仿宋"/>
        <charset val="134"/>
      </rPr>
      <t>拆除房屋</t>
    </r>
    <r>
      <rPr>
        <sz val="10"/>
        <color theme="1"/>
        <rFont val="Times New Roman"/>
        <charset val="134"/>
      </rPr>
      <t>3</t>
    </r>
    <r>
      <rPr>
        <sz val="10"/>
        <color theme="1"/>
        <rFont val="仿宋"/>
        <charset val="134"/>
      </rPr>
      <t>栋，征地</t>
    </r>
    <r>
      <rPr>
        <sz val="10"/>
        <color theme="1"/>
        <rFont val="Times New Roman"/>
        <charset val="134"/>
      </rPr>
      <t>300</t>
    </r>
    <r>
      <rPr>
        <sz val="10"/>
        <color theme="1"/>
        <rFont val="仿宋"/>
        <charset val="134"/>
      </rPr>
      <t>亩，建设长</t>
    </r>
    <r>
      <rPr>
        <sz val="10"/>
        <color theme="1"/>
        <rFont val="Times New Roman"/>
        <charset val="134"/>
      </rPr>
      <t>2.6</t>
    </r>
    <r>
      <rPr>
        <sz val="10"/>
        <color theme="1"/>
        <rFont val="仿宋"/>
        <charset val="134"/>
      </rPr>
      <t>千米</t>
    </r>
    <r>
      <rPr>
        <sz val="10"/>
        <color theme="1"/>
        <rFont val="Times New Roman"/>
        <charset val="134"/>
      </rPr>
      <t>,</t>
    </r>
    <r>
      <rPr>
        <sz val="10"/>
        <color theme="1"/>
        <rFont val="仿宋"/>
        <charset val="134"/>
      </rPr>
      <t>宽</t>
    </r>
    <r>
      <rPr>
        <sz val="10"/>
        <color theme="1"/>
        <rFont val="Times New Roman"/>
        <charset val="134"/>
      </rPr>
      <t>6.5</t>
    </r>
    <r>
      <rPr>
        <sz val="10"/>
        <color theme="1"/>
        <rFont val="仿宋"/>
        <charset val="134"/>
      </rPr>
      <t>米双向车道，架设桥梁</t>
    </r>
    <r>
      <rPr>
        <sz val="10"/>
        <color theme="1"/>
        <rFont val="Times New Roman"/>
        <charset val="134"/>
      </rPr>
      <t>1</t>
    </r>
    <r>
      <rPr>
        <sz val="10"/>
        <color theme="1"/>
        <rFont val="仿宋"/>
        <charset val="134"/>
      </rPr>
      <t>座。</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</si>
  <si>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</si>
  <si>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t>已完成前期征地拆迁工作，征收房屋3户，征地约60亩，目前挖机正在清表</t>
  </si>
  <si>
    <r>
      <rPr>
        <sz val="10"/>
        <color theme="1"/>
        <rFont val="仿宋"/>
        <charset val="134"/>
      </rPr>
      <t>含征地、拆迁</t>
    </r>
    <r>
      <rPr>
        <sz val="10"/>
        <color theme="1"/>
        <rFont val="Times New Roman"/>
        <charset val="134"/>
      </rPr>
      <t>1500</t>
    </r>
    <r>
      <rPr>
        <sz val="10"/>
        <color theme="1"/>
        <rFont val="仿宋"/>
        <charset val="134"/>
      </rPr>
      <t>万；</t>
    </r>
    <r>
      <rPr>
        <sz val="10"/>
        <color theme="1"/>
        <rFont val="Times New Roman"/>
        <charset val="134"/>
      </rPr>
      <t xml:space="preserve">
</t>
    </r>
    <r>
      <rPr>
        <sz val="10"/>
        <color theme="1"/>
        <rFont val="仿宋"/>
        <charset val="134"/>
      </rPr>
      <t>缺口</t>
    </r>
    <r>
      <rPr>
        <sz val="10"/>
        <color theme="1"/>
        <rFont val="Times New Roman"/>
        <charset val="134"/>
      </rPr>
      <t>2000</t>
    </r>
    <r>
      <rPr>
        <sz val="10"/>
        <color theme="1"/>
        <rFont val="仿宋"/>
        <charset val="134"/>
      </rPr>
      <t>万元</t>
    </r>
  </si>
  <si>
    <r>
      <rPr>
        <sz val="10"/>
        <color theme="1"/>
        <rFont val="仿宋"/>
        <charset val="134"/>
      </rPr>
      <t>汪村镇</t>
    </r>
  </si>
  <si>
    <r>
      <rPr>
        <sz val="10"/>
        <color theme="1"/>
        <rFont val="仿宋"/>
        <charset val="134"/>
      </rPr>
      <t>汪村镇产业园建设</t>
    </r>
  </si>
  <si>
    <r>
      <rPr>
        <sz val="10"/>
        <color theme="1"/>
        <rFont val="仿宋"/>
        <charset val="134"/>
      </rPr>
      <t>汪村镇新建</t>
    </r>
    <r>
      <rPr>
        <sz val="10"/>
        <color theme="1"/>
        <rFont val="Times New Roman"/>
        <charset val="134"/>
      </rPr>
      <t>1</t>
    </r>
    <r>
      <rPr>
        <sz val="10"/>
        <color theme="1"/>
        <rFont val="仿宋"/>
        <charset val="134"/>
      </rPr>
      <t>座旅游服务中心，内含加油站</t>
    </r>
    <r>
      <rPr>
        <sz val="10"/>
        <color theme="1"/>
        <rFont val="Times New Roman"/>
        <charset val="134"/>
      </rPr>
      <t>1</t>
    </r>
    <r>
      <rPr>
        <sz val="10"/>
        <color theme="1"/>
        <rFont val="仿宋"/>
        <charset val="134"/>
      </rPr>
      <t>处，占地</t>
    </r>
    <r>
      <rPr>
        <sz val="10"/>
        <color theme="1"/>
        <rFont val="Times New Roman"/>
        <charset val="134"/>
      </rPr>
      <t>500</t>
    </r>
    <r>
      <rPr>
        <sz val="10"/>
        <color theme="1"/>
        <rFont val="仿宋"/>
        <charset val="134"/>
      </rPr>
      <t>平方米，仓库及货物仓储设施建筑面积</t>
    </r>
    <r>
      <rPr>
        <sz val="10"/>
        <color theme="1"/>
        <rFont val="Times New Roman"/>
        <charset val="134"/>
      </rPr>
      <t>3400</t>
    </r>
    <r>
      <rPr>
        <sz val="10"/>
        <color theme="1"/>
        <rFont val="仿宋"/>
        <charset val="134"/>
      </rPr>
      <t>平方米。修建停车场地</t>
    </r>
    <r>
      <rPr>
        <sz val="10"/>
        <color theme="1"/>
        <rFont val="Times New Roman"/>
        <charset val="134"/>
      </rPr>
      <t>600</t>
    </r>
    <r>
      <rPr>
        <sz val="10"/>
        <color theme="1"/>
        <rFont val="仿宋"/>
        <charset val="134"/>
      </rPr>
      <t>平方米，辅助性服务设施及办公用房</t>
    </r>
    <r>
      <rPr>
        <sz val="10"/>
        <color theme="1"/>
        <rFont val="Times New Roman"/>
        <charset val="134"/>
      </rPr>
      <t>200</t>
    </r>
    <r>
      <rPr>
        <sz val="10"/>
        <color theme="1"/>
        <rFont val="仿宋"/>
        <charset val="134"/>
      </rPr>
      <t>平方米，周边环境整治。</t>
    </r>
  </si>
  <si>
    <r>
      <rPr>
        <sz val="10"/>
        <color theme="1"/>
        <rFont val="仿宋"/>
        <charset val="134"/>
      </rPr>
      <t>园地</t>
    </r>
    <r>
      <rPr>
        <sz val="10"/>
        <color theme="1"/>
        <rFont val="Times New Roman"/>
        <charset val="134"/>
      </rPr>
      <t>20</t>
    </r>
    <r>
      <rPr>
        <sz val="10"/>
        <color theme="1"/>
        <rFont val="仿宋"/>
        <charset val="134"/>
      </rPr>
      <t>亩</t>
    </r>
  </si>
  <si>
    <r>
      <rPr>
        <sz val="10"/>
        <color theme="1"/>
        <rFont val="仿宋"/>
        <charset val="134"/>
      </rPr>
      <t>汪村镇田里村和美乡村精品示范村项目</t>
    </r>
  </si>
  <si>
    <r>
      <rPr>
        <sz val="10"/>
        <color theme="1"/>
        <rFont val="Times New Roman"/>
        <charset val="134"/>
      </rPr>
      <t>1.</t>
    </r>
    <r>
      <rPr>
        <sz val="10"/>
        <color theme="1"/>
        <rFont val="仿宋"/>
        <charset val="134"/>
      </rPr>
      <t>连口组至石屋坑组、岭脚组道路拓宽：总长</t>
    </r>
    <r>
      <rPr>
        <sz val="10"/>
        <color theme="1"/>
        <rFont val="Times New Roman"/>
        <charset val="134"/>
      </rPr>
      <t>5.8</t>
    </r>
    <r>
      <rPr>
        <sz val="10"/>
        <color theme="1"/>
        <rFont val="仿宋"/>
        <charset val="134"/>
      </rPr>
      <t>公里，拓宽</t>
    </r>
    <r>
      <rPr>
        <sz val="10"/>
        <color theme="1"/>
        <rFont val="Times New Roman"/>
        <charset val="134"/>
      </rPr>
      <t>1.5</t>
    </r>
    <r>
      <rPr>
        <sz val="10"/>
        <color theme="1"/>
        <rFont val="仿宋"/>
        <charset val="134"/>
      </rPr>
      <t>米。</t>
    </r>
    <r>
      <rPr>
        <sz val="10"/>
        <color theme="1"/>
        <rFont val="Times New Roman"/>
        <charset val="134"/>
      </rPr>
      <t>2.</t>
    </r>
    <r>
      <rPr>
        <sz val="10"/>
        <color theme="1"/>
        <rFont val="仿宋"/>
        <charset val="134"/>
      </rPr>
      <t>民宿改造：租赁、收储石屋坑组和岭脚组农房</t>
    </r>
    <r>
      <rPr>
        <sz val="10"/>
        <color theme="1"/>
        <rFont val="Times New Roman"/>
        <charset val="134"/>
      </rPr>
      <t>10</t>
    </r>
    <r>
      <rPr>
        <sz val="10"/>
        <color theme="1"/>
        <rFont val="仿宋"/>
        <charset val="134"/>
      </rPr>
      <t>栋，进行装修及周边环境改造。</t>
    </r>
    <r>
      <rPr>
        <sz val="10"/>
        <color theme="1"/>
        <rFont val="Times New Roman"/>
        <charset val="134"/>
      </rPr>
      <t>3.</t>
    </r>
    <r>
      <rPr>
        <sz val="10"/>
        <color theme="1"/>
        <rFont val="仿宋"/>
        <charset val="134"/>
      </rPr>
      <t>游客综合服务中心：新建石屋坑游客综合服务中心</t>
    </r>
    <r>
      <rPr>
        <sz val="10"/>
        <color theme="1"/>
        <rFont val="Times New Roman"/>
        <charset val="134"/>
      </rPr>
      <t>1</t>
    </r>
    <r>
      <rPr>
        <sz val="10"/>
        <color theme="1"/>
        <rFont val="仿宋"/>
        <charset val="134"/>
      </rPr>
      <t>座，新建</t>
    </r>
    <r>
      <rPr>
        <sz val="10"/>
        <color theme="1"/>
        <rFont val="Times New Roman"/>
        <charset val="134"/>
      </rPr>
      <t>300</t>
    </r>
    <r>
      <rPr>
        <sz val="10"/>
        <color theme="1"/>
        <rFont val="仿宋"/>
        <charset val="134"/>
      </rPr>
      <t>平方米两层新徽派建筑包含旅游公厕，游客咨询服务大厅，包厢</t>
    </r>
    <r>
      <rPr>
        <sz val="10"/>
        <color theme="1"/>
        <rFont val="Times New Roman"/>
        <charset val="134"/>
      </rPr>
      <t>3</t>
    </r>
    <r>
      <rPr>
        <sz val="10"/>
        <color theme="1"/>
        <rFont val="仿宋"/>
        <charset val="134"/>
      </rPr>
      <t>个，休息大厅（农产品展示、团队餐餐厅）、厨房，周边地块为生态草坪式停车场。</t>
    </r>
    <r>
      <rPr>
        <sz val="10"/>
        <color theme="1"/>
        <rFont val="Times New Roman"/>
        <charset val="134"/>
      </rPr>
      <t>4.</t>
    </r>
    <r>
      <rPr>
        <sz val="10"/>
        <color theme="1"/>
        <rFont val="仿宋"/>
        <charset val="134"/>
      </rPr>
      <t>泉水鱼博物馆：改建岭脚组旧小学为泉水鱼博物馆，一楼为泉水鱼历史展示，二楼为游客体验及电商平台。</t>
    </r>
    <r>
      <rPr>
        <sz val="10"/>
        <color theme="1"/>
        <rFont val="Times New Roman"/>
        <charset val="134"/>
      </rPr>
      <t>5.</t>
    </r>
    <r>
      <rPr>
        <sz val="10"/>
        <color theme="1"/>
        <rFont val="仿宋"/>
        <charset val="134"/>
      </rPr>
      <t>田里村全村人居环境整治提升。</t>
    </r>
    <r>
      <rPr>
        <sz val="10"/>
        <color theme="1"/>
        <rFont val="Times New Roman"/>
        <charset val="134"/>
      </rPr>
      <t>6.</t>
    </r>
    <r>
      <rPr>
        <sz val="10"/>
        <color theme="1"/>
        <rFont val="仿宋"/>
        <charset val="134"/>
      </rPr>
      <t>改造连口组苞芦松工厂二楼，作为特色农产品展示区及电商销售平台。</t>
    </r>
  </si>
  <si>
    <r>
      <rPr>
        <sz val="10"/>
        <color theme="1"/>
        <rFont val="仿宋"/>
        <charset val="134"/>
      </rPr>
      <t>汪村镇泉水鱼风情小镇改造提升项目</t>
    </r>
  </si>
  <si>
    <r>
      <rPr>
        <sz val="10"/>
        <color theme="1"/>
        <rFont val="仿宋"/>
        <charset val="134"/>
      </rPr>
      <t>泉水鱼风情小镇汪村镇镇区，高速沿线附近</t>
    </r>
    <r>
      <rPr>
        <sz val="10"/>
        <color theme="1"/>
        <rFont val="Times New Roman"/>
        <charset val="134"/>
      </rPr>
      <t>10</t>
    </r>
    <r>
      <rPr>
        <sz val="10"/>
        <color theme="1"/>
        <rFont val="仿宋"/>
        <charset val="134"/>
      </rPr>
      <t>户渔家乐进行整治，新建</t>
    </r>
    <r>
      <rPr>
        <sz val="10"/>
        <color theme="1"/>
        <rFont val="Times New Roman"/>
        <charset val="134"/>
      </rPr>
      <t>D400</t>
    </r>
    <r>
      <rPr>
        <sz val="10"/>
        <color theme="1"/>
        <rFont val="仿宋"/>
        <charset val="134"/>
      </rPr>
      <t>污水管道，总长度</t>
    </r>
    <r>
      <rPr>
        <sz val="10"/>
        <color theme="1"/>
        <rFont val="Times New Roman"/>
        <charset val="134"/>
      </rPr>
      <t>2000</t>
    </r>
    <r>
      <rPr>
        <sz val="10"/>
        <color theme="1"/>
        <rFont val="仿宋"/>
        <charset val="134"/>
      </rPr>
      <t>米；破路恢复面积约</t>
    </r>
    <r>
      <rPr>
        <sz val="10"/>
        <color theme="1"/>
        <rFont val="Times New Roman"/>
        <charset val="134"/>
      </rPr>
      <t>3000</t>
    </r>
    <r>
      <rPr>
        <sz val="10"/>
        <color theme="1"/>
        <rFont val="仿宋"/>
        <charset val="134"/>
      </rPr>
      <t>平方米；沿线建筑立面改造工程，总面积</t>
    </r>
    <r>
      <rPr>
        <sz val="10"/>
        <color theme="1"/>
        <rFont val="Times New Roman"/>
        <charset val="134"/>
      </rPr>
      <t>2000</t>
    </r>
    <r>
      <rPr>
        <sz val="10"/>
        <color theme="1"/>
        <rFont val="仿宋"/>
        <charset val="134"/>
      </rPr>
      <t>平方米。</t>
    </r>
  </si>
  <si>
    <r>
      <rPr>
        <sz val="10"/>
        <color theme="1"/>
        <rFont val="仿宋"/>
        <charset val="134"/>
      </rPr>
      <t>汪村镇高速沿线环境风貌提升工程</t>
    </r>
  </si>
  <si>
    <r>
      <rPr>
        <sz val="10"/>
        <color theme="1"/>
        <rFont val="仿宋"/>
        <charset val="134"/>
      </rPr>
      <t>新建高速口地标</t>
    </r>
    <r>
      <rPr>
        <sz val="10"/>
        <color theme="1"/>
        <rFont val="Times New Roman"/>
        <charset val="134"/>
      </rPr>
      <t>1</t>
    </r>
    <r>
      <rPr>
        <sz val="10"/>
        <color theme="1"/>
        <rFont val="仿宋"/>
        <charset val="134"/>
      </rPr>
      <t>处，节点打造</t>
    </r>
    <r>
      <rPr>
        <sz val="10"/>
        <color theme="1"/>
        <rFont val="Times New Roman"/>
        <charset val="134"/>
      </rPr>
      <t>2</t>
    </r>
    <r>
      <rPr>
        <sz val="10"/>
        <color theme="1"/>
        <rFont val="仿宋"/>
        <charset val="134"/>
      </rPr>
      <t>处，新建公厕</t>
    </r>
    <r>
      <rPr>
        <sz val="10"/>
        <color theme="1"/>
        <rFont val="Times New Roman"/>
        <charset val="134"/>
      </rPr>
      <t>1</t>
    </r>
    <r>
      <rPr>
        <sz val="10"/>
        <color theme="1"/>
        <rFont val="仿宋"/>
        <charset val="134"/>
      </rPr>
      <t>座，沿线景观提升工程，总长度</t>
    </r>
    <r>
      <rPr>
        <sz val="10"/>
        <color theme="1"/>
        <rFont val="Times New Roman"/>
        <charset val="134"/>
      </rPr>
      <t>2000</t>
    </r>
    <r>
      <rPr>
        <sz val="10"/>
        <color theme="1"/>
        <rFont val="仿宋"/>
        <charset val="134"/>
      </rPr>
      <t>米；亮化提升工程，总长度</t>
    </r>
    <r>
      <rPr>
        <sz val="10"/>
        <color theme="1"/>
        <rFont val="Times New Roman"/>
        <charset val="134"/>
      </rPr>
      <t>2000</t>
    </r>
    <r>
      <rPr>
        <sz val="10"/>
        <color theme="1"/>
        <rFont val="仿宋"/>
        <charset val="134"/>
      </rPr>
      <t>米。</t>
    </r>
  </si>
  <si>
    <r>
      <rPr>
        <b/>
        <sz val="10"/>
        <color theme="1"/>
        <rFont val="仿宋"/>
        <charset val="134"/>
      </rPr>
      <t>商山镇</t>
    </r>
  </si>
  <si>
    <r>
      <rPr>
        <b/>
        <sz val="10"/>
        <color theme="1"/>
        <rFont val="仿宋"/>
        <charset val="134"/>
      </rPr>
      <t>方</t>
    </r>
    <r>
      <rPr>
        <b/>
        <sz val="10"/>
        <color theme="1"/>
        <rFont val="Times New Roman"/>
        <charset val="134"/>
      </rPr>
      <t xml:space="preserve">  </t>
    </r>
    <r>
      <rPr>
        <b/>
        <sz val="10"/>
        <color theme="1"/>
        <rFont val="仿宋"/>
        <charset val="134"/>
      </rPr>
      <t>诚</t>
    </r>
    <r>
      <rPr>
        <b/>
        <sz val="10"/>
        <color theme="1"/>
        <rFont val="Times New Roman"/>
        <charset val="134"/>
      </rPr>
      <t xml:space="preserve">
</t>
    </r>
    <r>
      <rPr>
        <b/>
        <sz val="10"/>
        <color theme="1"/>
        <rFont val="仿宋"/>
        <charset val="134"/>
      </rPr>
      <t>宁卫华</t>
    </r>
  </si>
  <si>
    <r>
      <rPr>
        <sz val="10"/>
        <color theme="1"/>
        <rFont val="仿宋"/>
        <charset val="134"/>
      </rPr>
      <t>阜田村里山安置点</t>
    </r>
  </si>
  <si>
    <r>
      <rPr>
        <sz val="10"/>
        <color theme="1"/>
        <rFont val="仿宋"/>
        <charset val="134"/>
      </rPr>
      <t>方</t>
    </r>
    <r>
      <rPr>
        <sz val="10"/>
        <color theme="1"/>
        <rFont val="Times New Roman"/>
        <charset val="134"/>
      </rPr>
      <t xml:space="preserve">  </t>
    </r>
    <r>
      <rPr>
        <sz val="10"/>
        <color theme="1"/>
        <rFont val="仿宋"/>
        <charset val="134"/>
      </rPr>
      <t>诚</t>
    </r>
    <r>
      <rPr>
        <sz val="10"/>
        <color theme="1"/>
        <rFont val="Times New Roman"/>
        <charset val="134"/>
      </rPr>
      <t xml:space="preserve">
</t>
    </r>
    <r>
      <rPr>
        <sz val="10"/>
        <color theme="1"/>
        <rFont val="仿宋"/>
        <charset val="134"/>
      </rPr>
      <t>宁卫华</t>
    </r>
  </si>
  <si>
    <r>
      <rPr>
        <sz val="10"/>
        <color theme="1"/>
        <rFont val="仿宋"/>
        <charset val="134"/>
      </rPr>
      <t>占地约</t>
    </r>
    <r>
      <rPr>
        <sz val="10"/>
        <color theme="1"/>
        <rFont val="Times New Roman"/>
        <charset val="134"/>
      </rPr>
      <t>21.1</t>
    </r>
    <r>
      <rPr>
        <sz val="10"/>
        <color theme="1"/>
        <rFont val="仿宋"/>
        <charset val="134"/>
      </rPr>
      <t>亩</t>
    </r>
    <r>
      <rPr>
        <sz val="10"/>
        <color theme="1"/>
        <rFont val="Times New Roman"/>
        <charset val="134"/>
      </rPr>
      <t xml:space="preserve"> </t>
    </r>
    <r>
      <rPr>
        <sz val="10"/>
        <color theme="1"/>
        <rFont val="仿宋"/>
        <charset val="134"/>
      </rPr>
      <t>新增宅基地</t>
    </r>
    <r>
      <rPr>
        <sz val="10"/>
        <color theme="1"/>
        <rFont val="Times New Roman"/>
        <charset val="134"/>
      </rPr>
      <t>35</t>
    </r>
    <r>
      <rPr>
        <sz val="10"/>
        <color theme="1"/>
        <rFont val="仿宋"/>
        <charset val="134"/>
      </rPr>
      <t>处，配套停车场、公厕、绿地、给排水、污水处理、道路、桥梁等配套设施。</t>
    </r>
  </si>
  <si>
    <r>
      <rPr>
        <sz val="10"/>
        <color theme="1"/>
        <rFont val="仿宋"/>
        <charset val="134"/>
      </rPr>
      <t>国防资金</t>
    </r>
    <r>
      <rPr>
        <sz val="10"/>
        <color theme="1"/>
        <rFont val="Times New Roman"/>
        <charset val="134"/>
      </rPr>
      <t>1200</t>
    </r>
    <r>
      <rPr>
        <sz val="10"/>
        <color theme="1"/>
        <rFont val="仿宋"/>
        <charset val="134"/>
      </rPr>
      <t>万元</t>
    </r>
  </si>
  <si>
    <r>
      <rPr>
        <sz val="10"/>
        <color theme="1"/>
        <rFont val="仿宋"/>
        <charset val="134"/>
      </rPr>
      <t>征地及土地报批约</t>
    </r>
    <r>
      <rPr>
        <sz val="10"/>
        <color theme="1"/>
        <rFont val="Times New Roman"/>
        <charset val="134"/>
      </rPr>
      <t>30</t>
    </r>
    <r>
      <rPr>
        <sz val="10"/>
        <color theme="1"/>
        <rFont val="仿宋"/>
        <charset val="134"/>
      </rPr>
      <t>亩</t>
    </r>
  </si>
  <si>
    <r>
      <rPr>
        <sz val="10"/>
        <rFont val="仿宋"/>
        <charset val="134"/>
      </rPr>
      <t>村庄规划报批完成，完成项目选址</t>
    </r>
  </si>
  <si>
    <r>
      <rPr>
        <sz val="10"/>
        <color theme="1"/>
        <rFont val="仿宋"/>
        <charset val="134"/>
      </rPr>
      <t>黄山市友宸茶叶资源综合利用项目（二期）</t>
    </r>
  </si>
  <si>
    <r>
      <rPr>
        <sz val="10"/>
        <color theme="1"/>
        <rFont val="仿宋"/>
        <charset val="134"/>
      </rPr>
      <t>黄山友宸茶叶有限公司</t>
    </r>
  </si>
  <si>
    <r>
      <rPr>
        <sz val="10"/>
        <color theme="1"/>
        <rFont val="仿宋"/>
        <charset val="134"/>
      </rPr>
      <t>项目占地</t>
    </r>
    <r>
      <rPr>
        <sz val="10"/>
        <color theme="1"/>
        <rFont val="Times New Roman"/>
        <charset val="134"/>
      </rPr>
      <t>18</t>
    </r>
    <r>
      <rPr>
        <sz val="10"/>
        <color theme="1"/>
        <rFont val="仿宋"/>
        <charset val="134"/>
      </rPr>
      <t>亩，总建筑面积为</t>
    </r>
    <r>
      <rPr>
        <sz val="10"/>
        <color theme="1"/>
        <rFont val="Times New Roman"/>
        <charset val="134"/>
      </rPr>
      <t>1.18</t>
    </r>
    <r>
      <rPr>
        <sz val="10"/>
        <color theme="1"/>
        <rFont val="仿宋"/>
        <charset val="134"/>
      </rPr>
      <t>万平方米，建设生产车间</t>
    </r>
    <r>
      <rPr>
        <sz val="10"/>
        <color theme="1"/>
        <rFont val="Times New Roman"/>
        <charset val="134"/>
      </rPr>
      <t>2</t>
    </r>
    <r>
      <rPr>
        <sz val="10"/>
        <color theme="1"/>
        <rFont val="仿宋"/>
        <charset val="134"/>
      </rPr>
      <t>栋，增加全自动茶叶匀堆机</t>
    </r>
    <r>
      <rPr>
        <sz val="10"/>
        <color theme="1"/>
        <rFont val="Times New Roman"/>
        <charset val="134"/>
      </rPr>
      <t>1</t>
    </r>
    <r>
      <rPr>
        <sz val="10"/>
        <color theme="1"/>
        <rFont val="仿宋"/>
        <charset val="134"/>
      </rPr>
      <t>台，全自动</t>
    </r>
    <r>
      <rPr>
        <sz val="10"/>
        <color theme="1"/>
        <rFont val="Times New Roman"/>
        <charset val="134"/>
      </rPr>
      <t>25</t>
    </r>
    <r>
      <rPr>
        <sz val="10"/>
        <color theme="1"/>
        <rFont val="仿宋"/>
        <charset val="134"/>
      </rPr>
      <t>克茶叶包装机</t>
    </r>
    <r>
      <rPr>
        <sz val="10"/>
        <color theme="1"/>
        <rFont val="Times New Roman"/>
        <charset val="134"/>
      </rPr>
      <t>2</t>
    </r>
    <r>
      <rPr>
        <sz val="10"/>
        <color theme="1"/>
        <rFont val="仿宋"/>
        <charset val="134"/>
      </rPr>
      <t>组，</t>
    </r>
    <r>
      <rPr>
        <sz val="10"/>
        <color theme="1"/>
        <rFont val="Times New Roman"/>
        <charset val="134"/>
      </rPr>
      <t>100</t>
    </r>
    <r>
      <rPr>
        <sz val="10"/>
        <color theme="1"/>
        <rFont val="仿宋"/>
        <charset val="134"/>
      </rPr>
      <t>克茶叶包装机</t>
    </r>
    <r>
      <rPr>
        <sz val="10"/>
        <color theme="1"/>
        <rFont val="Times New Roman"/>
        <charset val="134"/>
      </rPr>
      <t>1</t>
    </r>
    <r>
      <rPr>
        <sz val="10"/>
        <color theme="1"/>
        <rFont val="仿宋"/>
        <charset val="134"/>
      </rPr>
      <t>组，精制生产加工茶叶色选机</t>
    </r>
    <r>
      <rPr>
        <sz val="10"/>
        <color theme="1"/>
        <rFont val="Times New Roman"/>
        <charset val="134"/>
      </rPr>
      <t>2</t>
    </r>
    <r>
      <rPr>
        <sz val="10"/>
        <color theme="1"/>
        <rFont val="仿宋"/>
        <charset val="134"/>
      </rPr>
      <t>台，茶叶电抄滚筒</t>
    </r>
    <r>
      <rPr>
        <sz val="10"/>
        <color theme="1"/>
        <rFont val="Times New Roman"/>
        <charset val="134"/>
      </rPr>
      <t>8</t>
    </r>
    <r>
      <rPr>
        <sz val="10"/>
        <color theme="1"/>
        <rFont val="仿宋"/>
        <charset val="134"/>
      </rPr>
      <t>台等。</t>
    </r>
  </si>
  <si>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</si>
  <si>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土地报批</t>
    </r>
    <r>
      <rPr>
        <sz val="10"/>
        <color theme="1"/>
        <rFont val="Times New Roman"/>
        <charset val="134"/>
      </rPr>
      <t>22</t>
    </r>
    <r>
      <rPr>
        <sz val="10"/>
        <color theme="1"/>
        <rFont val="仿宋"/>
        <charset val="134"/>
      </rPr>
      <t>亩</t>
    </r>
  </si>
  <si>
    <t>正在进行详规及成片开发方案编制</t>
  </si>
  <si>
    <r>
      <rPr>
        <sz val="10"/>
        <color theme="1"/>
        <rFont val="仿宋"/>
        <charset val="134"/>
      </rPr>
      <t>徽语茶养（一期）项目</t>
    </r>
  </si>
  <si>
    <r>
      <rPr>
        <sz val="10"/>
        <color theme="1"/>
        <rFont val="仿宋"/>
        <charset val="134"/>
      </rPr>
      <t>安徽农华建设发展有限公司</t>
    </r>
  </si>
  <si>
    <r>
      <rPr>
        <sz val="10"/>
        <color theme="1"/>
        <rFont val="仿宋"/>
        <charset val="134"/>
      </rPr>
      <t>项目占地约</t>
    </r>
    <r>
      <rPr>
        <sz val="10"/>
        <color theme="1"/>
        <rFont val="Times New Roman"/>
        <charset val="134"/>
      </rPr>
      <t>350</t>
    </r>
    <r>
      <rPr>
        <sz val="10"/>
        <color theme="1"/>
        <rFont val="仿宋"/>
        <charset val="134"/>
      </rPr>
      <t>亩，其中建设用地约</t>
    </r>
    <r>
      <rPr>
        <sz val="10"/>
        <color theme="1"/>
        <rFont val="Times New Roman"/>
        <charset val="134"/>
      </rPr>
      <t>60</t>
    </r>
    <r>
      <rPr>
        <sz val="10"/>
        <color theme="1"/>
        <rFont val="仿宋"/>
        <charset val="134"/>
      </rPr>
      <t>亩，总建筑面积</t>
    </r>
    <r>
      <rPr>
        <sz val="10"/>
        <color theme="1"/>
        <rFont val="Times New Roman"/>
        <charset val="134"/>
      </rPr>
      <t>1.39</t>
    </r>
    <r>
      <rPr>
        <sz val="10"/>
        <color theme="1"/>
        <rFont val="仿宋"/>
        <charset val="134"/>
      </rPr>
      <t>万平方米，新建绿色农科、康养旅居、研学教育等。</t>
    </r>
  </si>
  <si>
    <r>
      <rPr>
        <sz val="10"/>
        <color theme="1"/>
        <rFont val="仿宋"/>
        <charset val="134"/>
      </rPr>
      <t>项目流转用地征地</t>
    </r>
    <r>
      <rPr>
        <sz val="10"/>
        <color theme="1"/>
        <rFont val="Times New Roman"/>
        <charset val="134"/>
      </rPr>
      <t>4.75</t>
    </r>
    <r>
      <rPr>
        <sz val="10"/>
        <color theme="1"/>
        <rFont val="仿宋"/>
        <charset val="134"/>
      </rPr>
      <t>亩，建设用地内迁坟</t>
    </r>
    <r>
      <rPr>
        <sz val="10"/>
        <color theme="1"/>
        <rFont val="Times New Roman"/>
        <charset val="134"/>
      </rPr>
      <t>2</t>
    </r>
    <r>
      <rPr>
        <sz val="10"/>
        <color theme="1"/>
        <rFont val="仿宋"/>
        <charset val="134"/>
      </rPr>
      <t>棺</t>
    </r>
  </si>
  <si>
    <r>
      <rPr>
        <sz val="10"/>
        <color theme="1"/>
        <rFont val="仿宋"/>
        <charset val="134"/>
      </rPr>
      <t>项目</t>
    </r>
    <r>
      <rPr>
        <sz val="10"/>
        <color theme="1"/>
        <rFont val="Times New Roman"/>
        <charset val="134"/>
      </rPr>
      <t>9</t>
    </r>
    <r>
      <rPr>
        <sz val="10"/>
        <color theme="1"/>
        <rFont val="仿宋"/>
        <charset val="134"/>
      </rPr>
      <t>块建设用地间连接道路仅</t>
    </r>
    <r>
      <rPr>
        <sz val="10"/>
        <color theme="1"/>
        <rFont val="Times New Roman"/>
        <charset val="134"/>
      </rPr>
      <t>1</t>
    </r>
    <r>
      <rPr>
        <sz val="10"/>
        <color theme="1"/>
        <rFont val="仿宋"/>
        <charset val="134"/>
      </rPr>
      <t>米宽，不满足消防要求，无法进入土地招拍挂程序，需报请上级资规部门对地块间连接道路重新进行规划审批后方可进行土地招拍挂</t>
    </r>
  </si>
  <si>
    <r>
      <rPr>
        <sz val="10"/>
        <rFont val="Times New Roman"/>
        <charset val="134"/>
      </rPr>
      <t>2025</t>
    </r>
    <r>
      <rPr>
        <sz val="10"/>
        <rFont val="仿宋"/>
        <charset val="134"/>
      </rPr>
      <t>年完成迁坟</t>
    </r>
    <r>
      <rPr>
        <sz val="10"/>
        <rFont val="Times New Roman"/>
        <charset val="134"/>
      </rPr>
      <t>2</t>
    </r>
    <r>
      <rPr>
        <sz val="10"/>
        <rFont val="仿宋"/>
        <charset val="134"/>
      </rPr>
      <t>棺（其中主建设区</t>
    </r>
    <r>
      <rPr>
        <sz val="10"/>
        <rFont val="Times New Roman"/>
        <charset val="134"/>
      </rPr>
      <t>1</t>
    </r>
    <r>
      <rPr>
        <sz val="10"/>
        <rFont val="仿宋"/>
        <charset val="134"/>
      </rPr>
      <t>棺），完成构筑物迁移协议签订一处</t>
    </r>
  </si>
  <si>
    <r>
      <rPr>
        <sz val="10"/>
        <color theme="1"/>
        <rFont val="仿宋"/>
        <charset val="134"/>
      </rPr>
      <t>资规局反馈规划审批预计在明年</t>
    </r>
    <r>
      <rPr>
        <sz val="10"/>
        <color theme="1"/>
        <rFont val="Times New Roman"/>
        <charset val="134"/>
      </rPr>
      <t>5</t>
    </r>
    <r>
      <rPr>
        <sz val="10"/>
        <color theme="1"/>
        <rFont val="仿宋"/>
        <charset val="134"/>
      </rPr>
      <t>月前完成</t>
    </r>
  </si>
  <si>
    <r>
      <rPr>
        <sz val="10"/>
        <color theme="1"/>
        <rFont val="仿宋"/>
        <charset val="134"/>
      </rPr>
      <t>烟雨双桥康养慢村项目</t>
    </r>
  </si>
  <si>
    <r>
      <rPr>
        <sz val="10"/>
        <color theme="1"/>
        <rFont val="仿宋"/>
        <charset val="134"/>
      </rPr>
      <t>攻坚项目</t>
    </r>
    <r>
      <rPr>
        <sz val="10"/>
        <color theme="1"/>
        <rFont val="Times New Roman"/>
        <charset val="134"/>
      </rPr>
      <t>-</t>
    </r>
    <r>
      <rPr>
        <sz val="10"/>
        <color theme="1"/>
        <rFont val="仿宋"/>
        <charset val="134"/>
      </rPr>
      <t>烟雨双桥康养慢村项目</t>
    </r>
  </si>
  <si>
    <r>
      <rPr>
        <sz val="10"/>
        <color theme="1"/>
        <rFont val="仿宋"/>
        <charset val="134"/>
      </rPr>
      <t>方</t>
    </r>
    <r>
      <rPr>
        <sz val="10"/>
        <color theme="1"/>
        <rFont val="Times New Roman"/>
        <charset val="134"/>
      </rPr>
      <t xml:space="preserve"> </t>
    </r>
    <r>
      <rPr>
        <sz val="10"/>
        <color theme="1"/>
        <rFont val="仿宋"/>
        <charset val="134"/>
      </rPr>
      <t>诚</t>
    </r>
  </si>
  <si>
    <r>
      <rPr>
        <sz val="10"/>
        <color theme="1"/>
        <rFont val="仿宋"/>
        <charset val="134"/>
      </rPr>
      <t>黄山金崖畔生态旅游有限公司</t>
    </r>
  </si>
  <si>
    <r>
      <rPr>
        <sz val="10"/>
        <color theme="1"/>
        <rFont val="仿宋"/>
        <charset val="134"/>
      </rPr>
      <t>规划面积：林地约</t>
    </r>
    <r>
      <rPr>
        <sz val="10"/>
        <color theme="1"/>
        <rFont val="Times New Roman"/>
        <charset val="134"/>
      </rPr>
      <t>234.5</t>
    </r>
    <r>
      <rPr>
        <sz val="10"/>
        <color theme="1"/>
        <rFont val="仿宋"/>
        <charset val="134"/>
      </rPr>
      <t>亩，茶园约</t>
    </r>
    <r>
      <rPr>
        <sz val="10"/>
        <color theme="1"/>
        <rFont val="Times New Roman"/>
        <charset val="134"/>
      </rPr>
      <t>281.6</t>
    </r>
    <r>
      <rPr>
        <sz val="10"/>
        <color theme="1"/>
        <rFont val="仿宋"/>
        <charset val="134"/>
      </rPr>
      <t>亩，稻田约</t>
    </r>
    <r>
      <rPr>
        <sz val="10"/>
        <color theme="1"/>
        <rFont val="Times New Roman"/>
        <charset val="134"/>
      </rPr>
      <t>675.3</t>
    </r>
    <r>
      <rPr>
        <sz val="10"/>
        <color theme="1"/>
        <rFont val="仿宋"/>
        <charset val="134"/>
      </rPr>
      <t>亩，合计约</t>
    </r>
    <r>
      <rPr>
        <sz val="10"/>
        <color theme="1"/>
        <rFont val="Times New Roman"/>
        <charset val="134"/>
      </rPr>
      <t>1191.4</t>
    </r>
    <r>
      <rPr>
        <sz val="10"/>
        <color theme="1"/>
        <rFont val="仿宋"/>
        <charset val="134"/>
      </rPr>
      <t>亩。规划山区、水岸、村社三大项目区，含停车场、荷花池、涤心洲、综合服务中心、溪木驿、茗香山庭、原畴雅宿、网红茶座、星空帐篷、荷塘月色、茶海民宿、邱野营地、鱼悦池、兰水营地、虫之趣营地、水岸居、兰水驿、新还金亭、商山书院、溪咖、青莲池、数字游民公社、号微林、牛栏咖啡等</t>
    </r>
    <r>
      <rPr>
        <sz val="10"/>
        <color theme="1"/>
        <rFont val="Times New Roman"/>
        <charset val="134"/>
      </rPr>
      <t>38</t>
    </r>
    <r>
      <rPr>
        <sz val="10"/>
        <color theme="1"/>
        <rFont val="仿宋"/>
        <charset val="134"/>
      </rPr>
      <t>个子项目。其中建设木栈道</t>
    </r>
    <r>
      <rPr>
        <sz val="10"/>
        <color theme="1"/>
        <rFont val="Times New Roman"/>
        <charset val="134"/>
      </rPr>
      <t>5550</t>
    </r>
    <r>
      <rPr>
        <sz val="10"/>
        <color theme="1"/>
        <rFont val="仿宋"/>
        <charset val="134"/>
      </rPr>
      <t>平方米，生态停车场</t>
    </r>
    <r>
      <rPr>
        <sz val="10"/>
        <color theme="1"/>
        <rFont val="Times New Roman"/>
        <charset val="134"/>
      </rPr>
      <t>8300</t>
    </r>
    <r>
      <rPr>
        <sz val="10"/>
        <color theme="1"/>
        <rFont val="仿宋"/>
        <charset val="134"/>
      </rPr>
      <t>平方米，新增道路</t>
    </r>
    <r>
      <rPr>
        <sz val="10"/>
        <color theme="1"/>
        <rFont val="Times New Roman"/>
        <charset val="134"/>
      </rPr>
      <t>9000</t>
    </r>
    <r>
      <rPr>
        <sz val="10"/>
        <color theme="1"/>
        <rFont val="仿宋"/>
        <charset val="134"/>
      </rPr>
      <t>平方米，商山书院、职工疗休养、活动中心等</t>
    </r>
    <r>
      <rPr>
        <sz val="10"/>
        <color theme="1"/>
        <rFont val="Times New Roman"/>
        <charset val="134"/>
      </rPr>
      <t>4366</t>
    </r>
    <r>
      <rPr>
        <sz val="10"/>
        <color theme="1"/>
        <rFont val="仿宋"/>
        <charset val="134"/>
      </rPr>
      <t>平方米，康养民宿</t>
    </r>
    <r>
      <rPr>
        <sz val="10"/>
        <color theme="1"/>
        <rFont val="Times New Roman"/>
        <charset val="134"/>
      </rPr>
      <t>11188</t>
    </r>
    <r>
      <rPr>
        <sz val="10"/>
        <color theme="1"/>
        <rFont val="仿宋"/>
        <charset val="134"/>
      </rPr>
      <t>平方米等。</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</si>
  <si>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-2028</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</si>
  <si>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企业自筹</t>
    </r>
    <r>
      <rPr>
        <sz val="10"/>
        <color theme="1"/>
        <rFont val="Times New Roman"/>
        <charset val="134"/>
      </rPr>
      <t>2.98</t>
    </r>
    <r>
      <rPr>
        <sz val="10"/>
        <color theme="1"/>
        <rFont val="仿宋"/>
        <charset val="134"/>
      </rPr>
      <t>亿元，吸引社会投资</t>
    </r>
    <r>
      <rPr>
        <sz val="10"/>
        <color theme="1"/>
        <rFont val="Times New Roman"/>
        <charset val="134"/>
      </rPr>
      <t>1.5</t>
    </r>
    <r>
      <rPr>
        <sz val="10"/>
        <color theme="1"/>
        <rFont val="仿宋"/>
        <charset val="134"/>
      </rPr>
      <t>亿元，争取政府投资</t>
    </r>
    <r>
      <rPr>
        <sz val="10"/>
        <color theme="1"/>
        <rFont val="Times New Roman"/>
        <charset val="134"/>
      </rPr>
      <t>0.55</t>
    </r>
    <r>
      <rPr>
        <sz val="10"/>
        <color theme="1"/>
        <rFont val="仿宋"/>
        <charset val="134"/>
      </rPr>
      <t>亿元</t>
    </r>
  </si>
  <si>
    <r>
      <rPr>
        <sz val="10"/>
        <color theme="1"/>
        <rFont val="仿宋"/>
        <charset val="134"/>
      </rPr>
      <t>土地报批约</t>
    </r>
    <r>
      <rPr>
        <sz val="10"/>
        <color theme="1"/>
        <rFont val="Times New Roman"/>
        <charset val="134"/>
      </rPr>
      <t>133</t>
    </r>
    <r>
      <rPr>
        <sz val="10"/>
        <color theme="1"/>
        <rFont val="仿宋"/>
        <charset val="134"/>
      </rPr>
      <t>亩，一期约</t>
    </r>
    <r>
      <rPr>
        <sz val="10"/>
        <color theme="1"/>
        <rFont val="Times New Roman"/>
        <charset val="134"/>
      </rPr>
      <t>13</t>
    </r>
    <r>
      <rPr>
        <sz val="10"/>
        <color theme="1"/>
        <rFont val="仿宋"/>
        <charset val="134"/>
      </rPr>
      <t>亩；林地报批</t>
    </r>
    <r>
      <rPr>
        <sz val="10"/>
        <color theme="1"/>
        <rFont val="Times New Roman"/>
        <charset val="134"/>
      </rPr>
      <t>45</t>
    </r>
    <r>
      <rPr>
        <sz val="10"/>
        <color theme="1"/>
        <rFont val="仿宋"/>
        <charset val="134"/>
      </rPr>
      <t>亩</t>
    </r>
  </si>
  <si>
    <r>
      <rPr>
        <sz val="10"/>
        <rFont val="仿宋"/>
        <charset val="134"/>
      </rPr>
      <t>土地征迁已完成；村庄国土空间规划已通过县资规会审批</t>
    </r>
    <r>
      <rPr>
        <sz val="10"/>
        <rFont val="Times New Roman"/>
        <charset val="134"/>
      </rPr>
      <t>,7</t>
    </r>
    <r>
      <rPr>
        <sz val="10"/>
        <rFont val="仿宋"/>
        <charset val="134"/>
      </rPr>
      <t>月</t>
    </r>
    <r>
      <rPr>
        <sz val="10"/>
        <rFont val="Times New Roman"/>
        <charset val="134"/>
      </rPr>
      <t>17</t>
    </r>
    <r>
      <rPr>
        <sz val="10"/>
        <rFont val="仿宋"/>
        <charset val="134"/>
      </rPr>
      <t>日项目区建设用地已获批；项目区景观荷塘已栽种完成，正在进行项目区绿化提升。</t>
    </r>
  </si>
  <si>
    <r>
      <rPr>
        <sz val="10"/>
        <color theme="1"/>
        <rFont val="仿宋"/>
        <charset val="134"/>
      </rPr>
      <t>黄山缘源乡村振兴实验基地项目</t>
    </r>
  </si>
  <si>
    <r>
      <rPr>
        <sz val="10"/>
        <color theme="1"/>
        <rFont val="仿宋"/>
        <charset val="134"/>
      </rPr>
      <t>黄山商岭齐云文旅开发有限公司</t>
    </r>
  </si>
  <si>
    <r>
      <rPr>
        <sz val="10"/>
        <color theme="1"/>
        <rFont val="仿宋"/>
        <charset val="134"/>
      </rPr>
      <t>流转商山镇芳干村隐塘组土地</t>
    </r>
    <r>
      <rPr>
        <sz val="10"/>
        <color theme="1"/>
        <rFont val="Times New Roman"/>
        <charset val="134"/>
      </rPr>
      <t>150</t>
    </r>
    <r>
      <rPr>
        <sz val="10"/>
        <color theme="1"/>
        <rFont val="仿宋"/>
        <charset val="134"/>
      </rPr>
      <t>亩，打造农文旅综合体，新建城市会客厅占地面积</t>
    </r>
    <r>
      <rPr>
        <sz val="10"/>
        <color theme="1"/>
        <rFont val="Times New Roman"/>
        <charset val="134"/>
      </rPr>
      <t>927</t>
    </r>
    <r>
      <rPr>
        <sz val="10"/>
        <color theme="1"/>
        <rFont val="仿宋"/>
        <charset val="134"/>
      </rPr>
      <t>平方米，建筑面积</t>
    </r>
    <r>
      <rPr>
        <sz val="10"/>
        <color theme="1"/>
        <rFont val="Times New Roman"/>
        <charset val="134"/>
      </rPr>
      <t>1815.7</t>
    </r>
    <r>
      <rPr>
        <sz val="10"/>
        <color theme="1"/>
        <rFont val="仿宋"/>
        <charset val="134"/>
      </rPr>
      <t>平方米，修建均宽</t>
    </r>
    <r>
      <rPr>
        <sz val="10"/>
        <color theme="1"/>
        <rFont val="Times New Roman"/>
        <charset val="134"/>
      </rPr>
      <t>5</t>
    </r>
    <r>
      <rPr>
        <sz val="10"/>
        <color theme="1"/>
        <rFont val="仿宋"/>
        <charset val="134"/>
      </rPr>
      <t>米汽车主路</t>
    </r>
    <r>
      <rPr>
        <sz val="10"/>
        <color theme="1"/>
        <rFont val="Times New Roman"/>
        <charset val="134"/>
      </rPr>
      <t>134</t>
    </r>
    <r>
      <rPr>
        <sz val="10"/>
        <color theme="1"/>
        <rFont val="仿宋"/>
        <charset val="134"/>
      </rPr>
      <t>米，均宽</t>
    </r>
    <r>
      <rPr>
        <sz val="10"/>
        <color theme="1"/>
        <rFont val="Times New Roman"/>
        <charset val="134"/>
      </rPr>
      <t>2.5</t>
    </r>
    <r>
      <rPr>
        <sz val="10"/>
        <color theme="1"/>
        <rFont val="仿宋"/>
        <charset val="134"/>
      </rPr>
      <t>米电动车游览车道</t>
    </r>
    <r>
      <rPr>
        <sz val="10"/>
        <color theme="1"/>
        <rFont val="Times New Roman"/>
        <charset val="134"/>
      </rPr>
      <t>876</t>
    </r>
    <r>
      <rPr>
        <sz val="10"/>
        <color theme="1"/>
        <rFont val="仿宋"/>
        <charset val="134"/>
      </rPr>
      <t>米，均宽</t>
    </r>
    <r>
      <rPr>
        <sz val="10"/>
        <color theme="1"/>
        <rFont val="Times New Roman"/>
        <charset val="134"/>
      </rPr>
      <t>1.2</t>
    </r>
    <r>
      <rPr>
        <sz val="10"/>
        <color theme="1"/>
        <rFont val="仿宋"/>
        <charset val="134"/>
      </rPr>
      <t>米步行栈道</t>
    </r>
    <r>
      <rPr>
        <sz val="10"/>
        <color theme="1"/>
        <rFont val="Times New Roman"/>
        <charset val="134"/>
      </rPr>
      <t>1164</t>
    </r>
    <r>
      <rPr>
        <sz val="10"/>
        <color theme="1"/>
        <rFont val="仿宋"/>
        <charset val="134"/>
      </rPr>
      <t>米，修建生态停车场</t>
    </r>
    <r>
      <rPr>
        <sz val="10"/>
        <color theme="1"/>
        <rFont val="Times New Roman"/>
        <charset val="134"/>
      </rPr>
      <t>867</t>
    </r>
    <r>
      <rPr>
        <sz val="10"/>
        <color theme="1"/>
        <rFont val="仿宋"/>
        <charset val="134"/>
      </rPr>
      <t>平方米。</t>
    </r>
  </si>
  <si>
    <r>
      <rPr>
        <sz val="10"/>
        <color theme="1"/>
        <rFont val="仿宋"/>
        <charset val="134"/>
      </rPr>
      <t>土地报批</t>
    </r>
    <r>
      <rPr>
        <sz val="10"/>
        <color theme="1"/>
        <rFont val="Times New Roman"/>
        <charset val="134"/>
      </rPr>
      <t>1.39</t>
    </r>
    <r>
      <rPr>
        <sz val="10"/>
        <color theme="1"/>
        <rFont val="仿宋"/>
        <charset val="134"/>
      </rPr>
      <t>亩，林地报批</t>
    </r>
    <r>
      <rPr>
        <sz val="10"/>
        <color theme="1"/>
        <rFont val="Times New Roman"/>
        <charset val="134"/>
      </rPr>
      <t>0.6</t>
    </r>
    <r>
      <rPr>
        <sz val="10"/>
        <color theme="1"/>
        <rFont val="仿宋"/>
        <charset val="134"/>
      </rPr>
      <t>亩</t>
    </r>
  </si>
  <si>
    <t>项目区连接道路隐塘路已开工建设</t>
  </si>
  <si>
    <r>
      <rPr>
        <sz val="10"/>
        <color theme="1"/>
        <rFont val="仿宋"/>
        <charset val="134"/>
      </rPr>
      <t>黄山宝莱华纳生态农业开发有限公司规模化养殖场</t>
    </r>
    <r>
      <rPr>
        <sz val="10"/>
        <color theme="1"/>
        <rFont val="Times New Roman"/>
        <charset val="134"/>
      </rPr>
      <t>2025</t>
    </r>
    <r>
      <rPr>
        <sz val="10"/>
        <color theme="1"/>
        <rFont val="仿宋"/>
        <charset val="134"/>
      </rPr>
      <t>年扩建工程项目</t>
    </r>
  </si>
  <si>
    <r>
      <rPr>
        <sz val="10"/>
        <color theme="1"/>
        <rFont val="仿宋"/>
        <charset val="134"/>
      </rPr>
      <t>黄山宝莱华纳生态农业开发有限公司</t>
    </r>
  </si>
  <si>
    <r>
      <rPr>
        <sz val="10"/>
        <color theme="1"/>
        <rFont val="仿宋"/>
        <charset val="134"/>
      </rPr>
      <t>项目用地面积约</t>
    </r>
    <r>
      <rPr>
        <sz val="10"/>
        <color theme="1"/>
        <rFont val="Times New Roman"/>
        <charset val="134"/>
      </rPr>
      <t>35</t>
    </r>
    <r>
      <rPr>
        <sz val="10"/>
        <color theme="1"/>
        <rFont val="仿宋"/>
        <charset val="134"/>
      </rPr>
      <t>亩，建筑总面积约</t>
    </r>
    <r>
      <rPr>
        <sz val="10"/>
        <color theme="1"/>
        <rFont val="Times New Roman"/>
        <charset val="134"/>
      </rPr>
      <t>10000</t>
    </r>
    <r>
      <rPr>
        <sz val="10"/>
        <color theme="1"/>
        <rFont val="仿宋"/>
        <charset val="134"/>
      </rPr>
      <t>平方米，其中智能化养殖圈舍</t>
    </r>
    <r>
      <rPr>
        <sz val="10"/>
        <color theme="1"/>
        <rFont val="Times New Roman"/>
        <charset val="134"/>
      </rPr>
      <t>8000</t>
    </r>
    <r>
      <rPr>
        <sz val="10"/>
        <color theme="1"/>
        <rFont val="仿宋"/>
        <charset val="134"/>
      </rPr>
      <t>平方米，配套设施面积</t>
    </r>
    <r>
      <rPr>
        <sz val="10"/>
        <color theme="1"/>
        <rFont val="Times New Roman"/>
        <charset val="134"/>
      </rPr>
      <t>1500</t>
    </r>
    <r>
      <rPr>
        <sz val="10"/>
        <color theme="1"/>
        <rFont val="仿宋"/>
        <charset val="134"/>
      </rPr>
      <t>平方米，附属设施面积</t>
    </r>
    <r>
      <rPr>
        <sz val="10"/>
        <color theme="1"/>
        <rFont val="Times New Roman"/>
        <charset val="134"/>
      </rPr>
      <t>500</t>
    </r>
    <r>
      <rPr>
        <sz val="10"/>
        <color theme="1"/>
        <rFont val="仿宋"/>
        <charset val="134"/>
      </rPr>
      <t>平方米，道路约</t>
    </r>
    <r>
      <rPr>
        <sz val="10"/>
        <color theme="1"/>
        <rFont val="Times New Roman"/>
        <charset val="134"/>
      </rPr>
      <t>1200</t>
    </r>
    <r>
      <rPr>
        <sz val="10"/>
        <color theme="1"/>
        <rFont val="仿宋"/>
        <charset val="134"/>
      </rPr>
      <t>平方米。疫病防控，优化圈舍布局。</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</si>
  <si>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</si>
  <si>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企业自筹</t>
    </r>
    <r>
      <rPr>
        <sz val="10"/>
        <color theme="1"/>
        <rFont val="Times New Roman"/>
        <charset val="134"/>
      </rPr>
      <t>3000</t>
    </r>
    <r>
      <rPr>
        <sz val="10"/>
        <color theme="1"/>
        <rFont val="仿宋"/>
        <charset val="134"/>
      </rPr>
      <t>万元</t>
    </r>
  </si>
  <si>
    <r>
      <rPr>
        <sz val="10"/>
        <color theme="1"/>
        <rFont val="仿宋"/>
        <charset val="134"/>
      </rPr>
      <t>林地报批约</t>
    </r>
    <r>
      <rPr>
        <sz val="10"/>
        <color theme="1"/>
        <rFont val="Times New Roman"/>
        <charset val="134"/>
      </rPr>
      <t>29</t>
    </r>
    <r>
      <rPr>
        <sz val="10"/>
        <color theme="1"/>
        <rFont val="仿宋"/>
        <charset val="134"/>
      </rPr>
      <t>亩</t>
    </r>
  </si>
  <si>
    <r>
      <rPr>
        <sz val="10"/>
        <color theme="1"/>
        <rFont val="仿宋"/>
        <charset val="134"/>
      </rPr>
      <t>鹿野仙踪黄山机车露营基地项目</t>
    </r>
  </si>
  <si>
    <r>
      <rPr>
        <sz val="10"/>
        <color theme="1"/>
        <rFont val="仿宋"/>
        <charset val="134"/>
      </rPr>
      <t>黄山世外桃源投资有限公司</t>
    </r>
  </si>
  <si>
    <r>
      <rPr>
        <sz val="10"/>
        <color theme="1"/>
        <rFont val="仿宋"/>
        <charset val="134"/>
      </rPr>
      <t>用地总面积约</t>
    </r>
    <r>
      <rPr>
        <sz val="10"/>
        <color theme="1"/>
        <rFont val="Times New Roman"/>
        <charset val="134"/>
      </rPr>
      <t>72</t>
    </r>
    <r>
      <rPr>
        <sz val="10"/>
        <color theme="1"/>
        <rFont val="仿宋"/>
        <charset val="134"/>
      </rPr>
      <t>亩，其中建设用地约</t>
    </r>
    <r>
      <rPr>
        <sz val="10"/>
        <color theme="1"/>
        <rFont val="Times New Roman"/>
        <charset val="134"/>
      </rPr>
      <t>34</t>
    </r>
    <r>
      <rPr>
        <sz val="10"/>
        <color theme="1"/>
        <rFont val="仿宋"/>
        <charset val="134"/>
      </rPr>
      <t>亩，总建筑面积约</t>
    </r>
    <r>
      <rPr>
        <sz val="10"/>
        <color theme="1"/>
        <rFont val="Times New Roman"/>
        <charset val="134"/>
      </rPr>
      <t>2.23</t>
    </r>
    <r>
      <rPr>
        <sz val="10"/>
        <color theme="1"/>
        <rFont val="仿宋"/>
        <charset val="134"/>
      </rPr>
      <t>万平方米，打造机车露营、越野体验、汽车餐厅、生活集市等业态，引入总计约二十家机车俱乐部、机车品牌厂商入住。</t>
    </r>
  </si>
  <si>
    <r>
      <rPr>
        <sz val="10"/>
        <color theme="1"/>
        <rFont val="仿宋"/>
        <charset val="134"/>
      </rPr>
      <t>商山镇兰水河流域水生态保护与修复项目</t>
    </r>
  </si>
  <si>
    <r>
      <rPr>
        <sz val="10"/>
        <color theme="1"/>
        <rFont val="仿宋"/>
        <charset val="134"/>
      </rPr>
      <t>县生态环境分局</t>
    </r>
  </si>
  <si>
    <r>
      <rPr>
        <sz val="10"/>
        <color theme="1"/>
        <rFont val="仿宋"/>
        <charset val="134"/>
      </rPr>
      <t>兰水河沿河构建生态缓冲带，修复沿线生态空间，清淤清障</t>
    </r>
    <r>
      <rPr>
        <sz val="10"/>
        <color theme="1"/>
        <rFont val="Times New Roman"/>
        <charset val="134"/>
      </rPr>
      <t>8</t>
    </r>
    <r>
      <rPr>
        <sz val="10"/>
        <color theme="1"/>
        <rFont val="仿宋"/>
        <charset val="134"/>
      </rPr>
      <t>千米，修复沿线生态护岸</t>
    </r>
    <r>
      <rPr>
        <sz val="10"/>
        <color theme="1"/>
        <rFont val="Times New Roman"/>
        <charset val="134"/>
      </rPr>
      <t>14</t>
    </r>
    <r>
      <rPr>
        <sz val="10"/>
        <color theme="1"/>
        <rFont val="仿宋"/>
        <charset val="134"/>
      </rPr>
      <t>千米护岸，修复生态沟渠</t>
    </r>
    <r>
      <rPr>
        <sz val="10"/>
        <color theme="1"/>
        <rFont val="Times New Roman"/>
        <charset val="134"/>
      </rPr>
      <t>5</t>
    </r>
    <r>
      <rPr>
        <sz val="10"/>
        <color theme="1"/>
        <rFont val="仿宋"/>
        <charset val="134"/>
      </rPr>
      <t>千米，建设绿篱隔离带</t>
    </r>
    <r>
      <rPr>
        <sz val="10"/>
        <color theme="1"/>
        <rFont val="Times New Roman"/>
        <charset val="134"/>
      </rPr>
      <t>6.5</t>
    </r>
    <r>
      <rPr>
        <sz val="10"/>
        <color theme="1"/>
        <rFont val="仿宋"/>
        <charset val="134"/>
      </rPr>
      <t>千米。</t>
    </r>
  </si>
  <si>
    <r>
      <rPr>
        <sz val="10"/>
        <color theme="1"/>
        <rFont val="仿宋"/>
        <charset val="134"/>
      </rPr>
      <t>新雁村可居稻田自然农场项目</t>
    </r>
  </si>
  <si>
    <r>
      <rPr>
        <sz val="10"/>
        <color theme="1"/>
        <rFont val="仿宋"/>
        <charset val="134"/>
      </rPr>
      <t>利用新雁村村内撂荒地等闲置资源，引入客商，打造农旅融合发展自然农场项目：</t>
    </r>
    <r>
      <rPr>
        <sz val="10"/>
        <color theme="1"/>
        <rFont val="Times New Roman"/>
        <charset val="134"/>
      </rPr>
      <t>1.</t>
    </r>
    <r>
      <rPr>
        <sz val="10"/>
        <color theme="1"/>
        <rFont val="仿宋"/>
        <charset val="134"/>
      </rPr>
      <t>搭建</t>
    </r>
    <r>
      <rPr>
        <sz val="10"/>
        <color theme="1"/>
        <rFont val="Times New Roman"/>
        <charset val="134"/>
      </rPr>
      <t>7223</t>
    </r>
    <r>
      <rPr>
        <sz val="10"/>
        <color theme="1"/>
        <rFont val="仿宋"/>
        <charset val="134"/>
      </rPr>
      <t>平方米生态大棚，用于观光、采摘葡萄、电商直播等，配套电力、给排水等附属设施；</t>
    </r>
    <r>
      <rPr>
        <sz val="10"/>
        <color theme="1"/>
        <rFont val="Times New Roman"/>
        <charset val="134"/>
      </rPr>
      <t>2.</t>
    </r>
    <r>
      <rPr>
        <sz val="10"/>
        <color theme="1"/>
        <rFont val="仿宋"/>
        <charset val="134"/>
      </rPr>
      <t>新建配套占地面积</t>
    </r>
    <r>
      <rPr>
        <sz val="10"/>
        <color theme="1"/>
        <rFont val="Times New Roman"/>
        <charset val="134"/>
      </rPr>
      <t>1200</t>
    </r>
    <r>
      <rPr>
        <sz val="10"/>
        <color theme="1"/>
        <rFont val="仿宋"/>
        <charset val="134"/>
      </rPr>
      <t>㎡砖混结构农业设施及电商经营中心用房一座，配套水电等附属设施；</t>
    </r>
    <r>
      <rPr>
        <sz val="10"/>
        <color theme="1"/>
        <rFont val="Times New Roman"/>
        <charset val="134"/>
      </rPr>
      <t>3.</t>
    </r>
    <r>
      <rPr>
        <sz val="10"/>
        <color theme="1"/>
        <rFont val="仿宋"/>
        <charset val="134"/>
      </rPr>
      <t>新建田间观光步道，道路长</t>
    </r>
    <r>
      <rPr>
        <sz val="10"/>
        <color theme="1"/>
        <rFont val="Times New Roman"/>
        <charset val="134"/>
      </rPr>
      <t>3000</t>
    </r>
    <r>
      <rPr>
        <sz val="10"/>
        <color theme="1"/>
        <rFont val="仿宋"/>
        <charset val="134"/>
      </rPr>
      <t>米，宽</t>
    </r>
    <r>
      <rPr>
        <sz val="10"/>
        <color theme="1"/>
        <rFont val="Times New Roman"/>
        <charset val="134"/>
      </rPr>
      <t>3</t>
    </r>
    <r>
      <rPr>
        <sz val="10"/>
        <color theme="1"/>
        <rFont val="仿宋"/>
        <charset val="134"/>
      </rPr>
      <t>米；</t>
    </r>
    <r>
      <rPr>
        <sz val="10"/>
        <color theme="1"/>
        <rFont val="Times New Roman"/>
        <charset val="134"/>
      </rPr>
      <t>4.</t>
    </r>
    <r>
      <rPr>
        <sz val="10"/>
        <color theme="1"/>
        <rFont val="仿宋"/>
        <charset val="134"/>
      </rPr>
      <t>新建垂钓中心一处，新建钓鱼亲水平台共计</t>
    </r>
    <r>
      <rPr>
        <sz val="10"/>
        <color theme="1"/>
        <rFont val="Times New Roman"/>
        <charset val="134"/>
      </rPr>
      <t>150</t>
    </r>
    <r>
      <rPr>
        <sz val="10"/>
        <color theme="1"/>
        <rFont val="仿宋"/>
        <charset val="134"/>
      </rPr>
      <t>米，宽度</t>
    </r>
    <r>
      <rPr>
        <sz val="10"/>
        <color theme="1"/>
        <rFont val="Times New Roman"/>
        <charset val="134"/>
      </rPr>
      <t>2</t>
    </r>
    <r>
      <rPr>
        <sz val="10"/>
        <color theme="1"/>
        <rFont val="仿宋"/>
        <charset val="134"/>
      </rPr>
      <t>米；</t>
    </r>
    <r>
      <rPr>
        <sz val="10"/>
        <color theme="1"/>
        <rFont val="Times New Roman"/>
        <charset val="134"/>
      </rPr>
      <t>5.</t>
    </r>
    <r>
      <rPr>
        <sz val="10"/>
        <color theme="1"/>
        <rFont val="仿宋"/>
        <charset val="134"/>
      </rPr>
      <t>新建河道边坡长度</t>
    </r>
    <r>
      <rPr>
        <sz val="10"/>
        <color theme="1"/>
        <rFont val="Times New Roman"/>
        <charset val="134"/>
      </rPr>
      <t>900</t>
    </r>
    <r>
      <rPr>
        <sz val="10"/>
        <color theme="1"/>
        <rFont val="仿宋"/>
        <charset val="134"/>
      </rPr>
      <t>米，高度</t>
    </r>
    <r>
      <rPr>
        <sz val="10"/>
        <color theme="1"/>
        <rFont val="Times New Roman"/>
        <charset val="134"/>
      </rPr>
      <t>3.5</t>
    </r>
    <r>
      <rPr>
        <sz val="10"/>
        <color theme="1"/>
        <rFont val="仿宋"/>
        <charset val="134"/>
      </rPr>
      <t>米。</t>
    </r>
  </si>
  <si>
    <r>
      <rPr>
        <sz val="10"/>
        <color theme="1"/>
        <rFont val="仿宋"/>
        <charset val="134"/>
      </rPr>
      <t>黄山徽昌情食品有限公司工厂化高密度养殖鳜鱼产业项目</t>
    </r>
  </si>
  <si>
    <r>
      <rPr>
        <sz val="10"/>
        <color theme="1"/>
        <rFont val="仿宋"/>
        <charset val="134"/>
      </rPr>
      <t>黄山徽昌情食品有限公司</t>
    </r>
  </si>
  <si>
    <r>
      <rPr>
        <sz val="10"/>
        <color theme="1"/>
        <rFont val="仿宋"/>
        <charset val="134"/>
      </rPr>
      <t>新建</t>
    </r>
    <r>
      <rPr>
        <sz val="10"/>
        <color theme="1"/>
        <rFont val="Times New Roman"/>
        <charset val="134"/>
      </rPr>
      <t>3000</t>
    </r>
    <r>
      <rPr>
        <sz val="10"/>
        <color theme="1"/>
        <rFont val="仿宋"/>
        <charset val="134"/>
      </rPr>
      <t>平方米鱼塘，</t>
    </r>
    <r>
      <rPr>
        <sz val="10"/>
        <color theme="1"/>
        <rFont val="Times New Roman"/>
        <charset val="134"/>
      </rPr>
      <t>4300</t>
    </r>
    <r>
      <rPr>
        <sz val="10"/>
        <color theme="1"/>
        <rFont val="仿宋"/>
        <charset val="134"/>
      </rPr>
      <t>平方米养殖车间，</t>
    </r>
    <r>
      <rPr>
        <sz val="10"/>
        <color theme="1"/>
        <rFont val="Times New Roman"/>
        <charset val="134"/>
      </rPr>
      <t>6000</t>
    </r>
    <r>
      <rPr>
        <sz val="10"/>
        <color theme="1"/>
        <rFont val="仿宋"/>
        <charset val="134"/>
      </rPr>
      <t>平方米加工管理厂房区，</t>
    </r>
    <r>
      <rPr>
        <sz val="10"/>
        <color theme="1"/>
        <rFont val="Times New Roman"/>
        <charset val="134"/>
      </rPr>
      <t>1000</t>
    </r>
    <r>
      <rPr>
        <sz val="10"/>
        <color theme="1"/>
        <rFont val="仿宋"/>
        <charset val="134"/>
      </rPr>
      <t>平方米物流仓储区，</t>
    </r>
    <r>
      <rPr>
        <sz val="10"/>
        <color theme="1"/>
        <rFont val="Times New Roman"/>
        <charset val="134"/>
      </rPr>
      <t>1200</t>
    </r>
    <r>
      <rPr>
        <sz val="10"/>
        <color theme="1"/>
        <rFont val="仿宋"/>
        <charset val="134"/>
      </rPr>
      <t>平方米污水处理区及其他配套设施。</t>
    </r>
  </si>
  <si>
    <r>
      <rPr>
        <sz val="10"/>
        <color theme="1"/>
        <rFont val="仿宋"/>
        <charset val="134"/>
      </rPr>
      <t>黄山商山康养滨水大花园项目</t>
    </r>
  </si>
  <si>
    <r>
      <rPr>
        <sz val="10"/>
        <color theme="1"/>
        <rFont val="仿宋"/>
        <charset val="134"/>
      </rPr>
      <t>黄山辕笙健康产业发展有限公司</t>
    </r>
  </si>
  <si>
    <r>
      <rPr>
        <sz val="10"/>
        <color theme="1"/>
        <rFont val="仿宋"/>
        <charset val="134"/>
      </rPr>
      <t>规划建设内容为花园休闲岛、享寿养老社区、山林养生社区休闲度假大酒店等。</t>
    </r>
  </si>
  <si>
    <r>
      <rPr>
        <b/>
        <sz val="10"/>
        <color theme="1"/>
        <rFont val="仿宋"/>
        <charset val="134"/>
      </rPr>
      <t>岭南乡</t>
    </r>
  </si>
  <si>
    <r>
      <rPr>
        <b/>
        <sz val="10"/>
        <color theme="1"/>
        <rFont val="仿宋"/>
        <charset val="134"/>
      </rPr>
      <t>李大庆</t>
    </r>
  </si>
  <si>
    <r>
      <rPr>
        <sz val="10"/>
        <color theme="1"/>
        <rFont val="仿宋"/>
        <charset val="134"/>
      </rPr>
      <t>休宁县璜茅服务区</t>
    </r>
    <r>
      <rPr>
        <sz val="10"/>
        <color theme="1"/>
        <rFont val="Times New Roman"/>
        <charset val="134"/>
      </rPr>
      <t>2200KW</t>
    </r>
    <r>
      <rPr>
        <sz val="10"/>
        <color theme="1"/>
        <rFont val="仿宋"/>
        <charset val="134"/>
      </rPr>
      <t>分布式光伏发电项目</t>
    </r>
  </si>
  <si>
    <r>
      <rPr>
        <sz val="10"/>
        <color theme="1"/>
        <rFont val="仿宋"/>
        <charset val="134"/>
      </rPr>
      <t>李大庆</t>
    </r>
  </si>
  <si>
    <r>
      <rPr>
        <sz val="10"/>
        <color theme="1"/>
        <rFont val="仿宋"/>
        <charset val="134"/>
      </rPr>
      <t>安徽交控资源有限公司</t>
    </r>
  </si>
  <si>
    <r>
      <rPr>
        <sz val="10"/>
        <color theme="1"/>
        <rFont val="仿宋"/>
        <charset val="134"/>
      </rPr>
      <t>利用休宁县璜茅服务区内空余场地建设分布式光伏发电及相关配套设施等，光伏发电系统占用面积约</t>
    </r>
    <r>
      <rPr>
        <sz val="10"/>
        <color theme="1"/>
        <rFont val="Times New Roman"/>
        <charset val="134"/>
      </rPr>
      <t>14798</t>
    </r>
    <r>
      <rPr>
        <sz val="10"/>
        <color theme="1"/>
        <rFont val="仿宋"/>
        <charset val="134"/>
      </rPr>
      <t>平方米，总装机容量</t>
    </r>
    <r>
      <rPr>
        <sz val="10"/>
        <color theme="1"/>
        <rFont val="Times New Roman"/>
        <charset val="134"/>
      </rPr>
      <t>2200kw</t>
    </r>
    <r>
      <rPr>
        <sz val="10"/>
        <color theme="1"/>
        <rFont val="仿宋"/>
        <charset val="134"/>
      </rPr>
      <t>。</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</si>
  <si>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</si>
  <si>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已竣工</t>
    </r>
  </si>
  <si>
    <r>
      <rPr>
        <b/>
        <sz val="10"/>
        <color theme="1"/>
        <rFont val="仿宋"/>
        <charset val="134"/>
      </rPr>
      <t>龙田乡</t>
    </r>
  </si>
  <si>
    <r>
      <rPr>
        <b/>
        <sz val="10"/>
        <color theme="1"/>
        <rFont val="仿宋"/>
        <charset val="134"/>
      </rPr>
      <t>李</t>
    </r>
    <r>
      <rPr>
        <b/>
        <sz val="10"/>
        <color theme="1"/>
        <rFont val="Times New Roman"/>
        <charset val="134"/>
      </rPr>
      <t xml:space="preserve">   </t>
    </r>
    <r>
      <rPr>
        <b/>
        <sz val="10"/>
        <color theme="1"/>
        <rFont val="仿宋"/>
        <charset val="134"/>
      </rPr>
      <t>剑</t>
    </r>
    <r>
      <rPr>
        <b/>
        <sz val="10"/>
        <color theme="1"/>
        <rFont val="Times New Roman"/>
        <charset val="134"/>
      </rPr>
      <t xml:space="preserve">
</t>
    </r>
    <r>
      <rPr>
        <b/>
        <sz val="10"/>
        <color theme="1"/>
        <rFont val="仿宋"/>
        <charset val="134"/>
      </rPr>
      <t>吴本德</t>
    </r>
  </si>
  <si>
    <r>
      <rPr>
        <sz val="10"/>
        <color theme="1"/>
        <rFont val="仿宋"/>
        <charset val="134"/>
      </rPr>
      <t>龙田乡农业综合生产能力提升及基础设施改造提升项目</t>
    </r>
  </si>
  <si>
    <r>
      <rPr>
        <sz val="10"/>
        <color theme="1"/>
        <rFont val="仿宋"/>
        <charset val="134"/>
      </rPr>
      <t>李</t>
    </r>
    <r>
      <rPr>
        <sz val="10"/>
        <color theme="1"/>
        <rFont val="Times New Roman"/>
        <charset val="134"/>
      </rPr>
      <t xml:space="preserve">  </t>
    </r>
    <r>
      <rPr>
        <sz val="10"/>
        <color theme="1"/>
        <rFont val="仿宋"/>
        <charset val="134"/>
      </rPr>
      <t>剑</t>
    </r>
    <r>
      <rPr>
        <sz val="10"/>
        <color theme="1"/>
        <rFont val="Times New Roman"/>
        <charset val="134"/>
      </rPr>
      <t xml:space="preserve">
</t>
    </r>
    <r>
      <rPr>
        <sz val="10"/>
        <color theme="1"/>
        <rFont val="仿宋"/>
        <charset val="134"/>
      </rPr>
      <t>吴本德</t>
    </r>
  </si>
  <si>
    <r>
      <rPr>
        <sz val="10"/>
        <color theme="1"/>
        <rFont val="仿宋"/>
        <charset val="134"/>
      </rPr>
      <t>龙田乡人民政府</t>
    </r>
  </si>
  <si>
    <r>
      <rPr>
        <sz val="10"/>
        <color theme="1"/>
        <rFont val="仿宋"/>
        <charset val="134"/>
      </rPr>
      <t>（一）道路路基建设：浯田村南田区域建设长</t>
    </r>
    <r>
      <rPr>
        <sz val="10"/>
        <color theme="1"/>
        <rFont val="Times New Roman"/>
        <charset val="134"/>
      </rPr>
      <t>5</t>
    </r>
    <r>
      <rPr>
        <sz val="10"/>
        <color theme="1"/>
        <rFont val="仿宋"/>
        <charset val="134"/>
      </rPr>
      <t>公里、宽</t>
    </r>
    <r>
      <rPr>
        <sz val="10"/>
        <color theme="1"/>
        <rFont val="Times New Roman"/>
        <charset val="134"/>
      </rPr>
      <t>3</t>
    </r>
    <r>
      <rPr>
        <sz val="10"/>
        <color theme="1"/>
        <rFont val="仿宋"/>
        <charset val="134"/>
      </rPr>
      <t>米的道路路面；新建浆砌块石挡墙长</t>
    </r>
    <r>
      <rPr>
        <sz val="10"/>
        <color theme="1"/>
        <rFont val="Times New Roman"/>
        <charset val="134"/>
      </rPr>
      <t>500</t>
    </r>
    <r>
      <rPr>
        <sz val="10"/>
        <color theme="1"/>
        <rFont val="仿宋"/>
        <charset val="134"/>
      </rPr>
      <t>米、高</t>
    </r>
    <r>
      <rPr>
        <sz val="10"/>
        <color theme="1"/>
        <rFont val="Times New Roman"/>
        <charset val="134"/>
      </rPr>
      <t>2</t>
    </r>
    <r>
      <rPr>
        <sz val="10"/>
        <color theme="1"/>
        <rFont val="仿宋"/>
        <charset val="134"/>
      </rPr>
      <t>米、底宽</t>
    </r>
    <r>
      <rPr>
        <sz val="10"/>
        <color theme="1"/>
        <rFont val="Times New Roman"/>
        <charset val="134"/>
      </rPr>
      <t>1.5</t>
    </r>
    <r>
      <rPr>
        <sz val="10"/>
        <color theme="1"/>
        <rFont val="仿宋"/>
        <charset val="134"/>
      </rPr>
      <t>米、顶宽</t>
    </r>
    <r>
      <rPr>
        <sz val="10"/>
        <color theme="1"/>
        <rFont val="Times New Roman"/>
        <charset val="134"/>
      </rPr>
      <t>0.6</t>
    </r>
    <r>
      <rPr>
        <sz val="10"/>
        <color theme="1"/>
        <rFont val="仿宋"/>
        <charset val="134"/>
      </rPr>
      <t>米；新建涵洞</t>
    </r>
    <r>
      <rPr>
        <sz val="10"/>
        <color theme="1"/>
        <rFont val="Times New Roman"/>
        <charset val="134"/>
      </rPr>
      <t>4</t>
    </r>
    <r>
      <rPr>
        <sz val="10"/>
        <color theme="1"/>
        <rFont val="仿宋"/>
        <charset val="134"/>
      </rPr>
      <t>个，长</t>
    </r>
    <r>
      <rPr>
        <sz val="10"/>
        <color theme="1"/>
        <rFont val="Times New Roman"/>
        <charset val="134"/>
      </rPr>
      <t>3</t>
    </r>
    <r>
      <rPr>
        <sz val="10"/>
        <color theme="1"/>
        <rFont val="仿宋"/>
        <charset val="134"/>
      </rPr>
      <t>米，高</t>
    </r>
    <r>
      <rPr>
        <sz val="10"/>
        <color theme="1"/>
        <rFont val="Times New Roman"/>
        <charset val="134"/>
      </rPr>
      <t>0.6</t>
    </r>
    <r>
      <rPr>
        <sz val="10"/>
        <color theme="1"/>
        <rFont val="仿宋"/>
        <charset val="134"/>
      </rPr>
      <t>米，底宽</t>
    </r>
    <r>
      <rPr>
        <sz val="10"/>
        <color theme="1"/>
        <rFont val="Times New Roman"/>
        <charset val="134"/>
      </rPr>
      <t>0.8</t>
    </r>
    <r>
      <rPr>
        <sz val="10"/>
        <color theme="1"/>
        <rFont val="仿宋"/>
        <charset val="134"/>
      </rPr>
      <t>米。</t>
    </r>
    <r>
      <rPr>
        <sz val="10"/>
        <color theme="1"/>
        <rFont val="Times New Roman"/>
        <charset val="134"/>
      </rPr>
      <t xml:space="preserve">
</t>
    </r>
    <r>
      <rPr>
        <sz val="10"/>
        <color theme="1"/>
        <rFont val="仿宋"/>
        <charset val="134"/>
      </rPr>
      <t>（二）农业基础设施提升工程：桃林村修复坑口新村长</t>
    </r>
    <r>
      <rPr>
        <sz val="10"/>
        <color theme="1"/>
        <rFont val="Times New Roman"/>
        <charset val="134"/>
      </rPr>
      <t>2000</t>
    </r>
    <r>
      <rPr>
        <sz val="10"/>
        <color theme="1"/>
        <rFont val="仿宋"/>
        <charset val="134"/>
      </rPr>
      <t>米，均高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米，护岸水毁工程。</t>
    </r>
    <r>
      <rPr>
        <sz val="10"/>
        <color theme="1"/>
        <rFont val="Times New Roman"/>
        <charset val="134"/>
      </rPr>
      <t xml:space="preserve">
</t>
    </r>
    <r>
      <rPr>
        <sz val="10"/>
        <color theme="1"/>
        <rFont val="仿宋"/>
        <charset val="134"/>
      </rPr>
      <t>（三）农产品加工厂建设：改造桃林村玉石潭自然村</t>
    </r>
    <r>
      <rPr>
        <sz val="10"/>
        <color theme="1"/>
        <rFont val="Times New Roman"/>
        <charset val="134"/>
      </rPr>
      <t>500</t>
    </r>
    <r>
      <rPr>
        <sz val="10"/>
        <color theme="1"/>
        <rFont val="仿宋"/>
        <charset val="134"/>
      </rPr>
      <t>平方米茶厂，内部改造</t>
    </r>
    <r>
      <rPr>
        <sz val="10"/>
        <color theme="1"/>
        <rFont val="Times New Roman"/>
        <charset val="134"/>
      </rPr>
      <t>2</t>
    </r>
    <r>
      <rPr>
        <sz val="10"/>
        <color theme="1"/>
        <rFont val="仿宋"/>
        <charset val="134"/>
      </rPr>
      <t>间储物间及水电安装。更换玻璃窗及内墙出新。并配套相关办公设施；购置配套茶机、烘干机、冷库。</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</si>
  <si>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</si>
  <si>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color theme="1"/>
        <rFont val="仿宋"/>
        <charset val="134"/>
      </rPr>
      <t>农业基础设施提升工程：桃林村修复坑口新村长</t>
    </r>
    <r>
      <rPr>
        <sz val="10"/>
        <color theme="1"/>
        <rFont val="Times New Roman"/>
        <charset val="134"/>
      </rPr>
      <t>1000</t>
    </r>
    <r>
      <rPr>
        <sz val="10"/>
        <color theme="1"/>
        <rFont val="仿宋"/>
        <charset val="134"/>
      </rPr>
      <t>米，均高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米，护岸水毁工程完工。开始新建农产品加工厂建设：改造桃林村玉石潭自然村</t>
    </r>
    <r>
      <rPr>
        <sz val="10"/>
        <color theme="1"/>
        <rFont val="Times New Roman"/>
        <charset val="134"/>
      </rPr>
      <t>500</t>
    </r>
    <r>
      <rPr>
        <sz val="10"/>
        <color theme="1"/>
        <rFont val="仿宋"/>
        <charset val="134"/>
      </rPr>
      <t>平方米茶厂改造桃林村玉石潭自然村</t>
    </r>
    <r>
      <rPr>
        <sz val="10"/>
        <color theme="1"/>
        <rFont val="Times New Roman"/>
        <charset val="134"/>
      </rPr>
      <t>500</t>
    </r>
    <r>
      <rPr>
        <sz val="10"/>
        <color theme="1"/>
        <rFont val="仿宋"/>
        <charset val="134"/>
      </rPr>
      <t>平方米茶厂，内部改造</t>
    </r>
    <r>
      <rPr>
        <sz val="10"/>
        <color theme="1"/>
        <rFont val="Times New Roman"/>
        <charset val="134"/>
      </rPr>
      <t>2</t>
    </r>
    <r>
      <rPr>
        <sz val="10"/>
        <color theme="1"/>
        <rFont val="仿宋"/>
        <charset val="134"/>
      </rPr>
      <t>间储物间及水电安装。更换玻璃窗及内墙出新。并配套相关办公设施；购置配套茶机、烘干机、冷库，已完工。开始新建道路路基建设</t>
    </r>
  </si>
  <si>
    <r>
      <rPr>
        <sz val="10"/>
        <color theme="1"/>
        <rFont val="仿宋"/>
        <charset val="134"/>
      </rPr>
      <t>缺口</t>
    </r>
    <r>
      <rPr>
        <sz val="10"/>
        <color theme="1"/>
        <rFont val="Times New Roman"/>
        <charset val="134"/>
      </rPr>
      <t>200</t>
    </r>
    <r>
      <rPr>
        <sz val="10"/>
        <color theme="1"/>
        <rFont val="仿宋"/>
        <charset val="134"/>
      </rPr>
      <t>万元</t>
    </r>
  </si>
  <si>
    <r>
      <rPr>
        <sz val="10"/>
        <color theme="1"/>
        <rFont val="仿宋"/>
        <charset val="134"/>
      </rPr>
      <t>龙田乡和美乡村精品示范村</t>
    </r>
  </si>
  <si>
    <r>
      <rPr>
        <sz val="10"/>
        <color theme="1"/>
        <rFont val="仿宋"/>
        <charset val="134"/>
      </rPr>
      <t>新建生态停车场、健身广场，增设亮化、绿化。完善村内亮化、绿化。开展村内环境卫生、乱堆乱放整治，打造五小园、微景观、打卡点等。更换铺设供水管网，进行农村卫生改厕，开展房前屋后环境整治，道路硬化及提升，建设污水处理终端及配套管网建设</t>
    </r>
    <r>
      <rPr>
        <sz val="10"/>
        <color theme="1"/>
        <rFont val="Times New Roman"/>
        <charset val="134"/>
      </rPr>
      <t>8</t>
    </r>
    <r>
      <rPr>
        <sz val="10"/>
        <color theme="1"/>
        <rFont val="仿宋"/>
        <charset val="134"/>
      </rPr>
      <t>处，同步进行河沟渠塘疏浚清淤。同步实施精神文明建设、特色产业发展和村容村貌提升等内容。</t>
    </r>
  </si>
  <si>
    <r>
      <rPr>
        <sz val="10"/>
        <color theme="1"/>
        <rFont val="仿宋"/>
        <charset val="134"/>
      </rPr>
      <t>龙田乡板仓林场生态防火便道</t>
    </r>
  </si>
  <si>
    <r>
      <rPr>
        <sz val="10"/>
        <color theme="1"/>
        <rFont val="仿宋"/>
        <charset val="134"/>
      </rPr>
      <t>对板仓林场修建长</t>
    </r>
    <r>
      <rPr>
        <sz val="10"/>
        <color theme="1"/>
        <rFont val="Times New Roman"/>
        <charset val="134"/>
      </rPr>
      <t>20</t>
    </r>
    <r>
      <rPr>
        <sz val="10"/>
        <color theme="1"/>
        <rFont val="仿宋"/>
        <charset val="134"/>
      </rPr>
      <t>千米的防火便道，宽度约</t>
    </r>
    <r>
      <rPr>
        <sz val="10"/>
        <color theme="1"/>
        <rFont val="Times New Roman"/>
        <charset val="134"/>
      </rPr>
      <t>4</t>
    </r>
    <r>
      <rPr>
        <sz val="10"/>
        <color theme="1"/>
        <rFont val="仿宋"/>
        <charset val="134"/>
      </rPr>
      <t>米。</t>
    </r>
  </si>
  <si>
    <r>
      <rPr>
        <sz val="10"/>
        <color theme="1"/>
        <rFont val="仿宋"/>
        <charset val="134"/>
      </rPr>
      <t>龙田乡江田长坞岭</t>
    </r>
    <r>
      <rPr>
        <sz val="10"/>
        <color theme="1"/>
        <rFont val="Times New Roman"/>
        <charset val="134"/>
      </rPr>
      <t>“</t>
    </r>
    <r>
      <rPr>
        <sz val="10"/>
        <color theme="1"/>
        <rFont val="仿宋"/>
        <charset val="134"/>
      </rPr>
      <t>问清谷</t>
    </r>
    <r>
      <rPr>
        <sz val="10"/>
        <color theme="1"/>
        <rFont val="Times New Roman"/>
        <charset val="134"/>
      </rPr>
      <t>”</t>
    </r>
    <r>
      <rPr>
        <sz val="10"/>
        <color theme="1"/>
        <rFont val="仿宋"/>
        <charset val="134"/>
      </rPr>
      <t>野宿旅游度假区项目</t>
    </r>
  </si>
  <si>
    <r>
      <rPr>
        <sz val="10"/>
        <color theme="1"/>
        <rFont val="仿宋"/>
        <charset val="134"/>
      </rPr>
      <t>江苏省无锡市墅尚花开酒店管理有限公司</t>
    </r>
  </si>
  <si>
    <r>
      <rPr>
        <sz val="10"/>
        <color theme="1"/>
        <rFont val="仿宋"/>
        <charset val="134"/>
      </rPr>
      <t>主要建设长坞岭生态游步道</t>
    </r>
    <r>
      <rPr>
        <sz val="10"/>
        <color theme="1"/>
        <rFont val="Times New Roman"/>
        <charset val="134"/>
      </rPr>
      <t>2</t>
    </r>
    <r>
      <rPr>
        <sz val="10"/>
        <color theme="1"/>
        <rFont val="仿宋"/>
        <charset val="134"/>
      </rPr>
      <t>公里，新建占地</t>
    </r>
    <r>
      <rPr>
        <sz val="10"/>
        <color theme="1"/>
        <rFont val="Times New Roman"/>
        <charset val="134"/>
      </rPr>
      <t>800</t>
    </r>
    <r>
      <rPr>
        <sz val="10"/>
        <color theme="1"/>
        <rFont val="仿宋"/>
        <charset val="134"/>
      </rPr>
      <t>平方米的游客接待中心</t>
    </r>
    <r>
      <rPr>
        <sz val="10"/>
        <color theme="1"/>
        <rFont val="Times New Roman"/>
        <charset val="134"/>
      </rPr>
      <t>1</t>
    </r>
    <r>
      <rPr>
        <sz val="10"/>
        <color theme="1"/>
        <rFont val="仿宋"/>
        <charset val="134"/>
      </rPr>
      <t>处、箱式山居宿集</t>
    </r>
    <r>
      <rPr>
        <sz val="10"/>
        <color theme="1"/>
        <rFont val="Times New Roman"/>
        <charset val="134"/>
      </rPr>
      <t>3</t>
    </r>
    <r>
      <rPr>
        <sz val="10"/>
        <color theme="1"/>
        <rFont val="仿宋"/>
        <charset val="134"/>
      </rPr>
      <t>套，完成污水处理、自来水提升改造等基础设施；另与当地鱼庄合作创办黄山泉水鱼野菜馆</t>
    </r>
    <r>
      <rPr>
        <sz val="10"/>
        <color theme="1"/>
        <rFont val="Times New Roman"/>
        <charset val="134"/>
      </rPr>
      <t>1</t>
    </r>
    <r>
      <rPr>
        <sz val="10"/>
        <color theme="1"/>
        <rFont val="仿宋"/>
        <charset val="134"/>
      </rPr>
      <t>处，利用闲置资产创办艺术茶吧</t>
    </r>
    <r>
      <rPr>
        <sz val="10"/>
        <color theme="1"/>
        <rFont val="Times New Roman"/>
        <charset val="134"/>
      </rPr>
      <t>1</t>
    </r>
    <r>
      <rPr>
        <sz val="10"/>
        <color theme="1"/>
        <rFont val="仿宋"/>
        <charset val="134"/>
      </rPr>
      <t>家，利用茶籽岭顶闲置房屋打造钱江源头乡村</t>
    </r>
    <r>
      <rPr>
        <sz val="10"/>
        <color theme="1"/>
        <rFont val="Times New Roman"/>
        <charset val="134"/>
      </rPr>
      <t>“</t>
    </r>
    <r>
      <rPr>
        <sz val="10"/>
        <color theme="1"/>
        <rFont val="仿宋"/>
        <charset val="134"/>
      </rPr>
      <t>寂寞</t>
    </r>
    <r>
      <rPr>
        <sz val="10"/>
        <color theme="1"/>
        <rFont val="Times New Roman"/>
        <charset val="134"/>
      </rPr>
      <t>”</t>
    </r>
    <r>
      <rPr>
        <sz val="10"/>
        <color theme="1"/>
        <rFont val="仿宋"/>
        <charset val="134"/>
      </rPr>
      <t>咖啡吧</t>
    </r>
    <r>
      <rPr>
        <sz val="10"/>
        <color theme="1"/>
        <rFont val="Times New Roman"/>
        <charset val="134"/>
      </rPr>
      <t>1</t>
    </r>
    <r>
      <rPr>
        <sz val="10"/>
        <color theme="1"/>
        <rFont val="仿宋"/>
        <charset val="134"/>
      </rPr>
      <t>处。</t>
    </r>
  </si>
  <si>
    <r>
      <rPr>
        <sz val="10"/>
        <color theme="1"/>
        <rFont val="Times New Roman"/>
        <charset val="134"/>
      </rPr>
      <t>1</t>
    </r>
    <r>
      <rPr>
        <sz val="10"/>
        <color theme="1"/>
        <rFont val="仿宋"/>
        <charset val="134"/>
      </rPr>
      <t>、设计方案须进一步优化完善，争取得到江苏省无锡市墅尚花开酒店管理有限公司投资</t>
    </r>
    <r>
      <rPr>
        <sz val="10"/>
        <color theme="1"/>
        <rFont val="Times New Roman"/>
        <charset val="134"/>
      </rPr>
      <t xml:space="preserve">
2</t>
    </r>
    <r>
      <rPr>
        <sz val="10"/>
        <color theme="1"/>
        <rFont val="仿宋"/>
        <charset val="134"/>
      </rPr>
      <t>、项目资金和用地方便较为缺乏。</t>
    </r>
  </si>
  <si>
    <r>
      <rPr>
        <b/>
        <sz val="10"/>
        <color theme="1"/>
        <rFont val="仿宋"/>
        <charset val="134"/>
      </rPr>
      <t>璜尖乡</t>
    </r>
  </si>
  <si>
    <r>
      <rPr>
        <b/>
        <sz val="10"/>
        <color theme="1"/>
        <rFont val="仿宋"/>
        <charset val="134"/>
      </rPr>
      <t>程荣刚</t>
    </r>
  </si>
  <si>
    <r>
      <rPr>
        <sz val="10"/>
        <color theme="1"/>
        <rFont val="仿宋"/>
        <charset val="134"/>
      </rPr>
      <t>璜尖乡第几层云文化旅游发展项目</t>
    </r>
  </si>
  <si>
    <r>
      <rPr>
        <sz val="10"/>
        <color theme="1"/>
        <rFont val="仿宋"/>
        <charset val="134"/>
      </rPr>
      <t>璜尖乡人民政府</t>
    </r>
  </si>
  <si>
    <r>
      <rPr>
        <sz val="10"/>
        <color theme="1"/>
        <rFont val="仿宋"/>
        <charset val="134"/>
      </rPr>
      <t>黄山第几层云文化旅游开发有限公司</t>
    </r>
  </si>
  <si>
    <r>
      <rPr>
        <sz val="10"/>
        <color theme="1"/>
        <rFont val="Times New Roman"/>
        <charset val="134"/>
      </rPr>
      <t>1</t>
    </r>
    <r>
      <rPr>
        <sz val="10"/>
        <color theme="1"/>
        <rFont val="仿宋"/>
        <charset val="134"/>
      </rPr>
      <t>、打造崖边生活馆，对室内外环境进行装修，购置咖啡机等设施设备并投入运营。</t>
    </r>
    <r>
      <rPr>
        <sz val="10"/>
        <color theme="1"/>
        <rFont val="Times New Roman"/>
        <charset val="134"/>
      </rPr>
      <t>2</t>
    </r>
    <r>
      <rPr>
        <sz val="10"/>
        <color theme="1"/>
        <rFont val="仿宋"/>
        <charset val="134"/>
      </rPr>
      <t>、维修加固房屋</t>
    </r>
    <r>
      <rPr>
        <sz val="10"/>
        <color theme="1"/>
        <rFont val="Times New Roman"/>
        <charset val="134"/>
      </rPr>
      <t>1</t>
    </r>
    <r>
      <rPr>
        <sz val="10"/>
        <color theme="1"/>
        <rFont val="仿宋"/>
        <charset val="134"/>
      </rPr>
      <t>幢并改建成民宿运营，布置水、电、网络、通讯信号、给排水、垃圾处理等配套设施。</t>
    </r>
    <r>
      <rPr>
        <sz val="10"/>
        <color theme="1"/>
        <rFont val="Times New Roman"/>
        <charset val="134"/>
      </rPr>
      <t>3</t>
    </r>
    <r>
      <rPr>
        <sz val="10"/>
        <color theme="1"/>
        <rFont val="仿宋"/>
        <charset val="134"/>
      </rPr>
      <t>、对六湾组房屋周边及道路沿线山体进行加固，新建边坡防护网。</t>
    </r>
    <r>
      <rPr>
        <sz val="10"/>
        <color theme="1"/>
        <rFont val="Times New Roman"/>
        <charset val="134"/>
      </rPr>
      <t>4</t>
    </r>
    <r>
      <rPr>
        <sz val="10"/>
        <color theme="1"/>
        <rFont val="仿宋"/>
        <charset val="134"/>
      </rPr>
      <t>、新建块石道路长约</t>
    </r>
    <r>
      <rPr>
        <sz val="10"/>
        <color theme="1"/>
        <rFont val="Times New Roman"/>
        <charset val="134"/>
      </rPr>
      <t>1000</t>
    </r>
    <r>
      <rPr>
        <sz val="10"/>
        <color theme="1"/>
        <rFont val="仿宋"/>
        <charset val="134"/>
      </rPr>
      <t>米，均宽</t>
    </r>
    <r>
      <rPr>
        <sz val="10"/>
        <color theme="1"/>
        <rFont val="Times New Roman"/>
        <charset val="134"/>
      </rPr>
      <t>1</t>
    </r>
    <r>
      <rPr>
        <sz val="10"/>
        <color theme="1"/>
        <rFont val="仿宋"/>
        <charset val="134"/>
      </rPr>
      <t>米，厚</t>
    </r>
    <r>
      <rPr>
        <sz val="10"/>
        <color theme="1"/>
        <rFont val="Times New Roman"/>
        <charset val="134"/>
      </rPr>
      <t>0.12</t>
    </r>
    <r>
      <rPr>
        <sz val="10"/>
        <color theme="1"/>
        <rFont val="仿宋"/>
        <charset val="134"/>
      </rPr>
      <t>米，护栏约</t>
    </r>
    <r>
      <rPr>
        <sz val="10"/>
        <color theme="1"/>
        <rFont val="Times New Roman"/>
        <charset val="134"/>
      </rPr>
      <t>100</t>
    </r>
    <r>
      <rPr>
        <sz val="10"/>
        <color theme="1"/>
        <rFont val="仿宋"/>
        <charset val="134"/>
      </rPr>
      <t>米。</t>
    </r>
  </si>
  <si>
    <r>
      <rPr>
        <sz val="10"/>
        <color theme="1"/>
        <rFont val="Times New Roman"/>
        <charset val="134"/>
      </rPr>
      <t>1</t>
    </r>
    <r>
      <rPr>
        <sz val="10"/>
        <color theme="1"/>
        <rFont val="仿宋"/>
        <charset val="134"/>
      </rPr>
      <t>、已申报财政衔接资金</t>
    </r>
    <r>
      <rPr>
        <sz val="10"/>
        <color theme="1"/>
        <rFont val="Times New Roman"/>
        <charset val="134"/>
      </rPr>
      <t>52</t>
    </r>
    <r>
      <rPr>
        <sz val="10"/>
        <color theme="1"/>
        <rFont val="仿宋"/>
        <charset val="134"/>
      </rPr>
      <t>万元，未下达。</t>
    </r>
    <r>
      <rPr>
        <sz val="10"/>
        <color theme="1"/>
        <rFont val="Times New Roman"/>
        <charset val="134"/>
      </rPr>
      <t>2</t>
    </r>
    <r>
      <rPr>
        <sz val="10"/>
        <color theme="1"/>
        <rFont val="仿宋"/>
        <charset val="134"/>
      </rPr>
      <t>、黄山第几层云文化旅游开发有限公司自筹</t>
    </r>
    <r>
      <rPr>
        <sz val="10"/>
        <color theme="1"/>
        <rFont val="Times New Roman"/>
        <charset val="134"/>
      </rPr>
      <t>200</t>
    </r>
    <r>
      <rPr>
        <sz val="10"/>
        <color theme="1"/>
        <rFont val="仿宋"/>
        <charset val="134"/>
      </rPr>
      <t>万元，已落实</t>
    </r>
    <r>
      <rPr>
        <sz val="10"/>
        <color theme="1"/>
        <rFont val="Times New Roman"/>
        <charset val="134"/>
      </rPr>
      <t>100</t>
    </r>
    <r>
      <rPr>
        <sz val="10"/>
        <color theme="1"/>
        <rFont val="仿宋"/>
        <charset val="134"/>
      </rPr>
      <t>万元。</t>
    </r>
  </si>
  <si>
    <r>
      <rPr>
        <sz val="10"/>
        <color theme="1"/>
        <rFont val="仿宋"/>
        <charset val="134"/>
      </rPr>
      <t>无新增建设用地</t>
    </r>
  </si>
  <si>
    <r>
      <rPr>
        <sz val="10"/>
        <rFont val="Times New Roman"/>
        <charset val="134"/>
      </rPr>
      <t>1</t>
    </r>
    <r>
      <rPr>
        <sz val="10"/>
        <rFont val="仿宋"/>
        <charset val="134"/>
      </rPr>
      <t>、已完成崖边生活馆建设，购置设备已到位，已正式对外营业。</t>
    </r>
    <r>
      <rPr>
        <sz val="10"/>
        <rFont val="Times New Roman"/>
        <charset val="134"/>
      </rPr>
      <t>2</t>
    </r>
    <r>
      <rPr>
        <sz val="10"/>
        <rFont val="仿宋"/>
        <charset val="134"/>
      </rPr>
      <t>、边坡主动防护网已安装</t>
    </r>
    <r>
      <rPr>
        <sz val="10"/>
        <rFont val="Times New Roman"/>
        <charset val="134"/>
      </rPr>
      <t>100%</t>
    </r>
    <r>
      <rPr>
        <sz val="10"/>
        <rFont val="仿宋"/>
        <charset val="134"/>
      </rPr>
      <t>。</t>
    </r>
    <r>
      <rPr>
        <sz val="10"/>
        <rFont val="Times New Roman"/>
        <charset val="134"/>
      </rPr>
      <t>3</t>
    </r>
    <r>
      <rPr>
        <sz val="10"/>
        <rFont val="仿宋"/>
        <charset val="134"/>
      </rPr>
      <t>、新建块石路段铺设已完成</t>
    </r>
    <r>
      <rPr>
        <sz val="10"/>
        <rFont val="Times New Roman"/>
        <charset val="134"/>
      </rPr>
      <t>900</t>
    </r>
    <r>
      <rPr>
        <sz val="10"/>
        <rFont val="仿宋"/>
        <charset val="134"/>
      </rPr>
      <t>米，轨道车已全部铺设到位。</t>
    </r>
    <r>
      <rPr>
        <sz val="10"/>
        <rFont val="Times New Roman"/>
        <charset val="134"/>
      </rPr>
      <t>4</t>
    </r>
    <r>
      <rPr>
        <sz val="10"/>
        <rFont val="仿宋"/>
        <charset val="134"/>
      </rPr>
      <t>、已拆除原有闲置房屋，完成两层主体建设，室内外装修已完成。项目已完工。</t>
    </r>
  </si>
  <si>
    <r>
      <rPr>
        <sz val="10"/>
        <color theme="1"/>
        <rFont val="仿宋"/>
        <charset val="134"/>
      </rPr>
      <t>璜尖乡</t>
    </r>
  </si>
  <si>
    <r>
      <rPr>
        <b/>
        <sz val="10"/>
        <color theme="1"/>
        <rFont val="仿宋"/>
        <charset val="134"/>
      </rPr>
      <t>白际乡</t>
    </r>
  </si>
  <si>
    <r>
      <rPr>
        <sz val="10"/>
        <color theme="1"/>
        <rFont val="仿宋"/>
        <charset val="134"/>
      </rPr>
      <t>源白公路整体拓宽项目</t>
    </r>
  </si>
  <si>
    <r>
      <rPr>
        <sz val="10"/>
        <color theme="1"/>
        <rFont val="仿宋"/>
        <charset val="134"/>
      </rPr>
      <t>源芳渔临村至白际乡大溪口段源白公路</t>
    </r>
    <r>
      <rPr>
        <sz val="10"/>
        <color theme="1"/>
        <rFont val="Times New Roman"/>
        <charset val="134"/>
      </rPr>
      <t>36</t>
    </r>
    <r>
      <rPr>
        <sz val="10"/>
        <color theme="1"/>
        <rFont val="仿宋"/>
        <charset val="134"/>
      </rPr>
      <t>公里整体拓宽。</t>
    </r>
  </si>
  <si>
    <r>
      <rPr>
        <sz val="10"/>
        <color theme="1"/>
        <rFont val="仿宋"/>
        <charset val="134"/>
      </rPr>
      <t>休宁白际江南墨脱旅游度假区项目</t>
    </r>
  </si>
  <si>
    <t>休宁白际江南墨脱旅游度假区项目</t>
  </si>
  <si>
    <r>
      <rPr>
        <sz val="10"/>
        <color theme="1"/>
        <rFont val="仿宋"/>
        <charset val="134"/>
      </rPr>
      <t>黄山白际温泉旅游开发有限公司</t>
    </r>
  </si>
  <si>
    <r>
      <rPr>
        <sz val="10"/>
        <color theme="1"/>
        <rFont val="仿宋"/>
        <charset val="134"/>
      </rPr>
      <t>白际村游客接待中心、结竹营天际温泉康养度假中心、严池山居宿集、百丈冲悬崖艺术书咔</t>
    </r>
    <r>
      <rPr>
        <sz val="10"/>
        <color theme="1"/>
        <rFont val="Times New Roman"/>
        <charset val="134"/>
      </rPr>
      <t>/</t>
    </r>
    <r>
      <rPr>
        <sz val="10"/>
        <color theme="1"/>
        <rFont val="仿宋"/>
        <charset val="134"/>
      </rPr>
      <t>飞瀑甜品屋、天路书咔</t>
    </r>
    <r>
      <rPr>
        <sz val="10"/>
        <color theme="1"/>
        <rFont val="Times New Roman"/>
        <charset val="134"/>
      </rPr>
      <t>/</t>
    </r>
    <r>
      <rPr>
        <sz val="10"/>
        <color theme="1"/>
        <rFont val="仿宋"/>
        <charset val="134"/>
      </rPr>
      <t>云上驿站、石壁冰泉度假区、大坪山宿、项山传统村落研学、户外古道徒步等经营类项目。</t>
    </r>
  </si>
  <si>
    <r>
      <rPr>
        <sz val="10"/>
        <color theme="1"/>
        <rFont val="仿宋"/>
        <charset val="134"/>
      </rPr>
      <t>耕地</t>
    </r>
    <r>
      <rPr>
        <sz val="10"/>
        <color theme="1"/>
        <rFont val="Times New Roman"/>
        <charset val="134"/>
      </rPr>
      <t>1.3</t>
    </r>
    <r>
      <rPr>
        <sz val="10"/>
        <color theme="1"/>
        <rFont val="仿宋"/>
        <charset val="134"/>
      </rPr>
      <t>亩，总</t>
    </r>
    <r>
      <rPr>
        <sz val="10"/>
        <color theme="1"/>
        <rFont val="Times New Roman"/>
        <charset val="134"/>
      </rPr>
      <t>7.33</t>
    </r>
    <r>
      <rPr>
        <sz val="10"/>
        <color theme="1"/>
        <rFont val="仿宋"/>
        <charset val="134"/>
      </rPr>
      <t>亩</t>
    </r>
  </si>
  <si>
    <r>
      <rPr>
        <sz val="10"/>
        <color theme="1"/>
        <rFont val="Times New Roman"/>
        <charset val="134"/>
      </rPr>
      <t>1</t>
    </r>
    <r>
      <rPr>
        <sz val="10"/>
        <color theme="1"/>
        <rFont val="仿宋"/>
        <charset val="134"/>
      </rPr>
      <t>、江南墨脱项目用地问题。该项目为旅游项目，是否可以以独立选址项目报旅游用地。如果无法以独立选址项目报旅游用地，而是以集体建设用地报批，新增建设用地是否可以纳入该项目。</t>
    </r>
    <r>
      <rPr>
        <sz val="10"/>
        <color theme="1"/>
        <rFont val="Times New Roman"/>
        <charset val="134"/>
      </rPr>
      <t xml:space="preserve">
2</t>
    </r>
    <r>
      <rPr>
        <sz val="10"/>
        <color theme="1"/>
        <rFont val="仿宋"/>
        <charset val="134"/>
      </rPr>
      <t>、结竹营结里温泉探矿权需保证让江南墨脱项目业主单位黄山白际温泉旅游开发有限公司取得探矿权，以便进一步开展后续工作。</t>
    </r>
  </si>
  <si>
    <r>
      <rPr>
        <sz val="10"/>
        <rFont val="仿宋"/>
        <charset val="134"/>
      </rPr>
      <t>项目公司已成立，概规已完成；项目建设所需大部分用地已由乡政府在国土空间规划中落图；项目已于</t>
    </r>
    <r>
      <rPr>
        <sz val="10"/>
        <rFont val="Times New Roman"/>
        <charset val="134"/>
      </rPr>
      <t>9</t>
    </r>
    <r>
      <rPr>
        <sz val="10"/>
        <rFont val="仿宋"/>
        <charset val="134"/>
      </rPr>
      <t>月</t>
    </r>
    <r>
      <rPr>
        <sz val="10"/>
        <rFont val="Times New Roman"/>
        <charset val="134"/>
      </rPr>
      <t xml:space="preserve">15 </t>
    </r>
    <r>
      <rPr>
        <sz val="10"/>
        <rFont val="仿宋"/>
        <charset val="134"/>
      </rPr>
      <t>日在县发改委备案；一期</t>
    </r>
    <r>
      <rPr>
        <sz val="10"/>
        <rFont val="Times New Roman"/>
        <charset val="134"/>
      </rPr>
      <t>3</t>
    </r>
    <r>
      <rPr>
        <sz val="10"/>
        <rFont val="仿宋"/>
        <charset val="134"/>
      </rPr>
      <t>栋农房已完成收储</t>
    </r>
    <r>
      <rPr>
        <sz val="10"/>
        <rFont val="Times New Roman"/>
        <charset val="134"/>
      </rPr>
      <t>2</t>
    </r>
    <r>
      <rPr>
        <sz val="10"/>
        <rFont val="仿宋"/>
        <charset val="134"/>
      </rPr>
      <t>栋，剩余一栋正在协商；一期土地已征收完毕。</t>
    </r>
  </si>
  <si>
    <r>
      <rPr>
        <b/>
        <sz val="10"/>
        <color theme="1"/>
        <rFont val="仿宋"/>
        <charset val="134"/>
      </rPr>
      <t>榆村乡</t>
    </r>
  </si>
  <si>
    <r>
      <rPr>
        <sz val="10"/>
        <color theme="1"/>
        <rFont val="仿宋"/>
        <charset val="134"/>
      </rPr>
      <t>雾里人家</t>
    </r>
    <r>
      <rPr>
        <sz val="10"/>
        <color theme="1"/>
        <rFont val="Times New Roman"/>
        <charset val="134"/>
      </rPr>
      <t>·</t>
    </r>
    <r>
      <rPr>
        <sz val="10"/>
        <color theme="1"/>
        <rFont val="仿宋"/>
        <charset val="134"/>
      </rPr>
      <t>白水口二期建设</t>
    </r>
  </si>
  <si>
    <r>
      <rPr>
        <sz val="10"/>
        <color theme="1"/>
        <rFont val="Times New Roman"/>
        <charset val="134"/>
      </rPr>
      <t>1.</t>
    </r>
    <r>
      <rPr>
        <sz val="10"/>
        <color theme="1"/>
        <rFont val="仿宋"/>
        <charset val="134"/>
      </rPr>
      <t>新建建筑面积</t>
    </r>
    <r>
      <rPr>
        <sz val="10"/>
        <color theme="1"/>
        <rFont val="Times New Roman"/>
        <charset val="134"/>
      </rPr>
      <t>2300</t>
    </r>
    <r>
      <rPr>
        <sz val="10"/>
        <color theme="1"/>
        <rFont val="仿宋"/>
        <charset val="134"/>
      </rPr>
      <t>平方米旅游中心；</t>
    </r>
    <r>
      <rPr>
        <sz val="10"/>
        <color theme="1"/>
        <rFont val="Times New Roman"/>
        <charset val="134"/>
      </rPr>
      <t>2.</t>
    </r>
    <r>
      <rPr>
        <sz val="10"/>
        <color theme="1"/>
        <rFont val="仿宋"/>
        <charset val="134"/>
      </rPr>
      <t>建设大型可容纳</t>
    </r>
    <r>
      <rPr>
        <sz val="10"/>
        <color theme="1"/>
        <rFont val="Times New Roman"/>
        <charset val="134"/>
      </rPr>
      <t>200</t>
    </r>
    <r>
      <rPr>
        <sz val="10"/>
        <color theme="1"/>
        <rFont val="仿宋"/>
        <charset val="134"/>
      </rPr>
      <t>人就餐的大型餐厅，容纳</t>
    </r>
    <r>
      <rPr>
        <sz val="10"/>
        <color theme="1"/>
        <rFont val="Times New Roman"/>
        <charset val="134"/>
      </rPr>
      <t>50</t>
    </r>
    <r>
      <rPr>
        <sz val="10"/>
        <color theme="1"/>
        <rFont val="仿宋"/>
        <charset val="134"/>
      </rPr>
      <t>人的大型会议室；</t>
    </r>
    <r>
      <rPr>
        <sz val="10"/>
        <color theme="1"/>
        <rFont val="Times New Roman"/>
        <charset val="134"/>
      </rPr>
      <t>3.</t>
    </r>
    <r>
      <rPr>
        <sz val="10"/>
        <color theme="1"/>
        <rFont val="仿宋"/>
        <charset val="134"/>
      </rPr>
      <t>建设</t>
    </r>
    <r>
      <rPr>
        <sz val="10"/>
        <color theme="1"/>
        <rFont val="Times New Roman"/>
        <charset val="134"/>
      </rPr>
      <t>30</t>
    </r>
    <r>
      <rPr>
        <sz val="10"/>
        <color theme="1"/>
        <rFont val="仿宋"/>
        <charset val="134"/>
      </rPr>
      <t>间标准客房、休闲茶吧、酒吧、健身广场等住宿休闲娱乐设施。</t>
    </r>
  </si>
  <si>
    <r>
      <rPr>
        <sz val="10"/>
        <color theme="1"/>
        <rFont val="仿宋"/>
        <charset val="134"/>
      </rPr>
      <t>已与</t>
    </r>
    <r>
      <rPr>
        <sz val="10"/>
        <color theme="1"/>
        <rFont val="Times New Roman"/>
        <charset val="134"/>
      </rPr>
      <t>11</t>
    </r>
    <r>
      <rPr>
        <sz val="10"/>
        <color theme="1"/>
        <rFont val="仿宋"/>
        <charset val="134"/>
      </rPr>
      <t>月</t>
    </r>
    <r>
      <rPr>
        <sz val="10"/>
        <color theme="1"/>
        <rFont val="Times New Roman"/>
        <charset val="134"/>
      </rPr>
      <t>6</t>
    </r>
    <r>
      <rPr>
        <sz val="10"/>
        <color theme="1"/>
        <rFont val="仿宋"/>
        <charset val="134"/>
      </rPr>
      <t>日在休宁县</t>
    </r>
    <r>
      <rPr>
        <sz val="10"/>
        <color theme="1"/>
        <rFont val="Times New Roman"/>
        <charset val="134"/>
      </rPr>
      <t>2025</t>
    </r>
    <r>
      <rPr>
        <sz val="10"/>
        <color theme="1"/>
        <rFont val="仿宋"/>
        <charset val="134"/>
      </rPr>
      <t>年度衔接资金拟实施项目审定会上通过审定，土地问题已初步解决。</t>
    </r>
  </si>
  <si>
    <r>
      <rPr>
        <sz val="10"/>
        <color theme="1"/>
        <rFont val="仿宋"/>
        <charset val="134"/>
      </rPr>
      <t>土地属性问题，现有计划建设土地为国有林场土地。需通过国空规划调整为建设用地，并需要县林业局同意租赁并建设用房，并协助报市林业局审批。</t>
    </r>
  </si>
  <si>
    <r>
      <rPr>
        <sz val="10"/>
        <rFont val="仿宋"/>
        <charset val="134"/>
      </rPr>
      <t>进入招标阶段，目前有</t>
    </r>
    <r>
      <rPr>
        <sz val="10"/>
        <rFont val="Times New Roman"/>
        <charset val="134"/>
      </rPr>
      <t>4</t>
    </r>
    <r>
      <rPr>
        <sz val="10"/>
        <rFont val="仿宋"/>
        <charset val="134"/>
      </rPr>
      <t>家单位进行投标。</t>
    </r>
  </si>
  <si>
    <r>
      <rPr>
        <sz val="10"/>
        <color theme="1"/>
        <rFont val="仿宋"/>
        <charset val="134"/>
      </rPr>
      <t>缺口</t>
    </r>
    <r>
      <rPr>
        <sz val="10"/>
        <color theme="1"/>
        <rFont val="Times New Roman"/>
        <charset val="134"/>
      </rPr>
      <t>800</t>
    </r>
    <r>
      <rPr>
        <sz val="10"/>
        <color theme="1"/>
        <rFont val="仿宋"/>
        <charset val="134"/>
      </rPr>
      <t>万元</t>
    </r>
  </si>
  <si>
    <r>
      <rPr>
        <b/>
        <sz val="10"/>
        <color theme="1"/>
        <rFont val="仿宋"/>
        <charset val="134"/>
      </rPr>
      <t>渭桥乡</t>
    </r>
  </si>
  <si>
    <r>
      <rPr>
        <b/>
        <sz val="10"/>
        <color theme="1"/>
        <rFont val="仿宋"/>
        <charset val="134"/>
      </rPr>
      <t>洪</t>
    </r>
    <r>
      <rPr>
        <b/>
        <sz val="10"/>
        <color theme="1"/>
        <rFont val="Times New Roman"/>
        <charset val="134"/>
      </rPr>
      <t xml:space="preserve">  </t>
    </r>
    <r>
      <rPr>
        <b/>
        <sz val="10"/>
        <color theme="1"/>
        <rFont val="仿宋"/>
        <charset val="134"/>
      </rPr>
      <t>洁</t>
    </r>
  </si>
  <si>
    <r>
      <rPr>
        <sz val="10"/>
        <color theme="1"/>
        <rFont val="仿宋"/>
        <charset val="134"/>
      </rPr>
      <t>徽泰建材产业园工程</t>
    </r>
  </si>
  <si>
    <r>
      <rPr>
        <sz val="10"/>
        <color theme="1"/>
        <rFont val="仿宋"/>
        <charset val="134"/>
      </rPr>
      <t>黄山徽泰道路交通工程有限公司</t>
    </r>
  </si>
  <si>
    <r>
      <rPr>
        <sz val="10"/>
        <color theme="1"/>
        <rFont val="仿宋"/>
        <charset val="134"/>
      </rPr>
      <t>项目占地</t>
    </r>
    <r>
      <rPr>
        <sz val="10"/>
        <color theme="1"/>
        <rFont val="Times New Roman"/>
        <charset val="134"/>
      </rPr>
      <t>50</t>
    </r>
    <r>
      <rPr>
        <sz val="10"/>
        <color theme="1"/>
        <rFont val="仿宋"/>
        <charset val="134"/>
      </rPr>
      <t>亩，平整及硬化土地</t>
    </r>
    <r>
      <rPr>
        <sz val="10"/>
        <color theme="1"/>
        <rFont val="Times New Roman"/>
        <charset val="134"/>
      </rPr>
      <t>6000</t>
    </r>
    <r>
      <rPr>
        <sz val="10"/>
        <color theme="1"/>
        <rFont val="仿宋"/>
        <charset val="134"/>
      </rPr>
      <t>平方米，硬化入场道路</t>
    </r>
    <r>
      <rPr>
        <sz val="10"/>
        <color theme="1"/>
        <rFont val="Times New Roman"/>
        <charset val="134"/>
      </rPr>
      <t>50</t>
    </r>
    <r>
      <rPr>
        <sz val="10"/>
        <color theme="1"/>
        <rFont val="仿宋"/>
        <charset val="134"/>
      </rPr>
      <t>米，建设办公用房</t>
    </r>
    <r>
      <rPr>
        <sz val="10"/>
        <color theme="1"/>
        <rFont val="Times New Roman"/>
        <charset val="134"/>
      </rPr>
      <t>400</t>
    </r>
    <r>
      <rPr>
        <sz val="10"/>
        <color theme="1"/>
        <rFont val="仿宋"/>
        <charset val="134"/>
      </rPr>
      <t>平方米，厂棚</t>
    </r>
    <r>
      <rPr>
        <sz val="10"/>
        <color theme="1"/>
        <rFont val="Times New Roman"/>
        <charset val="134"/>
      </rPr>
      <t>1000</t>
    </r>
    <r>
      <rPr>
        <sz val="10"/>
        <color theme="1"/>
        <rFont val="仿宋"/>
        <charset val="134"/>
      </rPr>
      <t>平方米，水稳混凝土生产、存储设备采购。</t>
    </r>
  </si>
  <si>
    <r>
      <rPr>
        <sz val="10"/>
        <rFont val="仿宋"/>
        <charset val="134"/>
      </rPr>
      <t>前期工作已完成，土地已到位。</t>
    </r>
  </si>
  <si>
    <r>
      <rPr>
        <sz val="10"/>
        <color theme="1"/>
        <rFont val="仿宋"/>
        <charset val="134"/>
      </rPr>
      <t>乡村振兴产业园</t>
    </r>
    <r>
      <rPr>
        <sz val="10"/>
        <color theme="1"/>
        <rFont val="Times New Roman"/>
        <charset val="134"/>
      </rPr>
      <t>(</t>
    </r>
    <r>
      <rPr>
        <sz val="10"/>
        <color theme="1"/>
        <rFont val="仿宋"/>
        <charset val="134"/>
      </rPr>
      <t>一期）</t>
    </r>
  </si>
  <si>
    <r>
      <rPr>
        <sz val="10"/>
        <color theme="1"/>
        <rFont val="Times New Roman"/>
        <charset val="134"/>
      </rPr>
      <t>1</t>
    </r>
    <r>
      <rPr>
        <sz val="10"/>
        <color theme="1"/>
        <rFont val="仿宋"/>
        <charset val="134"/>
      </rPr>
      <t>、新建</t>
    </r>
    <r>
      <rPr>
        <sz val="10"/>
        <color theme="1"/>
        <rFont val="Times New Roman"/>
        <charset val="134"/>
      </rPr>
      <t>4000</t>
    </r>
    <r>
      <rPr>
        <sz val="10"/>
        <color theme="1"/>
        <rFont val="仿宋"/>
        <charset val="134"/>
      </rPr>
      <t>㎡钢结构产业园厂房，硬化场地</t>
    </r>
    <r>
      <rPr>
        <sz val="10"/>
        <color theme="1"/>
        <rFont val="Times New Roman"/>
        <charset val="134"/>
      </rPr>
      <t>1000</t>
    </r>
    <r>
      <rPr>
        <sz val="10"/>
        <color theme="1"/>
        <rFont val="仿宋"/>
        <charset val="134"/>
      </rPr>
      <t>平方米，碎石垫层厚</t>
    </r>
    <r>
      <rPr>
        <sz val="10"/>
        <color theme="1"/>
        <rFont val="Times New Roman"/>
        <charset val="134"/>
      </rPr>
      <t>0.1</t>
    </r>
    <r>
      <rPr>
        <sz val="10"/>
        <color theme="1"/>
        <rFont val="仿宋"/>
        <charset val="134"/>
      </rPr>
      <t>米，地面采用</t>
    </r>
    <r>
      <rPr>
        <sz val="10"/>
        <color theme="1"/>
        <rFont val="Times New Roman"/>
        <charset val="134"/>
      </rPr>
      <t>C40</t>
    </r>
    <r>
      <rPr>
        <sz val="10"/>
        <color theme="1"/>
        <rFont val="仿宋"/>
        <charset val="134"/>
      </rPr>
      <t>混凝土浇筑，厚度</t>
    </r>
    <r>
      <rPr>
        <sz val="10"/>
        <color theme="1"/>
        <rFont val="Times New Roman"/>
        <charset val="134"/>
      </rPr>
      <t>0.2</t>
    </r>
    <r>
      <rPr>
        <sz val="10"/>
        <color theme="1"/>
        <rFont val="仿宋"/>
        <charset val="134"/>
      </rPr>
      <t>米；</t>
    </r>
    <r>
      <rPr>
        <sz val="10"/>
        <color theme="1"/>
        <rFont val="Times New Roman"/>
        <charset val="134"/>
      </rPr>
      <t>2</t>
    </r>
    <r>
      <rPr>
        <sz val="10"/>
        <color theme="1"/>
        <rFont val="仿宋"/>
        <charset val="134"/>
      </rPr>
      <t>、新建公共卫生间</t>
    </r>
    <r>
      <rPr>
        <sz val="10"/>
        <color theme="1"/>
        <rFont val="Times New Roman"/>
        <charset val="134"/>
      </rPr>
      <t>30</t>
    </r>
    <r>
      <rPr>
        <sz val="10"/>
        <color theme="1"/>
        <rFont val="仿宋"/>
        <charset val="134"/>
      </rPr>
      <t>平方米；</t>
    </r>
    <r>
      <rPr>
        <sz val="10"/>
        <color theme="1"/>
        <rFont val="Times New Roman"/>
        <charset val="134"/>
      </rPr>
      <t>3</t>
    </r>
    <r>
      <rPr>
        <sz val="10"/>
        <color theme="1"/>
        <rFont val="仿宋"/>
        <charset val="134"/>
      </rPr>
      <t>、新建三格式化粪池及人工湿地两处；</t>
    </r>
    <r>
      <rPr>
        <sz val="10"/>
        <color theme="1"/>
        <rFont val="Times New Roman"/>
        <charset val="134"/>
      </rPr>
      <t>4</t>
    </r>
    <r>
      <rPr>
        <sz val="10"/>
        <color theme="1"/>
        <rFont val="仿宋"/>
        <charset val="134"/>
      </rPr>
      <t>、配套电力及雨污水管网工程。</t>
    </r>
  </si>
  <si>
    <r>
      <rPr>
        <sz val="10"/>
        <color theme="1"/>
        <rFont val="仿宋"/>
        <charset val="134"/>
      </rPr>
      <t>新增建设用地</t>
    </r>
    <r>
      <rPr>
        <sz val="10"/>
        <color theme="1"/>
        <rFont val="Times New Roman"/>
        <charset val="134"/>
      </rPr>
      <t>6</t>
    </r>
    <r>
      <rPr>
        <sz val="10"/>
        <color theme="1"/>
        <rFont val="仿宋"/>
        <charset val="134"/>
      </rPr>
      <t>亩（</t>
    </r>
    <r>
      <rPr>
        <sz val="10"/>
        <color theme="1"/>
        <rFont val="Times New Roman"/>
        <charset val="134"/>
      </rPr>
      <t>4000</t>
    </r>
    <r>
      <rPr>
        <sz val="10"/>
        <color theme="1"/>
        <rFont val="仿宋"/>
        <charset val="134"/>
      </rPr>
      <t>㎡），该地块三调现状为工矿用地，国土空间规划为工业用地</t>
    </r>
  </si>
  <si>
    <r>
      <rPr>
        <sz val="10"/>
        <color theme="1"/>
        <rFont val="仿宋"/>
        <charset val="134"/>
      </rPr>
      <t>目前该地块出租给县城投，租期</t>
    </r>
    <r>
      <rPr>
        <sz val="10"/>
        <color theme="1"/>
        <rFont val="Times New Roman"/>
        <charset val="134"/>
      </rPr>
      <t>3</t>
    </r>
    <r>
      <rPr>
        <sz val="10"/>
        <color theme="1"/>
        <rFont val="仿宋"/>
        <charset val="134"/>
      </rPr>
      <t>年，于</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12</t>
    </r>
    <r>
      <rPr>
        <sz val="10"/>
        <color theme="1"/>
        <rFont val="仿宋"/>
        <charset val="134"/>
      </rPr>
      <t>日到期，为促进乡级发展，需县级协调提前归还该地块</t>
    </r>
  </si>
  <si>
    <r>
      <rPr>
        <sz val="10"/>
        <color theme="1"/>
        <rFont val="仿宋"/>
        <charset val="134"/>
      </rPr>
      <t>齐云花果山文旅（一期）项目</t>
    </r>
  </si>
  <si>
    <r>
      <rPr>
        <sz val="10"/>
        <color theme="1"/>
        <rFont val="仿宋"/>
        <charset val="134"/>
      </rPr>
      <t>黄山观澜项目投资有限公司</t>
    </r>
  </si>
  <si>
    <r>
      <rPr>
        <sz val="10"/>
        <color theme="1"/>
        <rFont val="仿宋"/>
        <charset val="134"/>
      </rPr>
      <t>项目总占地面积约</t>
    </r>
    <r>
      <rPr>
        <sz val="10"/>
        <color theme="1"/>
        <rFont val="Times New Roman"/>
        <charset val="134"/>
      </rPr>
      <t>134870.52</t>
    </r>
    <r>
      <rPr>
        <sz val="10"/>
        <color theme="1"/>
        <rFont val="仿宋"/>
        <charset val="134"/>
      </rPr>
      <t>平方米，在上演村位于齐云山后山花果山处新建木屋</t>
    </r>
    <r>
      <rPr>
        <sz val="10"/>
        <color theme="1"/>
        <rFont val="Times New Roman"/>
        <charset val="134"/>
      </rPr>
      <t>12</t>
    </r>
    <r>
      <rPr>
        <sz val="10"/>
        <color theme="1"/>
        <rFont val="仿宋"/>
        <charset val="134"/>
      </rPr>
      <t>栋，每栋占地约</t>
    </r>
    <r>
      <rPr>
        <sz val="10"/>
        <color theme="1"/>
        <rFont val="Times New Roman"/>
        <charset val="134"/>
      </rPr>
      <t>20</t>
    </r>
    <r>
      <rPr>
        <sz val="10"/>
        <color theme="1"/>
        <rFont val="仿宋"/>
        <charset val="134"/>
      </rPr>
      <t>平方米，打造具备当地景观特色的民宿群，对</t>
    </r>
    <r>
      <rPr>
        <sz val="10"/>
        <color theme="1"/>
        <rFont val="Times New Roman"/>
        <charset val="134"/>
      </rPr>
      <t>12550</t>
    </r>
    <r>
      <rPr>
        <sz val="10"/>
        <color theme="1"/>
        <rFont val="仿宋"/>
        <charset val="134"/>
      </rPr>
      <t>平方米经果林进行全面品种优化，主要为李树</t>
    </r>
    <r>
      <rPr>
        <sz val="10"/>
        <color theme="1"/>
        <rFont val="Times New Roman"/>
        <charset val="134"/>
      </rPr>
      <t>67000</t>
    </r>
    <r>
      <rPr>
        <sz val="10"/>
        <color theme="1"/>
        <rFont val="仿宋"/>
        <charset val="134"/>
      </rPr>
      <t>平方米，桃树</t>
    </r>
    <r>
      <rPr>
        <sz val="10"/>
        <color theme="1"/>
        <rFont val="Times New Roman"/>
        <charset val="134"/>
      </rPr>
      <t>10400</t>
    </r>
    <r>
      <rPr>
        <sz val="10"/>
        <color theme="1"/>
        <rFont val="仿宋"/>
        <charset val="134"/>
      </rPr>
      <t>平方米，竹林</t>
    </r>
    <r>
      <rPr>
        <sz val="10"/>
        <color theme="1"/>
        <rFont val="Times New Roman"/>
        <charset val="134"/>
      </rPr>
      <t>12200</t>
    </r>
    <r>
      <rPr>
        <sz val="10"/>
        <color theme="1"/>
        <rFont val="仿宋"/>
        <charset val="134"/>
      </rPr>
      <t>平方米等，并新建约</t>
    </r>
    <r>
      <rPr>
        <sz val="10"/>
        <color theme="1"/>
        <rFont val="Times New Roman"/>
        <charset val="134"/>
      </rPr>
      <t>260</t>
    </r>
    <r>
      <rPr>
        <sz val="10"/>
        <color theme="1"/>
        <rFont val="仿宋"/>
        <charset val="134"/>
      </rPr>
      <t>平方米停车场一处，对周边道路进行提升改造及其他配套设施建设。</t>
    </r>
  </si>
  <si>
    <r>
      <rPr>
        <sz val="10"/>
        <color theme="1"/>
        <rFont val="仿宋"/>
        <charset val="134"/>
      </rPr>
      <t>除经果林换植外，其他建设内容需经规划审批</t>
    </r>
  </si>
  <si>
    <r>
      <rPr>
        <sz val="10"/>
        <color theme="1"/>
        <rFont val="仿宋"/>
        <charset val="134"/>
      </rPr>
      <t>齐云山风景名胜区总体规划暂未批复，需待批复后报批施工方案</t>
    </r>
  </si>
  <si>
    <r>
      <rPr>
        <sz val="10"/>
        <color theme="1"/>
        <rFont val="仿宋"/>
        <charset val="134"/>
      </rPr>
      <t>目前停工中，该项目位于齐云山风景名胜区总规范围内，相关建设内容需解决规划及用地问题</t>
    </r>
  </si>
  <si>
    <r>
      <rPr>
        <b/>
        <sz val="10"/>
        <color theme="1"/>
        <rFont val="仿宋"/>
        <charset val="134"/>
      </rPr>
      <t>月潭湖镇</t>
    </r>
  </si>
  <si>
    <r>
      <rPr>
        <b/>
        <sz val="10"/>
        <color theme="1"/>
        <rFont val="仿宋"/>
        <charset val="134"/>
      </rPr>
      <t>方来寿</t>
    </r>
    <r>
      <rPr>
        <b/>
        <sz val="10"/>
        <color theme="1"/>
        <rFont val="Times New Roman"/>
        <charset val="134"/>
      </rPr>
      <t xml:space="preserve">
</t>
    </r>
    <r>
      <rPr>
        <b/>
        <sz val="10"/>
        <color theme="1"/>
        <rFont val="仿宋"/>
        <charset val="134"/>
      </rPr>
      <t>余支越</t>
    </r>
  </si>
  <si>
    <r>
      <rPr>
        <sz val="10"/>
        <color theme="1"/>
        <rFont val="仿宋"/>
        <charset val="134"/>
      </rPr>
      <t>月潭湖镇月潭水库周边水系水环境综合治理项目</t>
    </r>
  </si>
  <si>
    <r>
      <rPr>
        <sz val="10"/>
        <color theme="1"/>
        <rFont val="仿宋"/>
        <charset val="134"/>
      </rPr>
      <t>月潭水库周边水系水环境综合治理项目</t>
    </r>
  </si>
  <si>
    <r>
      <rPr>
        <sz val="10"/>
        <color theme="1"/>
        <rFont val="仿宋"/>
        <charset val="134"/>
      </rPr>
      <t>（</t>
    </r>
    <r>
      <rPr>
        <sz val="10"/>
        <color theme="1"/>
        <rFont val="Times New Roman"/>
        <charset val="134"/>
      </rPr>
      <t>1</t>
    </r>
    <r>
      <rPr>
        <sz val="10"/>
        <color theme="1"/>
        <rFont val="仿宋"/>
        <charset val="134"/>
      </rPr>
      <t>）人工湿地建设工程：将新建中心镇区南侧人工湿地共计</t>
    </r>
    <r>
      <rPr>
        <sz val="10"/>
        <color theme="1"/>
        <rFont val="Times New Roman"/>
        <charset val="134"/>
      </rPr>
      <t>0.1073</t>
    </r>
    <r>
      <rPr>
        <sz val="10"/>
        <color theme="1"/>
        <rFont val="仿宋"/>
        <charset val="134"/>
      </rPr>
      <t>平方千米，小珰村东侧新建人工湿地共计</t>
    </r>
    <r>
      <rPr>
        <sz val="10"/>
        <color theme="1"/>
        <rFont val="Times New Roman"/>
        <charset val="134"/>
      </rPr>
      <t>0.0938</t>
    </r>
    <r>
      <rPr>
        <sz val="10"/>
        <color theme="1"/>
        <rFont val="仿宋"/>
        <charset val="134"/>
      </rPr>
      <t>平方千米。（</t>
    </r>
    <r>
      <rPr>
        <sz val="10"/>
        <color theme="1"/>
        <rFont val="Times New Roman"/>
        <charset val="134"/>
      </rPr>
      <t>2</t>
    </r>
    <r>
      <rPr>
        <sz val="10"/>
        <color theme="1"/>
        <rFont val="仿宋"/>
        <charset val="134"/>
      </rPr>
      <t>）污水管网及终端工程：将新建四庙充、杨家坞、汪坑、新塘沅、石灰坑、央充、言田、宁溪、韩村、泮路、回岭</t>
    </r>
    <r>
      <rPr>
        <sz val="10"/>
        <color theme="1"/>
        <rFont val="Times New Roman"/>
        <charset val="134"/>
      </rPr>
      <t>11</t>
    </r>
    <r>
      <rPr>
        <sz val="10"/>
        <color theme="1"/>
        <rFont val="仿宋"/>
        <charset val="134"/>
      </rPr>
      <t>个自然村的污水管网及污水处理终端。共计新建污水管网</t>
    </r>
    <r>
      <rPr>
        <sz val="10"/>
        <color theme="1"/>
        <rFont val="Times New Roman"/>
        <charset val="134"/>
      </rPr>
      <t>15.206</t>
    </r>
    <r>
      <rPr>
        <sz val="10"/>
        <color theme="1"/>
        <rFont val="仿宋"/>
        <charset val="134"/>
      </rPr>
      <t>千米，新建终端</t>
    </r>
    <r>
      <rPr>
        <sz val="10"/>
        <color theme="1"/>
        <rFont val="Times New Roman"/>
        <charset val="134"/>
      </rPr>
      <t>11</t>
    </r>
    <r>
      <rPr>
        <sz val="10"/>
        <color theme="1"/>
        <rFont val="仿宋"/>
        <charset val="134"/>
      </rPr>
      <t>座。（</t>
    </r>
    <r>
      <rPr>
        <sz val="10"/>
        <color theme="1"/>
        <rFont val="Times New Roman"/>
        <charset val="134"/>
      </rPr>
      <t>3</t>
    </r>
    <r>
      <rPr>
        <sz val="10"/>
        <color theme="1"/>
        <rFont val="仿宋"/>
        <charset val="134"/>
      </rPr>
      <t>）生态护岸建设工程：小珰村西侧码头处新建护岸</t>
    </r>
    <r>
      <rPr>
        <sz val="10"/>
        <color theme="1"/>
        <rFont val="Times New Roman"/>
        <charset val="134"/>
      </rPr>
      <t>0.18</t>
    </r>
    <r>
      <rPr>
        <sz val="10"/>
        <color theme="1"/>
        <rFont val="仿宋"/>
        <charset val="134"/>
      </rPr>
      <t>千米，东侧河道转弯处新建护岸</t>
    </r>
    <r>
      <rPr>
        <sz val="10"/>
        <color theme="1"/>
        <rFont val="Times New Roman"/>
        <charset val="134"/>
      </rPr>
      <t>0.176</t>
    </r>
    <r>
      <rPr>
        <sz val="10"/>
        <color theme="1"/>
        <rFont val="仿宋"/>
        <charset val="134"/>
      </rPr>
      <t>千米。（</t>
    </r>
    <r>
      <rPr>
        <sz val="10"/>
        <color theme="1"/>
        <rFont val="Times New Roman"/>
        <charset val="134"/>
      </rPr>
      <t>4</t>
    </r>
    <r>
      <rPr>
        <sz val="10"/>
        <color theme="1"/>
        <rFont val="仿宋"/>
        <charset val="134"/>
      </rPr>
      <t>）生态步道建设工程：新建小珰</t>
    </r>
    <r>
      <rPr>
        <sz val="10"/>
        <color theme="1"/>
        <rFont val="Times New Roman"/>
        <charset val="134"/>
      </rPr>
      <t>,</t>
    </r>
    <r>
      <rPr>
        <sz val="10"/>
        <color theme="1"/>
        <rFont val="仿宋"/>
        <charset val="134"/>
      </rPr>
      <t>村露营营地对岸观景台生态步道共计</t>
    </r>
    <r>
      <rPr>
        <sz val="10"/>
        <color theme="1"/>
        <rFont val="Times New Roman"/>
        <charset val="134"/>
      </rPr>
      <t>0.45</t>
    </r>
    <r>
      <rPr>
        <sz val="10"/>
        <color theme="1"/>
        <rFont val="仿宋"/>
        <charset val="134"/>
      </rPr>
      <t>千米。（</t>
    </r>
    <r>
      <rPr>
        <sz val="10"/>
        <color theme="1"/>
        <rFont val="Times New Roman"/>
        <charset val="134"/>
      </rPr>
      <t>5</t>
    </r>
    <r>
      <rPr>
        <sz val="10"/>
        <color theme="1"/>
        <rFont val="仿宋"/>
        <charset val="134"/>
      </rPr>
      <t>）淹没区河道湖库垃圾清理工程：原小珰村河道湖库垃圾清理</t>
    </r>
    <r>
      <rPr>
        <sz val="10"/>
        <color theme="1"/>
        <rFont val="Times New Roman"/>
        <charset val="134"/>
      </rPr>
      <t>1.452</t>
    </r>
    <r>
      <rPr>
        <sz val="10"/>
        <color theme="1"/>
        <rFont val="仿宋"/>
        <charset val="134"/>
      </rPr>
      <t>万吨，原陈霞村河道湖库垃圾清理</t>
    </r>
    <r>
      <rPr>
        <sz val="10"/>
        <color theme="1"/>
        <rFont val="Times New Roman"/>
        <charset val="134"/>
      </rPr>
      <t>2.42</t>
    </r>
    <r>
      <rPr>
        <sz val="10"/>
        <color theme="1"/>
        <rFont val="仿宋"/>
        <charset val="134"/>
      </rPr>
      <t>万吨，原金村河道湖库垃圾清理</t>
    </r>
    <r>
      <rPr>
        <sz val="10"/>
        <color theme="1"/>
        <rFont val="Times New Roman"/>
        <charset val="134"/>
      </rPr>
      <t>0.54</t>
    </r>
    <r>
      <rPr>
        <sz val="10"/>
        <color theme="1"/>
        <rFont val="仿宋"/>
        <charset val="134"/>
      </rPr>
      <t>万吨，共计</t>
    </r>
    <r>
      <rPr>
        <sz val="10"/>
        <color theme="1"/>
        <rFont val="Times New Roman"/>
        <charset val="134"/>
      </rPr>
      <t>4.412</t>
    </r>
    <r>
      <rPr>
        <sz val="10"/>
        <color theme="1"/>
        <rFont val="仿宋"/>
        <charset val="134"/>
      </rPr>
      <t>万吨。</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</si>
  <si>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9</t>
    </r>
    <r>
      <rPr>
        <sz val="10"/>
        <color theme="1"/>
        <rFont val="仿宋"/>
        <charset val="134"/>
      </rPr>
      <t>月</t>
    </r>
  </si>
  <si>
    <r>
      <rPr>
        <sz val="10"/>
        <color theme="1"/>
        <rFont val="Times New Roman"/>
        <charset val="134"/>
      </rPr>
      <t>2024</t>
    </r>
    <r>
      <rPr>
        <sz val="10"/>
        <color theme="1"/>
        <rFont val="仿宋"/>
        <charset val="134"/>
      </rPr>
      <t>年安徽省级重点生态保护修复治理项目资金</t>
    </r>
    <r>
      <rPr>
        <sz val="10"/>
        <color theme="1"/>
        <rFont val="Times New Roman"/>
        <charset val="134"/>
      </rPr>
      <t>1500</t>
    </r>
    <r>
      <rPr>
        <sz val="10"/>
        <color theme="1"/>
        <rFont val="仿宋"/>
        <charset val="134"/>
      </rPr>
      <t>万元</t>
    </r>
  </si>
  <si>
    <r>
      <rPr>
        <sz val="10"/>
        <color theme="1"/>
        <rFont val="仿宋"/>
        <charset val="134"/>
      </rPr>
      <t>需协调县财政局和县资规局，及时拨付工程进度款，以防拖欠农民工工资。</t>
    </r>
  </si>
  <si>
    <r>
      <rPr>
        <sz val="10"/>
        <rFont val="仿宋"/>
        <charset val="134"/>
      </rPr>
      <t>（</t>
    </r>
    <r>
      <rPr>
        <sz val="10"/>
        <rFont val="Times New Roman"/>
        <charset val="134"/>
      </rPr>
      <t>1</t>
    </r>
    <r>
      <rPr>
        <sz val="10"/>
        <rFont val="仿宋"/>
        <charset val="134"/>
      </rPr>
      <t>）人工湿地建设工程：将新建中心镇区南侧人工湿地共计</t>
    </r>
    <r>
      <rPr>
        <sz val="10"/>
        <rFont val="Times New Roman"/>
        <charset val="134"/>
      </rPr>
      <t>0.1073</t>
    </r>
    <r>
      <rPr>
        <sz val="10"/>
        <rFont val="仿宋"/>
        <charset val="134"/>
      </rPr>
      <t>平方千米，小珰村东侧新建人工湿地共计</t>
    </r>
    <r>
      <rPr>
        <sz val="10"/>
        <rFont val="Times New Roman"/>
        <charset val="134"/>
      </rPr>
      <t>0.0938</t>
    </r>
    <r>
      <rPr>
        <sz val="10"/>
        <rFont val="仿宋"/>
        <charset val="134"/>
      </rPr>
      <t>平方千米。（</t>
    </r>
    <r>
      <rPr>
        <sz val="10"/>
        <rFont val="Times New Roman"/>
        <charset val="134"/>
      </rPr>
      <t>2</t>
    </r>
    <r>
      <rPr>
        <sz val="10"/>
        <rFont val="仿宋"/>
        <charset val="134"/>
      </rPr>
      <t>）生态护岸建设工程：小珰村西侧码头处新建护岸</t>
    </r>
    <r>
      <rPr>
        <sz val="10"/>
        <rFont val="Times New Roman"/>
        <charset val="134"/>
      </rPr>
      <t>0.18</t>
    </r>
    <r>
      <rPr>
        <sz val="10"/>
        <rFont val="仿宋"/>
        <charset val="134"/>
      </rPr>
      <t>千米，东侧河道转弯处新建护岸</t>
    </r>
    <r>
      <rPr>
        <sz val="10"/>
        <rFont val="Times New Roman"/>
        <charset val="134"/>
      </rPr>
      <t>0.176</t>
    </r>
    <r>
      <rPr>
        <sz val="10"/>
        <rFont val="仿宋"/>
        <charset val="134"/>
      </rPr>
      <t>千米，小珰村新建生态框格护岸</t>
    </r>
    <r>
      <rPr>
        <sz val="10"/>
        <rFont val="Times New Roman"/>
        <charset val="134"/>
      </rPr>
      <t>3</t>
    </r>
    <r>
      <rPr>
        <sz val="10"/>
        <rFont val="仿宋"/>
        <charset val="134"/>
      </rPr>
      <t>段，共计</t>
    </r>
    <r>
      <rPr>
        <sz val="10"/>
        <rFont val="Times New Roman"/>
        <charset val="134"/>
      </rPr>
      <t>466m</t>
    </r>
    <r>
      <rPr>
        <sz val="10"/>
        <rFont val="仿宋"/>
        <charset val="134"/>
      </rPr>
      <t>。（</t>
    </r>
    <r>
      <rPr>
        <sz val="10"/>
        <rFont val="Times New Roman"/>
        <charset val="134"/>
      </rPr>
      <t>3</t>
    </r>
    <r>
      <rPr>
        <sz val="10"/>
        <rFont val="仿宋"/>
        <charset val="134"/>
      </rPr>
      <t>）淹没区河道湖库垃圾清理工程：原小珰村河道湖库垃圾，原陈霞村河道湖库垃圾，原金村河道湖库垃圾共清理5.3409万吨。（</t>
    </r>
    <r>
      <rPr>
        <sz val="10"/>
        <rFont val="Times New Roman"/>
        <charset val="134"/>
      </rPr>
      <t>4</t>
    </r>
    <r>
      <rPr>
        <sz val="10"/>
        <rFont val="仿宋"/>
        <charset val="134"/>
      </rPr>
      <t>）月潭湖中心镇区南侧改造生态沟渠共计</t>
    </r>
    <r>
      <rPr>
        <sz val="10"/>
        <rFont val="Times New Roman"/>
        <charset val="134"/>
      </rPr>
      <t>186m</t>
    </r>
    <r>
      <rPr>
        <sz val="10"/>
        <rFont val="仿宋"/>
        <charset val="134"/>
      </rPr>
      <t>。（</t>
    </r>
    <r>
      <rPr>
        <sz val="10"/>
        <rFont val="Times New Roman"/>
        <charset val="134"/>
      </rPr>
      <t>5</t>
    </r>
    <r>
      <rPr>
        <sz val="10"/>
        <rFont val="仿宋"/>
        <charset val="134"/>
      </rPr>
      <t>）生态缓冲带建设工程</t>
    </r>
    <r>
      <rPr>
        <sz val="10"/>
        <rFont val="Times New Roman"/>
        <charset val="134"/>
      </rPr>
      <t>:</t>
    </r>
    <r>
      <rPr>
        <sz val="10"/>
        <rFont val="仿宋"/>
        <charset val="134"/>
      </rPr>
      <t>小珰村新建生态缓冲带共计</t>
    </r>
    <r>
      <rPr>
        <sz val="10"/>
        <rFont val="Times New Roman"/>
        <charset val="134"/>
      </rPr>
      <t>7.68ha</t>
    </r>
    <r>
      <rPr>
        <sz val="10"/>
        <rFont val="仿宋"/>
        <charset val="134"/>
      </rPr>
      <t>，陈霞村、中心镇区南侧共完成新建生态缓冲带</t>
    </r>
    <r>
      <rPr>
        <sz val="10"/>
        <rFont val="Times New Roman"/>
        <charset val="134"/>
      </rPr>
      <t>4.93ha</t>
    </r>
    <r>
      <rPr>
        <sz val="10"/>
        <rFont val="仿宋"/>
        <charset val="134"/>
      </rPr>
      <t>。</t>
    </r>
  </si>
  <si>
    <r>
      <rPr>
        <sz val="10"/>
        <color theme="1"/>
        <rFont val="仿宋"/>
        <charset val="134"/>
      </rPr>
      <t>月潭湖镇小珰村等两个村农村宅基地复垦项目</t>
    </r>
  </si>
  <si>
    <r>
      <rPr>
        <sz val="10"/>
        <color theme="1"/>
        <rFont val="仿宋"/>
        <charset val="134"/>
      </rPr>
      <t>方来寿</t>
    </r>
    <r>
      <rPr>
        <sz val="10"/>
        <color theme="1"/>
        <rFont val="Times New Roman"/>
        <charset val="134"/>
      </rPr>
      <t xml:space="preserve">
</t>
    </r>
    <r>
      <rPr>
        <sz val="10"/>
        <color theme="1"/>
        <rFont val="仿宋"/>
        <charset val="134"/>
      </rPr>
      <t>余支越</t>
    </r>
  </si>
  <si>
    <r>
      <rPr>
        <sz val="10"/>
        <color theme="1"/>
        <rFont val="Times New Roman"/>
        <charset val="134"/>
      </rPr>
      <t>1</t>
    </r>
    <r>
      <rPr>
        <sz val="10"/>
        <color theme="1"/>
        <rFont val="仿宋"/>
        <charset val="134"/>
      </rPr>
      <t>、土地平整工程：主要对移民后农村宅基地进行平整，包括苗木清理、表土剥离、土方开挖、土方回填、土方外运的表土回填等。其中灌木清除</t>
    </r>
    <r>
      <rPr>
        <sz val="10"/>
        <color theme="1"/>
        <rFont val="Times New Roman"/>
        <charset val="134"/>
      </rPr>
      <t>3502</t>
    </r>
    <r>
      <rPr>
        <sz val="10"/>
        <color theme="1"/>
        <rFont val="仿宋"/>
        <charset val="134"/>
      </rPr>
      <t>株，表土剥离</t>
    </r>
    <r>
      <rPr>
        <sz val="10"/>
        <color theme="1"/>
        <rFont val="Times New Roman"/>
        <charset val="134"/>
      </rPr>
      <t>4820</t>
    </r>
    <r>
      <rPr>
        <sz val="10"/>
        <color theme="1"/>
        <rFont val="仿宋"/>
        <charset val="134"/>
      </rPr>
      <t>立方米，表土外运</t>
    </r>
    <r>
      <rPr>
        <sz val="10"/>
        <color theme="1"/>
        <rFont val="Times New Roman"/>
        <charset val="134"/>
      </rPr>
      <t>4820</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拆除</t>
    </r>
    <r>
      <rPr>
        <sz val="10"/>
        <color theme="1"/>
        <rFont val="Times New Roman"/>
        <charset val="134"/>
      </rPr>
      <t>1400</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清运</t>
    </r>
    <r>
      <rPr>
        <sz val="10"/>
        <color theme="1"/>
        <rFont val="Times New Roman"/>
        <charset val="134"/>
      </rPr>
      <t>1400</t>
    </r>
    <r>
      <rPr>
        <sz val="10"/>
        <color theme="1"/>
        <rFont val="仿宋"/>
        <charset val="134"/>
      </rPr>
      <t>立方米，土方外运</t>
    </r>
    <r>
      <rPr>
        <sz val="10"/>
        <color theme="1"/>
        <rFont val="Times New Roman"/>
        <charset val="134"/>
      </rPr>
      <t>5559.5</t>
    </r>
    <r>
      <rPr>
        <sz val="10"/>
        <color theme="1"/>
        <rFont val="仿宋"/>
        <charset val="134"/>
      </rPr>
      <t>立方米，表土回填</t>
    </r>
    <r>
      <rPr>
        <sz val="10"/>
        <color theme="1"/>
        <rFont val="Times New Roman"/>
        <charset val="134"/>
      </rPr>
      <t>4820</t>
    </r>
    <r>
      <rPr>
        <sz val="10"/>
        <color theme="1"/>
        <rFont val="仿宋"/>
        <charset val="134"/>
      </rPr>
      <t>立方米，客土回填</t>
    </r>
    <r>
      <rPr>
        <sz val="10"/>
        <color theme="1"/>
        <rFont val="Times New Roman"/>
        <charset val="134"/>
      </rPr>
      <t>12990.6</t>
    </r>
    <r>
      <rPr>
        <sz val="10"/>
        <color theme="1"/>
        <rFont val="仿宋"/>
        <charset val="134"/>
      </rPr>
      <t>立方米，人工平土</t>
    </r>
    <r>
      <rPr>
        <sz val="10"/>
        <color theme="1"/>
        <rFont val="Times New Roman"/>
        <charset val="134"/>
      </rPr>
      <t>38104</t>
    </r>
    <r>
      <rPr>
        <sz val="10"/>
        <color theme="1"/>
        <rFont val="仿宋"/>
        <charset val="134"/>
      </rPr>
      <t>平方米，土地翻耕</t>
    </r>
    <r>
      <rPr>
        <sz val="10"/>
        <color theme="1"/>
        <rFont val="Times New Roman"/>
        <charset val="134"/>
      </rPr>
      <t>38104</t>
    </r>
    <r>
      <rPr>
        <sz val="10"/>
        <color theme="1"/>
        <rFont val="仿宋"/>
        <charset val="134"/>
      </rPr>
      <t>平方米</t>
    </r>
    <r>
      <rPr>
        <sz val="10"/>
        <color theme="1"/>
        <rFont val="Times New Roman"/>
        <charset val="134"/>
      </rPr>
      <t>,</t>
    </r>
    <r>
      <rPr>
        <sz val="10"/>
        <color theme="1"/>
        <rFont val="仿宋"/>
        <charset val="134"/>
      </rPr>
      <t>田埂修筑</t>
    </r>
    <r>
      <rPr>
        <sz val="10"/>
        <color theme="1"/>
        <rFont val="Times New Roman"/>
        <charset val="134"/>
      </rPr>
      <t>417</t>
    </r>
    <r>
      <rPr>
        <sz val="10"/>
        <color theme="1"/>
        <rFont val="仿宋"/>
        <charset val="134"/>
      </rPr>
      <t>米。</t>
    </r>
    <r>
      <rPr>
        <sz val="10"/>
        <color theme="1"/>
        <rFont val="Times New Roman"/>
        <charset val="134"/>
      </rPr>
      <t>2</t>
    </r>
    <r>
      <rPr>
        <sz val="10"/>
        <color theme="1"/>
        <rFont val="仿宋"/>
        <charset val="134"/>
      </rPr>
      <t>、农田水利工程：新建上口宽</t>
    </r>
    <r>
      <rPr>
        <sz val="10"/>
        <color theme="1"/>
        <rFont val="Times New Roman"/>
        <charset val="134"/>
      </rPr>
      <t>0.6</t>
    </r>
    <r>
      <rPr>
        <sz val="10"/>
        <color theme="1"/>
        <rFont val="仿宋"/>
        <charset val="134"/>
      </rPr>
      <t>米、下口宽</t>
    </r>
    <r>
      <rPr>
        <sz val="10"/>
        <color theme="1"/>
        <rFont val="Times New Roman"/>
        <charset val="134"/>
      </rPr>
      <t>0.3</t>
    </r>
    <r>
      <rPr>
        <sz val="10"/>
        <color theme="1"/>
        <rFont val="仿宋"/>
        <charset val="134"/>
      </rPr>
      <t>米、深</t>
    </r>
    <r>
      <rPr>
        <sz val="10"/>
        <color theme="1"/>
        <rFont val="Times New Roman"/>
        <charset val="134"/>
      </rPr>
      <t>0.3</t>
    </r>
    <r>
      <rPr>
        <sz val="10"/>
        <color theme="1"/>
        <rFont val="仿宋"/>
        <charset val="134"/>
      </rPr>
      <t>米农渠</t>
    </r>
    <r>
      <rPr>
        <sz val="10"/>
        <color theme="1"/>
        <rFont val="Times New Roman"/>
        <charset val="134"/>
      </rPr>
      <t>2241</t>
    </r>
    <r>
      <rPr>
        <sz val="10"/>
        <color theme="1"/>
        <rFont val="仿宋"/>
        <charset val="134"/>
      </rPr>
      <t>米；新建</t>
    </r>
    <r>
      <rPr>
        <sz val="10"/>
        <color theme="1"/>
        <rFont val="Times New Roman"/>
        <charset val="134"/>
      </rPr>
      <t>3</t>
    </r>
    <r>
      <rPr>
        <sz val="10"/>
        <color theme="1"/>
        <rFont val="仿宋"/>
        <charset val="134"/>
      </rPr>
      <t>座</t>
    </r>
    <r>
      <rPr>
        <sz val="10"/>
        <color theme="1"/>
        <rFont val="Times New Roman"/>
        <charset val="134"/>
      </rPr>
      <t>50</t>
    </r>
    <r>
      <rPr>
        <sz val="10"/>
        <color theme="1"/>
        <rFont val="仿宋"/>
        <charset val="134"/>
      </rPr>
      <t>厘米口径涵管。</t>
    </r>
    <r>
      <rPr>
        <sz val="10"/>
        <color theme="1"/>
        <rFont val="Times New Roman"/>
        <charset val="134"/>
      </rPr>
      <t>3</t>
    </r>
    <r>
      <rPr>
        <sz val="10"/>
        <color theme="1"/>
        <rFont val="仿宋"/>
        <charset val="134"/>
      </rPr>
      <t>、田间道路工程：新建</t>
    </r>
    <r>
      <rPr>
        <sz val="10"/>
        <color theme="1"/>
        <rFont val="Times New Roman"/>
        <charset val="134"/>
      </rPr>
      <t>1</t>
    </r>
    <r>
      <rPr>
        <sz val="10"/>
        <color theme="1"/>
        <rFont val="仿宋"/>
        <charset val="134"/>
      </rPr>
      <t>条长</t>
    </r>
    <r>
      <rPr>
        <sz val="10"/>
        <color theme="1"/>
        <rFont val="Times New Roman"/>
        <charset val="134"/>
      </rPr>
      <t>80</t>
    </r>
    <r>
      <rPr>
        <sz val="10"/>
        <color theme="1"/>
        <rFont val="仿宋"/>
        <charset val="134"/>
      </rPr>
      <t>米、宽</t>
    </r>
    <r>
      <rPr>
        <sz val="10"/>
        <color theme="1"/>
        <rFont val="Times New Roman"/>
        <charset val="134"/>
      </rPr>
      <t>1.5</t>
    </r>
    <r>
      <rPr>
        <sz val="10"/>
        <color theme="1"/>
        <rFont val="仿宋"/>
        <charset val="134"/>
      </rPr>
      <t>米碎石生产道路；新建</t>
    </r>
    <r>
      <rPr>
        <sz val="10"/>
        <color theme="1"/>
        <rFont val="Times New Roman"/>
        <charset val="134"/>
      </rPr>
      <t>1</t>
    </r>
    <r>
      <rPr>
        <sz val="10"/>
        <color theme="1"/>
        <rFont val="仿宋"/>
        <charset val="134"/>
      </rPr>
      <t>条长</t>
    </r>
    <r>
      <rPr>
        <sz val="10"/>
        <color theme="1"/>
        <rFont val="Times New Roman"/>
        <charset val="134"/>
      </rPr>
      <t>785</t>
    </r>
    <r>
      <rPr>
        <sz val="10"/>
        <color theme="1"/>
        <rFont val="仿宋"/>
        <charset val="134"/>
      </rPr>
      <t>米、宽</t>
    </r>
    <r>
      <rPr>
        <sz val="10"/>
        <color theme="1"/>
        <rFont val="Times New Roman"/>
        <charset val="134"/>
      </rPr>
      <t>3.0</t>
    </r>
    <r>
      <rPr>
        <sz val="10"/>
        <color theme="1"/>
        <rFont val="仿宋"/>
        <charset val="134"/>
      </rPr>
      <t>米碎石生产道路。</t>
    </r>
    <r>
      <rPr>
        <sz val="10"/>
        <color theme="1"/>
        <rFont val="Times New Roman"/>
        <charset val="134"/>
      </rPr>
      <t>4</t>
    </r>
    <r>
      <rPr>
        <sz val="10"/>
        <color theme="1"/>
        <rFont val="仿宋"/>
        <charset val="134"/>
      </rPr>
      <t>、农田保护与生态环境保护：土壤改良</t>
    </r>
    <r>
      <rPr>
        <sz val="10"/>
        <color theme="1"/>
        <rFont val="Times New Roman"/>
        <charset val="134"/>
      </rPr>
      <t>38104</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</si>
  <si>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</si>
  <si>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申请</t>
    </r>
    <r>
      <rPr>
        <sz val="10"/>
        <color theme="1"/>
        <rFont val="Times New Roman"/>
        <charset val="134"/>
      </rPr>
      <t>2024</t>
    </r>
    <r>
      <rPr>
        <sz val="10"/>
        <color theme="1"/>
        <rFont val="仿宋"/>
        <charset val="134"/>
      </rPr>
      <t>年安徽省级重点生态保护修复治理项目资金</t>
    </r>
    <r>
      <rPr>
        <sz val="10"/>
        <color theme="1"/>
        <rFont val="Times New Roman"/>
        <charset val="134"/>
      </rPr>
      <t>437.4</t>
    </r>
    <r>
      <rPr>
        <sz val="10"/>
        <color theme="1"/>
        <rFont val="仿宋"/>
        <charset val="134"/>
      </rPr>
      <t>万元，建设单位自筹</t>
    </r>
    <r>
      <rPr>
        <sz val="10"/>
        <color theme="1"/>
        <rFont val="Times New Roman"/>
        <charset val="134"/>
      </rPr>
      <t>512.6</t>
    </r>
    <r>
      <rPr>
        <sz val="10"/>
        <color theme="1"/>
        <rFont val="仿宋"/>
        <charset val="134"/>
      </rPr>
      <t>万元</t>
    </r>
  </si>
  <si>
    <r>
      <rPr>
        <sz val="10"/>
        <color theme="1"/>
        <rFont val="仿宋"/>
        <charset val="134"/>
      </rPr>
      <t>新增耕地</t>
    </r>
    <r>
      <rPr>
        <sz val="10"/>
        <color theme="1"/>
        <rFont val="Times New Roman"/>
        <charset val="134"/>
      </rPr>
      <t>100</t>
    </r>
    <r>
      <rPr>
        <sz val="10"/>
        <color theme="1"/>
        <rFont val="仿宋"/>
        <charset val="134"/>
      </rPr>
      <t>亩；土壤改良（</t>
    </r>
    <r>
      <rPr>
        <sz val="10"/>
        <color theme="1"/>
        <rFont val="Times New Roman"/>
        <charset val="134"/>
      </rPr>
      <t>10</t>
    </r>
    <r>
      <rPr>
        <sz val="10"/>
        <color theme="1"/>
        <rFont val="仿宋"/>
        <charset val="134"/>
      </rPr>
      <t>等和</t>
    </r>
    <r>
      <rPr>
        <sz val="10"/>
        <color theme="1"/>
        <rFont val="Times New Roman"/>
        <charset val="134"/>
      </rPr>
      <t>11</t>
    </r>
    <r>
      <rPr>
        <sz val="10"/>
        <color theme="1"/>
        <rFont val="仿宋"/>
        <charset val="134"/>
      </rPr>
      <t>等）</t>
    </r>
    <r>
      <rPr>
        <sz val="10"/>
        <color theme="1"/>
        <rFont val="Times New Roman"/>
        <charset val="134"/>
      </rPr>
      <t>57</t>
    </r>
    <r>
      <rPr>
        <sz val="10"/>
        <color theme="1"/>
        <rFont val="仿宋"/>
        <charset val="134"/>
      </rPr>
      <t>亩，新建生产路</t>
    </r>
    <r>
      <rPr>
        <sz val="10"/>
        <color theme="1"/>
        <rFont val="Times New Roman"/>
        <charset val="134"/>
      </rPr>
      <t>500m</t>
    </r>
    <r>
      <rPr>
        <sz val="10"/>
        <color theme="1"/>
        <rFont val="仿宋"/>
        <charset val="134"/>
      </rPr>
      <t>，新建农渠</t>
    </r>
    <r>
      <rPr>
        <sz val="10"/>
        <color theme="1"/>
        <rFont val="Times New Roman"/>
        <charset val="134"/>
      </rPr>
      <t>1000m</t>
    </r>
    <r>
      <rPr>
        <sz val="10"/>
        <color theme="1"/>
        <rFont val="宋体"/>
        <charset val="134"/>
      </rPr>
      <t>。</t>
    </r>
  </si>
  <si>
    <r>
      <rPr>
        <sz val="10"/>
        <color theme="1"/>
        <rFont val="仿宋"/>
        <charset val="134"/>
      </rPr>
      <t>休宁里庄抽水蓄能电站项目</t>
    </r>
  </si>
  <si>
    <r>
      <rPr>
        <sz val="10"/>
        <color theme="1"/>
        <rFont val="仿宋"/>
        <charset val="134"/>
      </rPr>
      <t>攻坚项目</t>
    </r>
    <r>
      <rPr>
        <sz val="10"/>
        <color theme="1"/>
        <rFont val="Times New Roman"/>
        <charset val="134"/>
      </rPr>
      <t>-</t>
    </r>
    <r>
      <rPr>
        <sz val="10"/>
        <color theme="1"/>
        <rFont val="仿宋"/>
        <charset val="134"/>
      </rPr>
      <t>休宁里庄抽水蓄能电站项目</t>
    </r>
  </si>
  <si>
    <r>
      <rPr>
        <sz val="10"/>
        <color theme="1"/>
        <rFont val="仿宋"/>
        <charset val="134"/>
      </rPr>
      <t>中国三峡建工（集团）有限公司</t>
    </r>
    <r>
      <rPr>
        <sz val="10"/>
        <color theme="1"/>
        <rFont val="Times New Roman"/>
        <charset val="134"/>
      </rPr>
      <t>--</t>
    </r>
    <r>
      <rPr>
        <sz val="10"/>
        <color theme="1"/>
        <rFont val="仿宋"/>
        <charset val="134"/>
      </rPr>
      <t>安徽休宁里庄抽水蓄能有限公司</t>
    </r>
  </si>
  <si>
    <r>
      <rPr>
        <sz val="10"/>
        <rFont val="仿宋"/>
        <charset val="134"/>
      </rPr>
      <t>新建上下水库，新建进入上下库道路及电网等。</t>
    </r>
  </si>
  <si>
    <r>
      <rPr>
        <sz val="10"/>
        <rFont val="Times New Roman"/>
        <charset val="134"/>
      </rPr>
      <t>2025</t>
    </r>
    <r>
      <rPr>
        <sz val="10"/>
        <rFont val="仿宋"/>
        <charset val="134"/>
      </rPr>
      <t>年</t>
    </r>
    <r>
      <rPr>
        <sz val="10"/>
        <rFont val="Times New Roman"/>
        <charset val="134"/>
      </rPr>
      <t>10</t>
    </r>
    <r>
      <rPr>
        <sz val="10"/>
        <rFont val="仿宋"/>
        <charset val="134"/>
      </rPr>
      <t>月</t>
    </r>
    <r>
      <rPr>
        <sz val="10"/>
        <rFont val="Times New Roman"/>
        <charset val="134"/>
      </rPr>
      <t>-2029</t>
    </r>
    <r>
      <rPr>
        <sz val="10"/>
        <rFont val="仿宋"/>
        <charset val="134"/>
      </rPr>
      <t>年</t>
    </r>
    <r>
      <rPr>
        <sz val="10"/>
        <rFont val="Times New Roman"/>
        <charset val="134"/>
      </rPr>
      <t>12</t>
    </r>
    <r>
      <rPr>
        <sz val="10"/>
        <rFont val="仿宋"/>
        <charset val="134"/>
      </rPr>
      <t>月</t>
    </r>
  </si>
  <si>
    <r>
      <rPr>
        <sz val="10"/>
        <rFont val="仿宋"/>
        <charset val="134"/>
      </rPr>
      <t>基础设施类</t>
    </r>
  </si>
  <si>
    <r>
      <rPr>
        <sz val="10"/>
        <rFont val="仿宋"/>
        <charset val="134"/>
      </rPr>
      <t>企业自筹</t>
    </r>
  </si>
  <si>
    <r>
      <rPr>
        <sz val="10"/>
        <rFont val="仿宋"/>
        <charset val="134"/>
      </rPr>
      <t>新增建设用地</t>
    </r>
    <r>
      <rPr>
        <sz val="10"/>
        <rFont val="Times New Roman"/>
        <charset val="134"/>
      </rPr>
      <t>1818</t>
    </r>
    <r>
      <rPr>
        <sz val="10"/>
        <rFont val="仿宋"/>
        <charset val="134"/>
      </rPr>
      <t>亩，新增临时用地</t>
    </r>
    <r>
      <rPr>
        <sz val="10"/>
        <rFont val="Times New Roman"/>
        <charset val="134"/>
      </rPr>
      <t>1350</t>
    </r>
    <r>
      <rPr>
        <sz val="10"/>
        <rFont val="仿宋"/>
        <charset val="134"/>
      </rPr>
      <t>亩</t>
    </r>
  </si>
  <si>
    <r>
      <rPr>
        <sz val="10"/>
        <rFont val="仿宋"/>
        <charset val="134"/>
      </rPr>
      <t>启动休宁里庄抽水蓄能电站通风兼安全洞等辅助洞室施工项目、场内主干道路施工工程、</t>
    </r>
    <r>
      <rPr>
        <sz val="10"/>
        <rFont val="Times New Roman"/>
        <charset val="134"/>
      </rPr>
      <t>35kv</t>
    </r>
    <r>
      <rPr>
        <sz val="10"/>
        <rFont val="仿宋"/>
        <charset val="134"/>
      </rPr>
      <t>供电系统建安工程等项目，启动建设征地及移民安置工作</t>
    </r>
  </si>
  <si>
    <r>
      <rPr>
        <sz val="10"/>
        <color theme="1"/>
        <rFont val="仿宋"/>
        <charset val="134"/>
      </rPr>
      <t>远景绿色发展中心项目</t>
    </r>
  </si>
  <si>
    <r>
      <rPr>
        <sz val="10"/>
        <color theme="1"/>
        <rFont val="仿宋"/>
        <charset val="134"/>
      </rPr>
      <t>休宁远景能源公司</t>
    </r>
  </si>
  <si>
    <r>
      <rPr>
        <sz val="10"/>
        <rFont val="仿宋"/>
        <charset val="134"/>
      </rPr>
      <t>项目建设用地面积约</t>
    </r>
    <r>
      <rPr>
        <sz val="10"/>
        <rFont val="Times New Roman"/>
        <charset val="134"/>
      </rPr>
      <t>304</t>
    </r>
    <r>
      <rPr>
        <sz val="10"/>
        <rFont val="仿宋"/>
        <charset val="134"/>
      </rPr>
      <t>亩（用地性质为集体建设用地）、生态景观用地约</t>
    </r>
    <r>
      <rPr>
        <sz val="10"/>
        <rFont val="Times New Roman"/>
        <charset val="134"/>
      </rPr>
      <t>10300</t>
    </r>
    <r>
      <rPr>
        <sz val="10"/>
        <rFont val="仿宋"/>
        <charset val="134"/>
      </rPr>
      <t>亩。项目一期建设绿色峰会等项目，建设用地约</t>
    </r>
    <r>
      <rPr>
        <sz val="10"/>
        <rFont val="Times New Roman"/>
        <charset val="134"/>
      </rPr>
      <t>47</t>
    </r>
    <r>
      <rPr>
        <sz val="10"/>
        <rFont val="仿宋"/>
        <charset val="134"/>
      </rPr>
      <t>亩（其中启动区用地约</t>
    </r>
    <r>
      <rPr>
        <sz val="10"/>
        <rFont val="Times New Roman"/>
        <charset val="134"/>
      </rPr>
      <t>19.5</t>
    </r>
    <r>
      <rPr>
        <sz val="10"/>
        <rFont val="仿宋"/>
        <charset val="134"/>
      </rPr>
      <t>亩），建设期限</t>
    </r>
    <r>
      <rPr>
        <sz val="10"/>
        <rFont val="Times New Roman"/>
        <charset val="134"/>
      </rPr>
      <t>18</t>
    </r>
    <r>
      <rPr>
        <sz val="10"/>
        <rFont val="仿宋"/>
        <charset val="134"/>
      </rPr>
      <t>个月（自土地交付之日起计，以下相同）；项目二期建设科创研发与展示中心、高端人才精品论坛酒店、绿色有机生态农场及相关配套设施等项目，建设用地约</t>
    </r>
    <r>
      <rPr>
        <sz val="10"/>
        <rFont val="Times New Roman"/>
        <charset val="134"/>
      </rPr>
      <t>156.3</t>
    </r>
    <r>
      <rPr>
        <sz val="10"/>
        <rFont val="仿宋"/>
        <charset val="134"/>
      </rPr>
      <t>亩，建设期限</t>
    </r>
    <r>
      <rPr>
        <sz val="10"/>
        <rFont val="Times New Roman"/>
        <charset val="134"/>
      </rPr>
      <t>24</t>
    </r>
    <r>
      <rPr>
        <sz val="10"/>
        <rFont val="仿宋"/>
        <charset val="134"/>
      </rPr>
      <t>个月；项目三期建设内容为技术创意园、远景当代美术馆等项目，建设用地约</t>
    </r>
    <r>
      <rPr>
        <sz val="10"/>
        <rFont val="Times New Roman"/>
        <charset val="134"/>
      </rPr>
      <t>100.7</t>
    </r>
    <r>
      <rPr>
        <sz val="10"/>
        <rFont val="仿宋"/>
        <charset val="134"/>
      </rPr>
      <t>亩，建设期限</t>
    </r>
    <r>
      <rPr>
        <sz val="10"/>
        <rFont val="Times New Roman"/>
        <charset val="134"/>
      </rPr>
      <t>24</t>
    </r>
    <r>
      <rPr>
        <sz val="10"/>
        <rFont val="仿宋"/>
        <charset val="134"/>
      </rPr>
      <t>个月。</t>
    </r>
  </si>
  <si>
    <r>
      <rPr>
        <sz val="10"/>
        <rFont val="仿宋"/>
        <charset val="134"/>
      </rPr>
      <t>远景能源有限公司全额出资</t>
    </r>
  </si>
  <si>
    <r>
      <rPr>
        <sz val="10"/>
        <rFont val="仿宋"/>
        <charset val="134"/>
      </rPr>
      <t>一期新增建设用地</t>
    </r>
    <r>
      <rPr>
        <sz val="10"/>
        <rFont val="Times New Roman"/>
        <charset val="134"/>
      </rPr>
      <t>47</t>
    </r>
    <r>
      <rPr>
        <sz val="10"/>
        <rFont val="仿宋"/>
        <charset val="134"/>
      </rPr>
      <t>亩</t>
    </r>
  </si>
  <si>
    <r>
      <rPr>
        <sz val="10"/>
        <rFont val="仿宋"/>
        <charset val="134"/>
      </rPr>
      <t>仍在谋划阶段</t>
    </r>
  </si>
  <si>
    <r>
      <rPr>
        <sz val="10"/>
        <color theme="1"/>
        <rFont val="仿宋"/>
        <charset val="134"/>
      </rPr>
      <t>休宁县月潭湖镇新坞公益性生态公墓</t>
    </r>
  </si>
  <si>
    <r>
      <rPr>
        <sz val="10"/>
        <color theme="1"/>
        <rFont val="仿宋"/>
        <charset val="134"/>
      </rPr>
      <t>新建规划用地面积</t>
    </r>
    <r>
      <rPr>
        <sz val="10"/>
        <color theme="1"/>
        <rFont val="Times New Roman"/>
        <charset val="134"/>
      </rPr>
      <t>30</t>
    </r>
    <r>
      <rPr>
        <sz val="10"/>
        <color theme="1"/>
        <rFont val="仿宋"/>
        <charset val="134"/>
      </rPr>
      <t>亩的农村公益性公墓，可安置墓地</t>
    </r>
    <r>
      <rPr>
        <sz val="10"/>
        <color theme="1"/>
        <rFont val="Times New Roman"/>
        <charset val="134"/>
      </rPr>
      <t>1200</t>
    </r>
    <r>
      <rPr>
        <sz val="10"/>
        <color theme="1"/>
        <rFont val="仿宋"/>
        <charset val="134"/>
      </rPr>
      <t>个左右，采取自然风格梯形布局，属生态园林墓。另建设进场道路、排水渠、台阶和绿化等。</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</si>
  <si>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</si>
  <si>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新增建设用地</t>
    </r>
    <r>
      <rPr>
        <sz val="10"/>
        <color theme="1"/>
        <rFont val="Times New Roman"/>
        <charset val="134"/>
      </rPr>
      <t>30</t>
    </r>
    <r>
      <rPr>
        <sz val="10"/>
        <color theme="1"/>
        <rFont val="仿宋"/>
        <charset val="134"/>
      </rPr>
      <t>亩</t>
    </r>
  </si>
  <si>
    <r>
      <rPr>
        <sz val="10"/>
        <color theme="1"/>
        <rFont val="仿宋"/>
        <charset val="134"/>
      </rPr>
      <t>征收农户土地已测绘完成，需资金全部到位后造册发放。</t>
    </r>
  </si>
  <si>
    <r>
      <rPr>
        <sz val="10"/>
        <rFont val="Times New Roman"/>
        <charset val="134"/>
      </rPr>
      <t>2023</t>
    </r>
    <r>
      <rPr>
        <sz val="10"/>
        <rFont val="仿宋"/>
        <charset val="134"/>
      </rPr>
      <t>年启动项目前期各项工作，截止</t>
    </r>
    <r>
      <rPr>
        <sz val="10"/>
        <rFont val="Times New Roman"/>
        <charset val="134"/>
      </rPr>
      <t>2024</t>
    </r>
    <r>
      <rPr>
        <sz val="10"/>
        <rFont val="仿宋"/>
        <charset val="134"/>
      </rPr>
      <t>年</t>
    </r>
    <r>
      <rPr>
        <sz val="10"/>
        <rFont val="Times New Roman"/>
        <charset val="134"/>
      </rPr>
      <t>2</t>
    </r>
    <r>
      <rPr>
        <sz val="10"/>
        <rFont val="仿宋"/>
        <charset val="134"/>
      </rPr>
      <t>月已完成项目规划选址、项目立项批复、林地报批、地质灾害评估，第一版设计方案已提交，林地农户间的界址已现场指认。进入公墓道路占用林地已报批完成。土地征收已入户宣传做工作。</t>
    </r>
  </si>
  <si>
    <r>
      <rPr>
        <sz val="10"/>
        <color theme="1"/>
        <rFont val="仿宋"/>
        <charset val="134"/>
      </rPr>
      <t>缺口</t>
    </r>
    <r>
      <rPr>
        <sz val="10"/>
        <color theme="1"/>
        <rFont val="Times New Roman"/>
        <charset val="134"/>
      </rPr>
      <t>500</t>
    </r>
    <r>
      <rPr>
        <sz val="10"/>
        <color theme="1"/>
        <rFont val="仿宋"/>
        <charset val="134"/>
      </rPr>
      <t>万元</t>
    </r>
  </si>
  <si>
    <r>
      <rPr>
        <sz val="10"/>
        <color theme="1"/>
        <rFont val="仿宋"/>
        <charset val="134"/>
      </rPr>
      <t>月潭湖镇中药材基地项目</t>
    </r>
  </si>
  <si>
    <r>
      <rPr>
        <sz val="10"/>
        <color theme="1"/>
        <rFont val="仿宋"/>
        <charset val="134"/>
      </rPr>
      <t>流转土地</t>
    </r>
    <r>
      <rPr>
        <sz val="10"/>
        <color theme="1"/>
        <rFont val="Times New Roman"/>
        <charset val="134"/>
      </rPr>
      <t>500</t>
    </r>
    <r>
      <rPr>
        <sz val="10"/>
        <color theme="1"/>
        <rFont val="仿宋"/>
        <charset val="134"/>
      </rPr>
      <t>亩种植中药材，新建中药材烘干和储存仓库等配套设施。</t>
    </r>
  </si>
  <si>
    <r>
      <rPr>
        <sz val="10"/>
        <rFont val="Times New Roman"/>
        <charset val="134"/>
      </rPr>
      <t>1</t>
    </r>
    <r>
      <rPr>
        <sz val="10"/>
        <rFont val="仿宋"/>
        <charset val="134"/>
      </rPr>
      <t>、灌木清除</t>
    </r>
    <r>
      <rPr>
        <sz val="10"/>
        <rFont val="Times New Roman"/>
        <charset val="134"/>
      </rPr>
      <t>3502</t>
    </r>
    <r>
      <rPr>
        <sz val="10"/>
        <rFont val="仿宋"/>
        <charset val="134"/>
      </rPr>
      <t>株，表土剥离</t>
    </r>
    <r>
      <rPr>
        <sz val="10"/>
        <rFont val="Times New Roman"/>
        <charset val="134"/>
      </rPr>
      <t>4820</t>
    </r>
    <r>
      <rPr>
        <sz val="10"/>
        <rFont val="仿宋"/>
        <charset val="134"/>
      </rPr>
      <t>立方米，表土外运</t>
    </r>
    <r>
      <rPr>
        <sz val="10"/>
        <rFont val="Times New Roman"/>
        <charset val="134"/>
      </rPr>
      <t>4820</t>
    </r>
    <r>
      <rPr>
        <sz val="10"/>
        <rFont val="仿宋"/>
        <charset val="134"/>
      </rPr>
      <t>立方米，建筑物</t>
    </r>
    <r>
      <rPr>
        <sz val="10"/>
        <rFont val="Times New Roman"/>
        <charset val="134"/>
      </rPr>
      <t>(</t>
    </r>
    <r>
      <rPr>
        <sz val="10"/>
        <rFont val="仿宋"/>
        <charset val="134"/>
      </rPr>
      <t>构物</t>
    </r>
    <r>
      <rPr>
        <sz val="10"/>
        <rFont val="Times New Roman"/>
        <charset val="134"/>
      </rPr>
      <t>)</t>
    </r>
    <r>
      <rPr>
        <sz val="10"/>
        <rFont val="仿宋"/>
        <charset val="134"/>
      </rPr>
      <t>拆除</t>
    </r>
    <r>
      <rPr>
        <sz val="10"/>
        <rFont val="Times New Roman"/>
        <charset val="134"/>
      </rPr>
      <t>1400</t>
    </r>
    <r>
      <rPr>
        <sz val="10"/>
        <rFont val="仿宋"/>
        <charset val="134"/>
      </rPr>
      <t>立方米，建筑物</t>
    </r>
    <r>
      <rPr>
        <sz val="10"/>
        <rFont val="Times New Roman"/>
        <charset val="134"/>
      </rPr>
      <t>(</t>
    </r>
    <r>
      <rPr>
        <sz val="10"/>
        <rFont val="仿宋"/>
        <charset val="134"/>
      </rPr>
      <t>构筑物</t>
    </r>
    <r>
      <rPr>
        <sz val="10"/>
        <rFont val="Times New Roman"/>
        <charset val="134"/>
      </rPr>
      <t>)</t>
    </r>
    <r>
      <rPr>
        <sz val="10"/>
        <rFont val="仿宋"/>
        <charset val="134"/>
      </rPr>
      <t>清运</t>
    </r>
    <r>
      <rPr>
        <sz val="10"/>
        <rFont val="Times New Roman"/>
        <charset val="134"/>
      </rPr>
      <t>1400</t>
    </r>
    <r>
      <rPr>
        <sz val="10"/>
        <rFont val="仿宋"/>
        <charset val="134"/>
      </rPr>
      <t>立方米，土方外运</t>
    </r>
    <r>
      <rPr>
        <sz val="10"/>
        <rFont val="Times New Roman"/>
        <charset val="134"/>
      </rPr>
      <t>5559.5</t>
    </r>
    <r>
      <rPr>
        <sz val="10"/>
        <rFont val="仿宋"/>
        <charset val="134"/>
      </rPr>
      <t>立方米，表土回填</t>
    </r>
    <r>
      <rPr>
        <sz val="10"/>
        <rFont val="Times New Roman"/>
        <charset val="134"/>
      </rPr>
      <t>4820</t>
    </r>
    <r>
      <rPr>
        <sz val="10"/>
        <rFont val="仿宋"/>
        <charset val="134"/>
      </rPr>
      <t>立方米，客土回填</t>
    </r>
    <r>
      <rPr>
        <sz val="10"/>
        <rFont val="Times New Roman"/>
        <charset val="134"/>
      </rPr>
      <t>12990.60</t>
    </r>
    <r>
      <rPr>
        <sz val="10"/>
        <rFont val="仿宋"/>
        <charset val="134"/>
      </rPr>
      <t>立方米，人工平土</t>
    </r>
    <r>
      <rPr>
        <sz val="10"/>
        <rFont val="Times New Roman"/>
        <charset val="134"/>
      </rPr>
      <t>38104</t>
    </r>
    <r>
      <rPr>
        <sz val="10"/>
        <rFont val="仿宋"/>
        <charset val="134"/>
      </rPr>
      <t>平方米，土地翻耕</t>
    </r>
    <r>
      <rPr>
        <sz val="10"/>
        <rFont val="Times New Roman"/>
        <charset val="134"/>
      </rPr>
      <t>38104</t>
    </r>
    <r>
      <rPr>
        <sz val="10"/>
        <rFont val="仿宋"/>
        <charset val="134"/>
      </rPr>
      <t>平方米，田埂修筑</t>
    </r>
    <r>
      <rPr>
        <sz val="10"/>
        <rFont val="Times New Roman"/>
        <charset val="134"/>
      </rPr>
      <t>417</t>
    </r>
    <r>
      <rPr>
        <sz val="10"/>
        <rFont val="仿宋"/>
        <charset val="134"/>
      </rPr>
      <t>米，平整土地</t>
    </r>
    <r>
      <rPr>
        <sz val="10"/>
        <rFont val="Times New Roman"/>
        <charset val="134"/>
      </rPr>
      <t>50</t>
    </r>
    <r>
      <rPr>
        <sz val="10"/>
        <rFont val="仿宋"/>
        <charset val="134"/>
      </rPr>
      <t>亩。</t>
    </r>
    <r>
      <rPr>
        <sz val="10"/>
        <rFont val="Times New Roman"/>
        <charset val="134"/>
      </rPr>
      <t>2</t>
    </r>
    <r>
      <rPr>
        <sz val="10"/>
        <rFont val="仿宋"/>
        <charset val="134"/>
      </rPr>
      <t>、新建上口宽</t>
    </r>
    <r>
      <rPr>
        <sz val="10"/>
        <rFont val="Times New Roman"/>
        <charset val="134"/>
      </rPr>
      <t>0.6</t>
    </r>
    <r>
      <rPr>
        <sz val="10"/>
        <rFont val="仿宋"/>
        <charset val="134"/>
      </rPr>
      <t>米、下口宽</t>
    </r>
    <r>
      <rPr>
        <sz val="10"/>
        <rFont val="Times New Roman"/>
        <charset val="134"/>
      </rPr>
      <t>0.3</t>
    </r>
    <r>
      <rPr>
        <sz val="10"/>
        <rFont val="仿宋"/>
        <charset val="134"/>
      </rPr>
      <t>米、深</t>
    </r>
    <r>
      <rPr>
        <sz val="10"/>
        <rFont val="Times New Roman"/>
        <charset val="134"/>
      </rPr>
      <t>0.3</t>
    </r>
    <r>
      <rPr>
        <sz val="10"/>
        <rFont val="仿宋"/>
        <charset val="134"/>
      </rPr>
      <t>米农渠</t>
    </r>
    <r>
      <rPr>
        <sz val="10"/>
        <rFont val="Times New Roman"/>
        <charset val="134"/>
      </rPr>
      <t>2241</t>
    </r>
    <r>
      <rPr>
        <sz val="10"/>
        <rFont val="仿宋"/>
        <charset val="134"/>
      </rPr>
      <t>米。</t>
    </r>
    <r>
      <rPr>
        <sz val="10"/>
        <rFont val="Times New Roman"/>
        <charset val="134"/>
      </rPr>
      <t>3</t>
    </r>
    <r>
      <rPr>
        <sz val="10"/>
        <rFont val="仿宋"/>
        <charset val="134"/>
      </rPr>
      <t>、新建</t>
    </r>
    <r>
      <rPr>
        <sz val="10"/>
        <rFont val="Times New Roman"/>
        <charset val="134"/>
      </rPr>
      <t>1</t>
    </r>
    <r>
      <rPr>
        <sz val="10"/>
        <rFont val="仿宋"/>
        <charset val="134"/>
      </rPr>
      <t>条长</t>
    </r>
    <r>
      <rPr>
        <sz val="10"/>
        <rFont val="Times New Roman"/>
        <charset val="134"/>
      </rPr>
      <t>80</t>
    </r>
    <r>
      <rPr>
        <sz val="10"/>
        <rFont val="仿宋"/>
        <charset val="134"/>
      </rPr>
      <t>米、宽</t>
    </r>
    <r>
      <rPr>
        <sz val="10"/>
        <rFont val="Times New Roman"/>
        <charset val="134"/>
      </rPr>
      <t>1.5</t>
    </r>
    <r>
      <rPr>
        <sz val="10"/>
        <rFont val="仿宋"/>
        <charset val="134"/>
      </rPr>
      <t>米碎石生产道路</t>
    </r>
    <r>
      <rPr>
        <sz val="10"/>
        <rFont val="Times New Roman"/>
        <charset val="134"/>
      </rPr>
      <t>;</t>
    </r>
    <r>
      <rPr>
        <sz val="10"/>
        <rFont val="仿宋"/>
        <charset val="134"/>
      </rPr>
      <t>新建</t>
    </r>
    <r>
      <rPr>
        <sz val="10"/>
        <rFont val="Times New Roman"/>
        <charset val="134"/>
      </rPr>
      <t>1</t>
    </r>
    <r>
      <rPr>
        <sz val="10"/>
        <rFont val="仿宋"/>
        <charset val="134"/>
      </rPr>
      <t>条长</t>
    </r>
    <r>
      <rPr>
        <sz val="10"/>
        <rFont val="Times New Roman"/>
        <charset val="134"/>
      </rPr>
      <t>785</t>
    </r>
    <r>
      <rPr>
        <sz val="10"/>
        <rFont val="仿宋"/>
        <charset val="134"/>
      </rPr>
      <t>米、宽</t>
    </r>
    <r>
      <rPr>
        <sz val="10"/>
        <rFont val="Times New Roman"/>
        <charset val="134"/>
      </rPr>
      <t>3.0</t>
    </r>
    <r>
      <rPr>
        <sz val="10"/>
        <rFont val="仿宋"/>
        <charset val="134"/>
      </rPr>
      <t>米碎石生产道路。</t>
    </r>
    <r>
      <rPr>
        <sz val="10"/>
        <rFont val="Times New Roman"/>
        <charset val="134"/>
      </rPr>
      <t>4</t>
    </r>
    <r>
      <rPr>
        <sz val="10"/>
        <rFont val="仿宋"/>
        <charset val="134"/>
      </rPr>
      <t>、土壤改良</t>
    </r>
    <r>
      <rPr>
        <sz val="10"/>
        <rFont val="Times New Roman"/>
        <charset val="134"/>
      </rPr>
      <t>38104</t>
    </r>
    <r>
      <rPr>
        <sz val="10"/>
        <rFont val="仿宋"/>
        <charset val="134"/>
      </rPr>
      <t>平方米。</t>
    </r>
    <r>
      <rPr>
        <sz val="10"/>
        <rFont val="Times New Roman"/>
        <charset val="134"/>
      </rPr>
      <t>5</t>
    </r>
    <r>
      <rPr>
        <sz val="10"/>
        <rFont val="仿宋"/>
        <charset val="134"/>
      </rPr>
      <t>、购置浇灌水管</t>
    </r>
    <r>
      <rPr>
        <sz val="10"/>
        <rFont val="Times New Roman"/>
        <charset val="134"/>
      </rPr>
      <t>3000</t>
    </r>
    <r>
      <rPr>
        <sz val="10"/>
        <rFont val="仿宋"/>
        <charset val="134"/>
      </rPr>
      <t>米，</t>
    </r>
    <r>
      <rPr>
        <sz val="10"/>
        <rFont val="Times New Roman"/>
        <charset val="134"/>
      </rPr>
      <t>300</t>
    </r>
    <r>
      <rPr>
        <sz val="10"/>
        <rFont val="仿宋"/>
        <charset val="134"/>
      </rPr>
      <t>个灌溉喷头，水泵</t>
    </r>
    <r>
      <rPr>
        <sz val="10"/>
        <rFont val="Times New Roman"/>
        <charset val="134"/>
      </rPr>
      <t xml:space="preserve">3 </t>
    </r>
    <r>
      <rPr>
        <sz val="10"/>
        <rFont val="仿宋"/>
        <charset val="134"/>
      </rPr>
      <t>个。</t>
    </r>
  </si>
  <si>
    <r>
      <rPr>
        <sz val="10"/>
        <color theme="1"/>
        <rFont val="仿宋"/>
        <charset val="134"/>
      </rPr>
      <t>月潭湖镇棘胸蛙养殖基地项目</t>
    </r>
  </si>
  <si>
    <r>
      <rPr>
        <sz val="10"/>
        <color theme="1"/>
        <rFont val="仿宋"/>
        <charset val="134"/>
      </rPr>
      <t>组建里庄、回岭、泮路等村庄适宜养殖棘胸蛙的山坞进行养殖棘胸蛙。</t>
    </r>
  </si>
  <si>
    <r>
      <rPr>
        <sz val="10"/>
        <color theme="1"/>
        <rFont val="仿宋"/>
        <charset val="134"/>
      </rPr>
      <t>黄山柏溪谷野奢度假村</t>
    </r>
  </si>
  <si>
    <r>
      <rPr>
        <sz val="10"/>
        <color theme="1"/>
        <rFont val="仿宋"/>
        <charset val="134"/>
      </rPr>
      <t>黄山市泽延堂文旅发展有限公司</t>
    </r>
  </si>
  <si>
    <r>
      <rPr>
        <sz val="10"/>
        <color theme="1"/>
        <rFont val="仿宋"/>
        <charset val="134"/>
      </rPr>
      <t>项目占地</t>
    </r>
    <r>
      <rPr>
        <sz val="10"/>
        <color theme="1"/>
        <rFont val="Times New Roman"/>
        <charset val="134"/>
      </rPr>
      <t>23</t>
    </r>
    <r>
      <rPr>
        <sz val="10"/>
        <color theme="1"/>
        <rFont val="仿宋"/>
        <charset val="134"/>
      </rPr>
      <t>亩，总建筑面积</t>
    </r>
    <r>
      <rPr>
        <sz val="10"/>
        <color theme="1"/>
        <rFont val="Times New Roman"/>
        <charset val="134"/>
      </rPr>
      <t>1.5</t>
    </r>
    <r>
      <rPr>
        <sz val="10"/>
        <color theme="1"/>
        <rFont val="仿宋"/>
        <charset val="134"/>
      </rPr>
      <t>万平方米，改建</t>
    </r>
    <r>
      <rPr>
        <sz val="10"/>
        <color theme="1"/>
        <rFont val="Times New Roman"/>
        <charset val="134"/>
      </rPr>
      <t>21</t>
    </r>
    <r>
      <rPr>
        <sz val="10"/>
        <color theme="1"/>
        <rFont val="仿宋"/>
        <charset val="134"/>
      </rPr>
      <t>幢民居，新建游客接待中心</t>
    </r>
    <r>
      <rPr>
        <sz val="10"/>
        <color theme="1"/>
        <rFont val="Times New Roman"/>
        <charset val="134"/>
      </rPr>
      <t>1000</t>
    </r>
    <r>
      <rPr>
        <sz val="10"/>
        <color theme="1"/>
        <rFont val="仿宋"/>
        <charset val="134"/>
      </rPr>
      <t>平方米等配套设施。</t>
    </r>
  </si>
  <si>
    <r>
      <rPr>
        <sz val="10"/>
        <color theme="1"/>
        <rFont val="仿宋"/>
        <charset val="134"/>
      </rPr>
      <t>月潭湖光山色旅游项目</t>
    </r>
  </si>
  <si>
    <r>
      <rPr>
        <sz val="10"/>
        <color theme="1"/>
        <rFont val="Times New Roman"/>
        <charset val="134"/>
      </rPr>
      <t>1</t>
    </r>
    <r>
      <rPr>
        <sz val="10"/>
        <color theme="1"/>
        <rFont val="仿宋"/>
        <charset val="134"/>
      </rPr>
      <t>、对登封楼古建及周边进行保护性修缮，修旧如旧，并配套建设徽派茶室、小卖部等，面积约</t>
    </r>
    <r>
      <rPr>
        <sz val="10"/>
        <color theme="1"/>
        <rFont val="Times New Roman"/>
        <charset val="134"/>
      </rPr>
      <t>400</t>
    </r>
    <r>
      <rPr>
        <sz val="10"/>
        <color theme="1"/>
        <rFont val="仿宋"/>
        <charset val="134"/>
      </rPr>
      <t>平方米。</t>
    </r>
    <r>
      <rPr>
        <sz val="10"/>
        <color theme="1"/>
        <rFont val="Times New Roman"/>
        <charset val="134"/>
      </rPr>
      <t>2</t>
    </r>
    <r>
      <rPr>
        <sz val="10"/>
        <color theme="1"/>
        <rFont val="仿宋"/>
        <charset val="134"/>
      </rPr>
      <t>、对霞瀛老码头进行修缮加固，方便游客临水观湖。</t>
    </r>
  </si>
  <si>
    <r>
      <rPr>
        <sz val="10"/>
        <color theme="1"/>
        <rFont val="仿宋"/>
        <charset val="134"/>
      </rPr>
      <t>明代谋士</t>
    </r>
    <r>
      <rPr>
        <sz val="10"/>
        <color theme="1"/>
        <rFont val="Times New Roman"/>
        <charset val="134"/>
      </rPr>
      <t>--</t>
    </r>
    <r>
      <rPr>
        <sz val="10"/>
        <color theme="1"/>
        <rFont val="仿宋"/>
        <charset val="134"/>
      </rPr>
      <t>朱升文化体验园</t>
    </r>
  </si>
  <si>
    <r>
      <rPr>
        <sz val="10"/>
        <color theme="1"/>
        <rFont val="仿宋"/>
        <charset val="134"/>
      </rPr>
      <t>将保存完好的</t>
    </r>
    <r>
      <rPr>
        <sz val="10"/>
        <color theme="1"/>
        <rFont val="Times New Roman"/>
        <charset val="134"/>
      </rPr>
      <t>5</t>
    </r>
    <r>
      <rPr>
        <sz val="10"/>
        <color theme="1"/>
        <rFont val="仿宋"/>
        <charset val="134"/>
      </rPr>
      <t>幢清代徽派古民居统一规划复建，作为民宿、咖啡馆、小型展览馆等公共服务型场所进行使用，新建占地面积</t>
    </r>
    <r>
      <rPr>
        <sz val="10"/>
        <color theme="1"/>
        <rFont val="Times New Roman"/>
        <charset val="134"/>
      </rPr>
      <t>3</t>
    </r>
    <r>
      <rPr>
        <sz val="10"/>
        <color theme="1"/>
        <rFont val="仿宋"/>
        <charset val="134"/>
      </rPr>
      <t>亩的</t>
    </r>
    <r>
      <rPr>
        <sz val="10"/>
        <color theme="1"/>
        <rFont val="Times New Roman"/>
        <charset val="134"/>
      </rPr>
      <t>“</t>
    </r>
    <r>
      <rPr>
        <sz val="10"/>
        <color theme="1"/>
        <rFont val="仿宋"/>
        <charset val="134"/>
      </rPr>
      <t>五里一潭溪、十里三贤士</t>
    </r>
    <r>
      <rPr>
        <sz val="10"/>
        <color theme="1"/>
        <rFont val="Times New Roman"/>
        <charset val="134"/>
      </rPr>
      <t>”</t>
    </r>
    <r>
      <rPr>
        <sz val="10"/>
        <color theme="1"/>
        <rFont val="仿宋"/>
        <charset val="134"/>
      </rPr>
      <t>朱升文化体验园，对周边进出道路进行改造提升及环境整治等。</t>
    </r>
  </si>
  <si>
    <r>
      <rPr>
        <b/>
        <sz val="10"/>
        <color theme="1"/>
        <rFont val="仿宋"/>
        <charset val="134"/>
      </rPr>
      <t>板桥乡</t>
    </r>
  </si>
  <si>
    <r>
      <rPr>
        <b/>
        <sz val="10"/>
        <color theme="1"/>
        <rFont val="仿宋"/>
        <charset val="134"/>
      </rPr>
      <t>吴壮志</t>
    </r>
  </si>
  <si>
    <r>
      <rPr>
        <sz val="10"/>
        <color theme="1"/>
        <rFont val="仿宋"/>
        <charset val="134"/>
      </rPr>
      <t>板桥乡樟前村茶旅康养体验村项目</t>
    </r>
  </si>
  <si>
    <r>
      <rPr>
        <sz val="10"/>
        <color theme="1"/>
        <rFont val="仿宋"/>
        <charset val="134"/>
      </rPr>
      <t>吴壮志</t>
    </r>
  </si>
  <si>
    <r>
      <rPr>
        <sz val="10"/>
        <color theme="1"/>
        <rFont val="仿宋"/>
        <charset val="134"/>
      </rPr>
      <t>婺源县茶博府茶业有限公司</t>
    </r>
  </si>
  <si>
    <r>
      <rPr>
        <sz val="10"/>
        <color theme="1"/>
        <rFont val="Times New Roman"/>
        <charset val="134"/>
      </rPr>
      <t>1.</t>
    </r>
    <r>
      <rPr>
        <sz val="10"/>
        <color theme="1"/>
        <rFont val="仿宋"/>
        <charset val="134"/>
      </rPr>
      <t>樟前村高湖山休闲养生步道项目：（</t>
    </r>
    <r>
      <rPr>
        <sz val="10"/>
        <color theme="1"/>
        <rFont val="Times New Roman"/>
        <charset val="134"/>
      </rPr>
      <t>1</t>
    </r>
    <r>
      <rPr>
        <sz val="10"/>
        <color theme="1"/>
        <rFont val="仿宋"/>
        <charset val="134"/>
      </rPr>
      <t>）高湖山古道全长约</t>
    </r>
    <r>
      <rPr>
        <sz val="10"/>
        <color theme="1"/>
        <rFont val="Times New Roman"/>
        <charset val="134"/>
      </rPr>
      <t>6000</t>
    </r>
    <r>
      <rPr>
        <sz val="10"/>
        <color theme="1"/>
        <rFont val="仿宋"/>
        <charset val="134"/>
      </rPr>
      <t>米，宽</t>
    </r>
    <r>
      <rPr>
        <sz val="10"/>
        <color theme="1"/>
        <rFont val="Times New Roman"/>
        <charset val="134"/>
      </rPr>
      <t>1</t>
    </r>
    <r>
      <rPr>
        <sz val="10"/>
        <color theme="1"/>
        <rFont val="仿宋"/>
        <charset val="134"/>
      </rPr>
      <t>米，老石板道路修复，清理。每</t>
    </r>
    <r>
      <rPr>
        <sz val="10"/>
        <color theme="1"/>
        <rFont val="Times New Roman"/>
        <charset val="134"/>
      </rPr>
      <t>1000</t>
    </r>
    <r>
      <rPr>
        <sz val="10"/>
        <color theme="1"/>
        <rFont val="仿宋"/>
        <charset val="134"/>
      </rPr>
      <t>米配备休憩亭</t>
    </r>
    <r>
      <rPr>
        <sz val="10"/>
        <color theme="1"/>
        <rFont val="Times New Roman"/>
        <charset val="134"/>
      </rPr>
      <t>1</t>
    </r>
    <r>
      <rPr>
        <sz val="10"/>
        <color theme="1"/>
        <rFont val="仿宋"/>
        <charset val="134"/>
      </rPr>
      <t>处。（</t>
    </r>
    <r>
      <rPr>
        <sz val="10"/>
        <color theme="1"/>
        <rFont val="Times New Roman"/>
        <charset val="134"/>
      </rPr>
      <t>2</t>
    </r>
    <r>
      <rPr>
        <sz val="10"/>
        <color theme="1"/>
        <rFont val="仿宋"/>
        <charset val="134"/>
      </rPr>
      <t>）整修饮泉亭、白云庵、撑腰石等</t>
    </r>
    <r>
      <rPr>
        <sz val="10"/>
        <color theme="1"/>
        <rFont val="Times New Roman"/>
        <charset val="134"/>
      </rPr>
      <t>10</t>
    </r>
    <r>
      <rPr>
        <sz val="10"/>
        <color theme="1"/>
        <rFont val="仿宋"/>
        <charset val="134"/>
      </rPr>
      <t>景点，据情况设置观景台及打卡点，配套完善景点简介、历史背景。（</t>
    </r>
    <r>
      <rPr>
        <sz val="10"/>
        <color theme="1"/>
        <rFont val="Times New Roman"/>
        <charset val="134"/>
      </rPr>
      <t>3</t>
    </r>
    <r>
      <rPr>
        <sz val="10"/>
        <color theme="1"/>
        <rFont val="仿宋"/>
        <charset val="134"/>
      </rPr>
      <t>）沿途流转山林</t>
    </r>
    <r>
      <rPr>
        <sz val="10"/>
        <color theme="1"/>
        <rFont val="Times New Roman"/>
        <charset val="134"/>
      </rPr>
      <t>20</t>
    </r>
    <r>
      <rPr>
        <sz val="10"/>
        <color theme="1"/>
        <rFont val="仿宋"/>
        <charset val="134"/>
      </rPr>
      <t>亩，根据时节变化种植梨、桃等各类时令水果，打造休闲</t>
    </r>
    <r>
      <rPr>
        <sz val="10"/>
        <color theme="1"/>
        <rFont val="Times New Roman"/>
        <charset val="134"/>
      </rPr>
      <t>—</t>
    </r>
    <r>
      <rPr>
        <sz val="10"/>
        <color theme="1"/>
        <rFont val="仿宋"/>
        <charset val="134"/>
      </rPr>
      <t>采摘</t>
    </r>
    <r>
      <rPr>
        <sz val="10"/>
        <color theme="1"/>
        <rFont val="Times New Roman"/>
        <charset val="134"/>
      </rPr>
      <t>—</t>
    </r>
    <r>
      <rPr>
        <sz val="10"/>
        <color theme="1"/>
        <rFont val="仿宋"/>
        <charset val="134"/>
      </rPr>
      <t>养生为一体的登山步道。（</t>
    </r>
    <r>
      <rPr>
        <sz val="10"/>
        <color theme="1"/>
        <rFont val="Times New Roman"/>
        <charset val="134"/>
      </rPr>
      <t>4</t>
    </r>
    <r>
      <rPr>
        <sz val="10"/>
        <color theme="1"/>
        <rFont val="仿宋"/>
        <charset val="134"/>
      </rPr>
      <t>）沿途修建约</t>
    </r>
    <r>
      <rPr>
        <sz val="10"/>
        <color theme="1"/>
        <rFont val="Times New Roman"/>
        <charset val="134"/>
      </rPr>
      <t>15</t>
    </r>
    <r>
      <rPr>
        <sz val="10"/>
        <color theme="1"/>
        <rFont val="仿宋"/>
        <charset val="134"/>
      </rPr>
      <t>平方米旅游厕所</t>
    </r>
    <r>
      <rPr>
        <sz val="10"/>
        <color theme="1"/>
        <rFont val="Times New Roman"/>
        <charset val="134"/>
      </rPr>
      <t>2</t>
    </r>
    <r>
      <rPr>
        <sz val="10"/>
        <color theme="1"/>
        <rFont val="仿宋"/>
        <charset val="134"/>
      </rPr>
      <t>座。</t>
    </r>
    <r>
      <rPr>
        <sz val="10"/>
        <color theme="1"/>
        <rFont val="Times New Roman"/>
        <charset val="134"/>
      </rPr>
      <t xml:space="preserve">
2</t>
    </r>
    <r>
      <rPr>
        <sz val="10"/>
        <color theme="1"/>
        <rFont val="仿宋"/>
        <charset val="134"/>
      </rPr>
      <t>、樟前村徽饶古道提升项目：（</t>
    </r>
    <r>
      <rPr>
        <sz val="10"/>
        <color theme="1"/>
        <rFont val="Times New Roman"/>
        <charset val="134"/>
      </rPr>
      <t>1</t>
    </r>
    <r>
      <rPr>
        <sz val="10"/>
        <color theme="1"/>
        <rFont val="仿宋"/>
        <charset val="134"/>
      </rPr>
      <t>）徽饶古道全长约</t>
    </r>
    <r>
      <rPr>
        <sz val="10"/>
        <color theme="1"/>
        <rFont val="Times New Roman"/>
        <charset val="134"/>
      </rPr>
      <t>3500</t>
    </r>
    <r>
      <rPr>
        <sz val="10"/>
        <color theme="1"/>
        <rFont val="仿宋"/>
        <charset val="134"/>
      </rPr>
      <t>米沿途道路、清理。（</t>
    </r>
    <r>
      <rPr>
        <sz val="10"/>
        <color theme="1"/>
        <rFont val="Times New Roman"/>
        <charset val="134"/>
      </rPr>
      <t>2</t>
    </r>
    <r>
      <rPr>
        <sz val="10"/>
        <color theme="1"/>
        <rFont val="仿宋"/>
        <charset val="134"/>
      </rPr>
      <t>）修复天一生水阁、继志亭、松珍亭等景点。（</t>
    </r>
    <r>
      <rPr>
        <sz val="10"/>
        <color theme="1"/>
        <rFont val="Times New Roman"/>
        <charset val="134"/>
      </rPr>
      <t>3</t>
    </r>
    <r>
      <rPr>
        <sz val="10"/>
        <color theme="1"/>
        <rFont val="仿宋"/>
        <charset val="134"/>
      </rPr>
      <t>）挖掘板桥乡徽商名人、徽商文化历史，沿途根据实际情况步道两侧或节点，完善徽商文化历史宣传节点，打造集观景、徒步、徽商文化宣传为一体登山步道。（</t>
    </r>
    <r>
      <rPr>
        <sz val="10"/>
        <color theme="1"/>
        <rFont val="Times New Roman"/>
        <charset val="134"/>
      </rPr>
      <t>4</t>
    </r>
    <r>
      <rPr>
        <sz val="10"/>
        <color theme="1"/>
        <rFont val="仿宋"/>
        <charset val="134"/>
      </rPr>
      <t>）新增约</t>
    </r>
    <r>
      <rPr>
        <sz val="10"/>
        <color theme="1"/>
        <rFont val="Times New Roman"/>
        <charset val="134"/>
      </rPr>
      <t>15</t>
    </r>
    <r>
      <rPr>
        <sz val="10"/>
        <color theme="1"/>
        <rFont val="仿宋"/>
        <charset val="134"/>
      </rPr>
      <t>平方米旅游公厕</t>
    </r>
    <r>
      <rPr>
        <sz val="10"/>
        <color theme="1"/>
        <rFont val="Times New Roman"/>
        <charset val="134"/>
      </rPr>
      <t>1</t>
    </r>
    <r>
      <rPr>
        <sz val="10"/>
        <color theme="1"/>
        <rFont val="仿宋"/>
        <charset val="134"/>
      </rPr>
      <t>座。</t>
    </r>
    <r>
      <rPr>
        <sz val="10"/>
        <color theme="1"/>
        <rFont val="Times New Roman"/>
        <charset val="134"/>
      </rPr>
      <t xml:space="preserve">
3</t>
    </r>
    <r>
      <rPr>
        <sz val="10"/>
        <color theme="1"/>
        <rFont val="仿宋"/>
        <charset val="134"/>
      </rPr>
      <t>、徐源特色美食体验中心</t>
    </r>
    <r>
      <rPr>
        <sz val="10"/>
        <color theme="1"/>
        <rFont val="Times New Roman"/>
        <charset val="134"/>
      </rPr>
      <t>:(1)</t>
    </r>
    <r>
      <rPr>
        <sz val="10"/>
        <color theme="1"/>
        <rFont val="仿宋"/>
        <charset val="134"/>
      </rPr>
      <t>改建</t>
    </r>
    <r>
      <rPr>
        <sz val="10"/>
        <color theme="1"/>
        <rFont val="Times New Roman"/>
        <charset val="134"/>
      </rPr>
      <t>700</t>
    </r>
    <r>
      <rPr>
        <sz val="10"/>
        <color theme="1"/>
        <rFont val="仿宋"/>
        <charset val="134"/>
      </rPr>
      <t>平方米原泉水鱼体验馆，拆除内部老旧装饰，重新改建三层建筑，</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层作为接待中心。新建茶叶炒制台，辣椒粿制作台，清明粿、糍粑制作台各</t>
    </r>
    <r>
      <rPr>
        <sz val="10"/>
        <color theme="1"/>
        <rFont val="Times New Roman"/>
        <charset val="134"/>
      </rPr>
      <t>2</t>
    </r>
    <r>
      <rPr>
        <sz val="10"/>
        <color theme="1"/>
        <rFont val="仿宋"/>
        <charset val="134"/>
      </rPr>
      <t>处。</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</si>
  <si>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6</t>
    </r>
    <r>
      <rPr>
        <sz val="10"/>
        <color theme="1"/>
        <rFont val="仿宋"/>
        <charset val="134"/>
      </rPr>
      <t>月</t>
    </r>
  </si>
  <si>
    <r>
      <rPr>
        <sz val="10"/>
        <rFont val="仿宋"/>
        <charset val="134"/>
      </rPr>
      <t>业主单位目前进行规划方案设计。</t>
    </r>
  </si>
  <si>
    <r>
      <rPr>
        <sz val="10"/>
        <color theme="1"/>
        <rFont val="仿宋"/>
        <charset val="134"/>
      </rPr>
      <t>板桥乡凰腾村大余山业态园项目</t>
    </r>
  </si>
  <si>
    <r>
      <rPr>
        <sz val="10"/>
        <color theme="1"/>
        <rFont val="仿宋"/>
        <charset val="134"/>
      </rPr>
      <t>休宁县板桥乡凰腾村股份经济合作联合社</t>
    </r>
  </si>
  <si>
    <r>
      <rPr>
        <sz val="10"/>
        <color theme="1"/>
        <rFont val="仿宋"/>
        <charset val="134"/>
      </rPr>
      <t>项目总用地面积</t>
    </r>
    <r>
      <rPr>
        <sz val="10"/>
        <color theme="1"/>
        <rFont val="Times New Roman"/>
        <charset val="134"/>
      </rPr>
      <t>110</t>
    </r>
    <r>
      <rPr>
        <sz val="10"/>
        <color theme="1"/>
        <rFont val="仿宋"/>
        <charset val="134"/>
      </rPr>
      <t>亩。（</t>
    </r>
    <r>
      <rPr>
        <sz val="10"/>
        <color theme="1"/>
        <rFont val="Times New Roman"/>
        <charset val="134"/>
      </rPr>
      <t>1</t>
    </r>
    <r>
      <rPr>
        <sz val="10"/>
        <color theme="1"/>
        <rFont val="仿宋"/>
        <charset val="134"/>
      </rPr>
      <t>）耕地面积开发</t>
    </r>
    <r>
      <rPr>
        <sz val="10"/>
        <color theme="1"/>
        <rFont val="Times New Roman"/>
        <charset val="134"/>
      </rPr>
      <t>100</t>
    </r>
    <r>
      <rPr>
        <sz val="10"/>
        <color theme="1"/>
        <rFont val="仿宋"/>
        <charset val="134"/>
      </rPr>
      <t>亩，修建简易管理用房及畜舍，放养山地鸡、鸭等经济型农畜。</t>
    </r>
    <r>
      <rPr>
        <sz val="10"/>
        <color theme="1"/>
        <rFont val="Times New Roman"/>
        <charset val="134"/>
      </rPr>
      <t xml:space="preserve"> </t>
    </r>
    <r>
      <rPr>
        <sz val="10"/>
        <color theme="1"/>
        <rFont val="仿宋"/>
        <charset val="134"/>
      </rPr>
      <t>（</t>
    </r>
    <r>
      <rPr>
        <sz val="10"/>
        <color theme="1"/>
        <rFont val="Times New Roman"/>
        <charset val="134"/>
      </rPr>
      <t>2</t>
    </r>
    <r>
      <rPr>
        <sz val="10"/>
        <color theme="1"/>
        <rFont val="仿宋"/>
        <charset val="134"/>
      </rPr>
      <t>）开发溪流流域</t>
    </r>
    <r>
      <rPr>
        <sz val="10"/>
        <color theme="1"/>
        <rFont val="Times New Roman"/>
        <charset val="134"/>
      </rPr>
      <t>5000</t>
    </r>
    <r>
      <rPr>
        <sz val="10"/>
        <color theme="1"/>
        <rFont val="仿宋"/>
        <charset val="134"/>
      </rPr>
      <t>米，筑坝放养或人工养殖娃娃鱼、石鸡、黄鳝等高端水产物种。</t>
    </r>
    <r>
      <rPr>
        <sz val="10"/>
        <color theme="1"/>
        <rFont val="Times New Roman"/>
        <charset val="134"/>
      </rPr>
      <t xml:space="preserve"> </t>
    </r>
    <r>
      <rPr>
        <sz val="10"/>
        <color theme="1"/>
        <rFont val="仿宋"/>
        <charset val="134"/>
      </rPr>
      <t>（</t>
    </r>
    <r>
      <rPr>
        <sz val="10"/>
        <color theme="1"/>
        <rFont val="Times New Roman"/>
        <charset val="134"/>
      </rPr>
      <t>3</t>
    </r>
    <r>
      <rPr>
        <sz val="10"/>
        <color theme="1"/>
        <rFont val="仿宋"/>
        <charset val="134"/>
      </rPr>
      <t>）土地调规</t>
    </r>
    <r>
      <rPr>
        <sz val="10"/>
        <color theme="1"/>
        <rFont val="Times New Roman"/>
        <charset val="134"/>
      </rPr>
      <t>3</t>
    </r>
    <r>
      <rPr>
        <sz val="10"/>
        <color theme="1"/>
        <rFont val="仿宋"/>
        <charset val="134"/>
      </rPr>
      <t>亩，用于修建</t>
    </r>
    <r>
      <rPr>
        <sz val="10"/>
        <color theme="1"/>
        <rFont val="Times New Roman"/>
        <charset val="134"/>
      </rPr>
      <t>3</t>
    </r>
    <r>
      <rPr>
        <sz val="10"/>
        <color theme="1"/>
        <rFont val="仿宋"/>
        <charset val="134"/>
      </rPr>
      <t>层民宿一幢，建筑面积</t>
    </r>
    <r>
      <rPr>
        <sz val="10"/>
        <color theme="1"/>
        <rFont val="Times New Roman"/>
        <charset val="134"/>
      </rPr>
      <t>3000</t>
    </r>
    <r>
      <rPr>
        <sz val="10"/>
        <color theme="1"/>
        <rFont val="仿宋"/>
        <charset val="134"/>
      </rPr>
      <t>平方米，一层用于供</t>
    </r>
    <r>
      <rPr>
        <sz val="10"/>
        <color theme="1"/>
        <rFont val="Times New Roman"/>
        <charset val="134"/>
      </rPr>
      <t>200</t>
    </r>
    <r>
      <rPr>
        <sz val="10"/>
        <color theme="1"/>
        <rFont val="仿宋"/>
        <charset val="134"/>
      </rPr>
      <t>人以上集中就餐，两层用于修建房间</t>
    </r>
    <r>
      <rPr>
        <sz val="10"/>
        <color theme="1"/>
        <rFont val="Times New Roman"/>
        <charset val="134"/>
      </rPr>
      <t>60</t>
    </r>
    <r>
      <rPr>
        <sz val="10"/>
        <color theme="1"/>
        <rFont val="仿宋"/>
        <charset val="134"/>
      </rPr>
      <t>间，可同时容纳</t>
    </r>
    <r>
      <rPr>
        <sz val="10"/>
        <color theme="1"/>
        <rFont val="Times New Roman"/>
        <charset val="134"/>
      </rPr>
      <t>120</t>
    </r>
    <r>
      <rPr>
        <sz val="10"/>
        <color theme="1"/>
        <rFont val="仿宋"/>
        <charset val="134"/>
      </rPr>
      <t>人以上住宿。</t>
    </r>
    <r>
      <rPr>
        <sz val="10"/>
        <color theme="1"/>
        <rFont val="Times New Roman"/>
        <charset val="134"/>
      </rPr>
      <t xml:space="preserve"> </t>
    </r>
    <r>
      <rPr>
        <sz val="10"/>
        <color theme="1"/>
        <rFont val="仿宋"/>
        <charset val="134"/>
      </rPr>
      <t>（</t>
    </r>
    <r>
      <rPr>
        <sz val="10"/>
        <color theme="1"/>
        <rFont val="Times New Roman"/>
        <charset val="134"/>
      </rPr>
      <t>4</t>
    </r>
    <r>
      <rPr>
        <sz val="10"/>
        <color theme="1"/>
        <rFont val="仿宋"/>
        <charset val="134"/>
      </rPr>
      <t>）修建业态附属用房</t>
    </r>
    <r>
      <rPr>
        <sz val="10"/>
        <color theme="1"/>
        <rFont val="Times New Roman"/>
        <charset val="134"/>
      </rPr>
      <t>1</t>
    </r>
    <r>
      <rPr>
        <sz val="10"/>
        <color theme="1"/>
        <rFont val="仿宋"/>
        <charset val="134"/>
      </rPr>
      <t>幢，建筑面积约</t>
    </r>
    <r>
      <rPr>
        <sz val="10"/>
        <color theme="1"/>
        <rFont val="Times New Roman"/>
        <charset val="134"/>
      </rPr>
      <t>2000</t>
    </r>
    <r>
      <rPr>
        <sz val="10"/>
        <color theme="1"/>
        <rFont val="仿宋"/>
        <charset val="134"/>
      </rPr>
      <t>平方米，配齐各类农牧产品加工设施，用于畜牧农副产品加工。</t>
    </r>
    <r>
      <rPr>
        <sz val="10"/>
        <color theme="1"/>
        <rFont val="Times New Roman"/>
        <charset val="134"/>
      </rPr>
      <t xml:space="preserve"> </t>
    </r>
    <r>
      <rPr>
        <sz val="10"/>
        <color theme="1"/>
        <rFont val="仿宋"/>
        <charset val="134"/>
      </rPr>
      <t>（</t>
    </r>
    <r>
      <rPr>
        <sz val="10"/>
        <color theme="1"/>
        <rFont val="Times New Roman"/>
        <charset val="134"/>
      </rPr>
      <t>5</t>
    </r>
    <r>
      <rPr>
        <sz val="10"/>
        <color theme="1"/>
        <rFont val="仿宋"/>
        <charset val="134"/>
      </rPr>
      <t>）购买</t>
    </r>
    <r>
      <rPr>
        <sz val="10"/>
        <color theme="1"/>
        <rFont val="Times New Roman"/>
        <charset val="134"/>
      </rPr>
      <t>10</t>
    </r>
    <r>
      <rPr>
        <sz val="10"/>
        <color theme="1"/>
        <rFont val="仿宋"/>
        <charset val="134"/>
      </rPr>
      <t>座接驳观光车</t>
    </r>
    <r>
      <rPr>
        <sz val="10"/>
        <color theme="1"/>
        <rFont val="Times New Roman"/>
        <charset val="134"/>
      </rPr>
      <t>5</t>
    </r>
    <r>
      <rPr>
        <sz val="10"/>
        <color theme="1"/>
        <rFont val="仿宋"/>
        <charset val="134"/>
      </rPr>
      <t>辆。</t>
    </r>
  </si>
  <si>
    <r>
      <rPr>
        <sz val="10"/>
        <color theme="1"/>
        <rFont val="仿宋"/>
        <charset val="134"/>
      </rPr>
      <t>板桥乡梓溪东风茶厂茶技体验中心建设项目</t>
    </r>
  </si>
  <si>
    <r>
      <rPr>
        <sz val="10"/>
        <color theme="1"/>
        <rFont val="仿宋"/>
        <charset val="134"/>
      </rPr>
      <t>休宁县板桥乡梓坞村股份经济合作联合社</t>
    </r>
  </si>
  <si>
    <r>
      <rPr>
        <sz val="10"/>
        <color theme="1"/>
        <rFont val="仿宋"/>
        <charset val="134"/>
      </rPr>
      <t>（</t>
    </r>
    <r>
      <rPr>
        <sz val="10"/>
        <color theme="1"/>
        <rFont val="Times New Roman"/>
        <charset val="134"/>
      </rPr>
      <t>1</t>
    </r>
    <r>
      <rPr>
        <sz val="10"/>
        <color theme="1"/>
        <rFont val="仿宋"/>
        <charset val="134"/>
      </rPr>
      <t>）对梓溪东风茶厂厂房主体进行整修，厂房内清理，老旧屋面和墙面翻新整修。新建挡墙约</t>
    </r>
    <r>
      <rPr>
        <sz val="10"/>
        <color theme="1"/>
        <rFont val="Times New Roman"/>
        <charset val="134"/>
      </rPr>
      <t>1000</t>
    </r>
    <r>
      <rPr>
        <sz val="10"/>
        <color theme="1"/>
        <rFont val="仿宋"/>
        <charset val="134"/>
      </rPr>
      <t>米，一层厂房约</t>
    </r>
    <r>
      <rPr>
        <sz val="10"/>
        <color theme="1"/>
        <rFont val="Times New Roman"/>
        <charset val="134"/>
      </rPr>
      <t>400</t>
    </r>
    <r>
      <rPr>
        <sz val="10"/>
        <color theme="1"/>
        <rFont val="仿宋"/>
        <charset val="134"/>
      </rPr>
      <t>平方米，内设：</t>
    </r>
    <r>
      <rPr>
        <sz val="10"/>
        <color theme="1"/>
        <rFont val="Times New Roman"/>
        <charset val="134"/>
      </rPr>
      <t xml:space="preserve"> 1</t>
    </r>
    <r>
      <rPr>
        <sz val="10"/>
        <color theme="1"/>
        <rFont val="仿宋"/>
        <charset val="134"/>
      </rPr>
      <t>、茶叶加工厂房约</t>
    </r>
    <r>
      <rPr>
        <sz val="10"/>
        <color theme="1"/>
        <rFont val="Times New Roman"/>
        <charset val="134"/>
      </rPr>
      <t>300</t>
    </r>
    <r>
      <rPr>
        <sz val="10"/>
        <color theme="1"/>
        <rFont val="仿宋"/>
        <charset val="134"/>
      </rPr>
      <t>平方米。</t>
    </r>
    <r>
      <rPr>
        <sz val="10"/>
        <color theme="1"/>
        <rFont val="Times New Roman"/>
        <charset val="134"/>
      </rPr>
      <t xml:space="preserve"> 2</t>
    </r>
    <r>
      <rPr>
        <sz val="10"/>
        <color theme="1"/>
        <rFont val="仿宋"/>
        <charset val="134"/>
      </rPr>
      <t>、茶叶等农产品售卖中心，面积约</t>
    </r>
    <r>
      <rPr>
        <sz val="10"/>
        <color theme="1"/>
        <rFont val="Times New Roman"/>
        <charset val="134"/>
      </rPr>
      <t>50</t>
    </r>
    <r>
      <rPr>
        <sz val="10"/>
        <color theme="1"/>
        <rFont val="仿宋"/>
        <charset val="134"/>
      </rPr>
      <t>平方米。</t>
    </r>
    <r>
      <rPr>
        <sz val="10"/>
        <color theme="1"/>
        <rFont val="Times New Roman"/>
        <charset val="134"/>
      </rPr>
      <t xml:space="preserve"> 3</t>
    </r>
    <r>
      <rPr>
        <sz val="10"/>
        <color theme="1"/>
        <rFont val="仿宋"/>
        <charset val="134"/>
      </rPr>
      <t>、茶技体验中心，面积约</t>
    </r>
    <r>
      <rPr>
        <sz val="10"/>
        <color theme="1"/>
        <rFont val="Times New Roman"/>
        <charset val="134"/>
      </rPr>
      <t>50</t>
    </r>
    <r>
      <rPr>
        <sz val="10"/>
        <color theme="1"/>
        <rFont val="仿宋"/>
        <charset val="134"/>
      </rPr>
      <t>平方米，内设小型古法炒茶灶台等古法茶技体验项目。（</t>
    </r>
    <r>
      <rPr>
        <sz val="10"/>
        <color theme="1"/>
        <rFont val="Times New Roman"/>
        <charset val="134"/>
      </rPr>
      <t>2</t>
    </r>
    <r>
      <rPr>
        <sz val="10"/>
        <color theme="1"/>
        <rFont val="仿宋"/>
        <charset val="134"/>
      </rPr>
      <t>）茶厂内二层建筑，建筑面积约</t>
    </r>
    <r>
      <rPr>
        <sz val="10"/>
        <color theme="1"/>
        <rFont val="Times New Roman"/>
        <charset val="134"/>
      </rPr>
      <t>180</t>
    </r>
    <r>
      <rPr>
        <sz val="10"/>
        <color theme="1"/>
        <rFont val="仿宋"/>
        <charset val="134"/>
      </rPr>
      <t>平方米。改建成民宿，内设标间</t>
    </r>
    <r>
      <rPr>
        <sz val="10"/>
        <color theme="1"/>
        <rFont val="Times New Roman"/>
        <charset val="134"/>
      </rPr>
      <t>4</t>
    </r>
    <r>
      <rPr>
        <sz val="10"/>
        <color theme="1"/>
        <rFont val="仿宋"/>
        <charset val="134"/>
      </rPr>
      <t>间。（</t>
    </r>
    <r>
      <rPr>
        <sz val="10"/>
        <color theme="1"/>
        <rFont val="Times New Roman"/>
        <charset val="134"/>
      </rPr>
      <t>3</t>
    </r>
    <r>
      <rPr>
        <sz val="10"/>
        <color theme="1"/>
        <rFont val="仿宋"/>
        <charset val="134"/>
      </rPr>
      <t>）整修东风茶厂茶楼，配备茶具，外设石桌、石凳、遮阳伞等，建设为茶技茗品中心。</t>
    </r>
  </si>
  <si>
    <r>
      <rPr>
        <sz val="10"/>
        <color theme="1"/>
        <rFont val="仿宋"/>
        <charset val="134"/>
      </rPr>
      <t>板桥乡凰腾村大余山垂钓中心项目</t>
    </r>
  </si>
  <si>
    <r>
      <rPr>
        <sz val="10"/>
        <color theme="1"/>
        <rFont val="仿宋"/>
        <charset val="134"/>
      </rPr>
      <t>（</t>
    </r>
    <r>
      <rPr>
        <sz val="10"/>
        <color theme="1"/>
        <rFont val="Times New Roman"/>
        <charset val="134"/>
      </rPr>
      <t>1</t>
    </r>
    <r>
      <rPr>
        <sz val="10"/>
        <color theme="1"/>
        <rFont val="仿宋"/>
        <charset val="134"/>
      </rPr>
      <t>）修复大余山水库</t>
    </r>
    <r>
      <rPr>
        <sz val="10"/>
        <color theme="1"/>
        <rFont val="Times New Roman"/>
        <charset val="134"/>
      </rPr>
      <t>40</t>
    </r>
    <r>
      <rPr>
        <sz val="10"/>
        <color theme="1"/>
        <rFont val="仿宋"/>
        <charset val="134"/>
      </rPr>
      <t>亩，围绕水库修建</t>
    </r>
    <r>
      <rPr>
        <sz val="10"/>
        <color theme="1"/>
        <rFont val="Times New Roman"/>
        <charset val="134"/>
      </rPr>
      <t>1</t>
    </r>
    <r>
      <rPr>
        <sz val="10"/>
        <color theme="1"/>
        <rFont val="仿宋"/>
        <charset val="134"/>
      </rPr>
      <t>米宽步道</t>
    </r>
    <r>
      <rPr>
        <sz val="10"/>
        <color theme="1"/>
        <rFont val="Times New Roman"/>
        <charset val="134"/>
      </rPr>
      <t>10000</t>
    </r>
    <r>
      <rPr>
        <sz val="10"/>
        <color theme="1"/>
        <rFont val="仿宋"/>
        <charset val="134"/>
      </rPr>
      <t>米。（</t>
    </r>
    <r>
      <rPr>
        <sz val="10"/>
        <color theme="1"/>
        <rFont val="Times New Roman"/>
        <charset val="134"/>
      </rPr>
      <t>2</t>
    </r>
    <r>
      <rPr>
        <sz val="10"/>
        <color theme="1"/>
        <rFont val="仿宋"/>
        <charset val="134"/>
      </rPr>
      <t>）购买草鱼、鲢鳙、翘嘴、青鱼各类经济型鱼种成鱼、鱼苗共计</t>
    </r>
    <r>
      <rPr>
        <sz val="10"/>
        <color theme="1"/>
        <rFont val="Times New Roman"/>
        <charset val="134"/>
      </rPr>
      <t>10</t>
    </r>
    <r>
      <rPr>
        <sz val="10"/>
        <color theme="1"/>
        <rFont val="仿宋"/>
        <charset val="134"/>
      </rPr>
      <t>万斤，投放至大余山水库。（</t>
    </r>
    <r>
      <rPr>
        <sz val="10"/>
        <color theme="1"/>
        <rFont val="Times New Roman"/>
        <charset val="134"/>
      </rPr>
      <t>3</t>
    </r>
    <r>
      <rPr>
        <sz val="10"/>
        <color theme="1"/>
        <rFont val="仿宋"/>
        <charset val="134"/>
      </rPr>
      <t>）修建水库垂钓中心管理用房一层，面积约</t>
    </r>
    <r>
      <rPr>
        <sz val="10"/>
        <color theme="1"/>
        <rFont val="Times New Roman"/>
        <charset val="134"/>
      </rPr>
      <t>100</t>
    </r>
    <r>
      <rPr>
        <sz val="10"/>
        <color theme="1"/>
        <rFont val="仿宋"/>
        <charset val="134"/>
      </rPr>
      <t>平方米。（</t>
    </r>
    <r>
      <rPr>
        <sz val="10"/>
        <color theme="1"/>
        <rFont val="Times New Roman"/>
        <charset val="134"/>
      </rPr>
      <t>4</t>
    </r>
    <r>
      <rPr>
        <sz val="10"/>
        <color theme="1"/>
        <rFont val="仿宋"/>
        <charset val="134"/>
      </rPr>
      <t>）修建钓台</t>
    </r>
    <r>
      <rPr>
        <sz val="10"/>
        <color theme="1"/>
        <rFont val="Times New Roman"/>
        <charset val="134"/>
      </rPr>
      <t>200</t>
    </r>
    <r>
      <rPr>
        <sz val="10"/>
        <color theme="1"/>
        <rFont val="仿宋"/>
        <charset val="134"/>
      </rPr>
      <t>处。</t>
    </r>
  </si>
  <si>
    <r>
      <rPr>
        <b/>
        <sz val="10"/>
        <color theme="1"/>
        <rFont val="仿宋"/>
        <charset val="134"/>
      </rPr>
      <t>鹤城乡</t>
    </r>
  </si>
  <si>
    <r>
      <rPr>
        <sz val="10"/>
        <color theme="1"/>
        <rFont val="仿宋"/>
        <charset val="134"/>
      </rPr>
      <t>鹤城乡用余村传统村落传统建筑保护利用项目</t>
    </r>
  </si>
  <si>
    <r>
      <rPr>
        <sz val="10"/>
        <color theme="1"/>
        <rFont val="仿宋"/>
        <charset val="134"/>
      </rPr>
      <t>传统建筑</t>
    </r>
    <r>
      <rPr>
        <sz val="10"/>
        <color theme="1"/>
        <rFont val="Times New Roman"/>
        <charset val="134"/>
      </rPr>
      <t xml:space="preserve"> </t>
    </r>
    <r>
      <rPr>
        <sz val="10"/>
        <color theme="1"/>
        <rFont val="仿宋"/>
        <charset val="134"/>
      </rPr>
      <t>①对</t>
    </r>
    <r>
      <rPr>
        <sz val="10"/>
        <color theme="1"/>
        <rFont val="Times New Roman"/>
        <charset val="134"/>
      </rPr>
      <t>18</t>
    </r>
    <r>
      <rPr>
        <sz val="10"/>
        <color theme="1"/>
        <rFont val="仿宋"/>
        <charset val="134"/>
      </rPr>
      <t>栋传统建筑，约</t>
    </r>
    <r>
      <rPr>
        <sz val="10"/>
        <color theme="1"/>
        <rFont val="Times New Roman"/>
        <charset val="134"/>
      </rPr>
      <t>2340</t>
    </r>
    <r>
      <rPr>
        <sz val="10"/>
        <color theme="1"/>
        <rFont val="仿宋"/>
        <charset val="134"/>
      </rPr>
      <t>平方米面积在维持传统形制的情况下，进行整体修缮保护，确保修旧如旧；②对朱家坑，用功城</t>
    </r>
    <r>
      <rPr>
        <sz val="10"/>
        <color theme="1"/>
        <rFont val="Times New Roman"/>
        <charset val="134"/>
      </rPr>
      <t>2</t>
    </r>
    <r>
      <rPr>
        <sz val="10"/>
        <color theme="1"/>
        <rFont val="仿宋"/>
        <charset val="134"/>
      </rPr>
      <t>个祠堂约</t>
    </r>
    <r>
      <rPr>
        <sz val="10"/>
        <color theme="1"/>
        <rFont val="Times New Roman"/>
        <charset val="134"/>
      </rPr>
      <t>800</t>
    </r>
    <r>
      <rPr>
        <sz val="10"/>
        <color theme="1"/>
        <rFont val="仿宋"/>
        <charset val="134"/>
      </rPr>
      <t>平方米进行改造修复历史环境要素</t>
    </r>
    <r>
      <rPr>
        <sz val="10"/>
        <color theme="1"/>
        <rFont val="Times New Roman"/>
        <charset val="134"/>
      </rPr>
      <t xml:space="preserve"> </t>
    </r>
    <r>
      <rPr>
        <sz val="10"/>
        <color theme="1"/>
        <rFont val="仿宋"/>
        <charset val="134"/>
      </rPr>
      <t>①古石台阶道路修整及村庄内部道路修整，长度约</t>
    </r>
    <r>
      <rPr>
        <sz val="10"/>
        <color theme="1"/>
        <rFont val="Times New Roman"/>
        <charset val="134"/>
      </rPr>
      <t>4800</t>
    </r>
    <r>
      <rPr>
        <sz val="10"/>
        <color theme="1"/>
        <rFont val="仿宋"/>
        <charset val="134"/>
      </rPr>
      <t>米，宽度</t>
    </r>
    <r>
      <rPr>
        <sz val="10"/>
        <color theme="1"/>
        <rFont val="Times New Roman"/>
        <charset val="134"/>
      </rPr>
      <t>1.0-2.5</t>
    </r>
    <r>
      <rPr>
        <sz val="10"/>
        <color theme="1"/>
        <rFont val="仿宋"/>
        <charset val="134"/>
      </rPr>
      <t>米；②朱家坑古桥亭复原，长度约</t>
    </r>
    <r>
      <rPr>
        <sz val="10"/>
        <color theme="1"/>
        <rFont val="Times New Roman"/>
        <charset val="134"/>
      </rPr>
      <t>12</t>
    </r>
    <r>
      <rPr>
        <sz val="10"/>
        <color theme="1"/>
        <rFont val="仿宋"/>
        <charset val="134"/>
      </rPr>
      <t>米，宽度约</t>
    </r>
    <r>
      <rPr>
        <sz val="10"/>
        <color theme="1"/>
        <rFont val="Times New Roman"/>
        <charset val="134"/>
      </rPr>
      <t>9</t>
    </r>
    <r>
      <rPr>
        <sz val="10"/>
        <color theme="1"/>
        <rFont val="仿宋"/>
        <charset val="134"/>
      </rPr>
      <t>米；③朱家坑长廊复原，长</t>
    </r>
    <r>
      <rPr>
        <sz val="10"/>
        <color theme="1"/>
        <rFont val="Times New Roman"/>
        <charset val="134"/>
      </rPr>
      <t>20</t>
    </r>
    <r>
      <rPr>
        <sz val="10"/>
        <color theme="1"/>
        <rFont val="仿宋"/>
        <charset val="134"/>
      </rPr>
      <t>米，宽</t>
    </r>
    <r>
      <rPr>
        <sz val="10"/>
        <color theme="1"/>
        <rFont val="Times New Roman"/>
        <charset val="134"/>
      </rPr>
      <t>5</t>
    </r>
    <r>
      <rPr>
        <sz val="10"/>
        <color theme="1"/>
        <rFont val="仿宋"/>
        <charset val="134"/>
      </rPr>
      <t>米；④修缮</t>
    </r>
    <r>
      <rPr>
        <sz val="10"/>
        <color theme="1"/>
        <rFont val="Times New Roman"/>
        <charset val="134"/>
      </rPr>
      <t>“</t>
    </r>
    <r>
      <rPr>
        <sz val="10"/>
        <color theme="1"/>
        <rFont val="仿宋"/>
        <charset val="134"/>
      </rPr>
      <t>肩膀上的山城</t>
    </r>
    <r>
      <rPr>
        <sz val="10"/>
        <color theme="1"/>
        <rFont val="Times New Roman"/>
        <charset val="134"/>
      </rPr>
      <t>”</t>
    </r>
    <r>
      <rPr>
        <sz val="10"/>
        <color theme="1"/>
        <rFont val="仿宋"/>
        <charset val="134"/>
      </rPr>
      <t>村口旅游节点，进行整体的绿化和装饰与传统建筑必要基础设施</t>
    </r>
    <r>
      <rPr>
        <sz val="10"/>
        <color theme="1"/>
        <rFont val="Times New Roman"/>
        <charset val="134"/>
      </rPr>
      <t xml:space="preserve"> </t>
    </r>
    <r>
      <rPr>
        <sz val="10"/>
        <color theme="1"/>
        <rFont val="仿宋"/>
        <charset val="134"/>
      </rPr>
      <t>①地质灾害点地质灾害滑坡点生态挡墙工程；②新建</t>
    </r>
    <r>
      <rPr>
        <sz val="10"/>
        <color theme="1"/>
        <rFont val="Times New Roman"/>
        <charset val="134"/>
      </rPr>
      <t>50</t>
    </r>
    <r>
      <rPr>
        <sz val="10"/>
        <color theme="1"/>
        <rFont val="仿宋"/>
        <charset val="134"/>
      </rPr>
      <t>吨消防水池</t>
    </r>
    <r>
      <rPr>
        <sz val="10"/>
        <color theme="1"/>
        <rFont val="Times New Roman"/>
        <charset val="134"/>
      </rPr>
      <t>1</t>
    </r>
    <r>
      <rPr>
        <sz val="10"/>
        <color theme="1"/>
        <rFont val="仿宋"/>
        <charset val="134"/>
      </rPr>
      <t>座，埋设消防专用管道约</t>
    </r>
    <r>
      <rPr>
        <sz val="10"/>
        <color theme="1"/>
        <rFont val="Times New Roman"/>
        <charset val="134"/>
      </rPr>
      <t>1000</t>
    </r>
    <r>
      <rPr>
        <sz val="10"/>
        <color theme="1"/>
        <rFont val="仿宋"/>
        <charset val="134"/>
      </rPr>
      <t>米；增加消防栓</t>
    </r>
    <r>
      <rPr>
        <sz val="10"/>
        <color theme="1"/>
        <rFont val="Times New Roman"/>
        <charset val="134"/>
      </rPr>
      <t>10</t>
    </r>
    <r>
      <rPr>
        <sz val="10"/>
        <color theme="1"/>
        <rFont val="仿宋"/>
        <charset val="134"/>
      </rPr>
      <t>个，配备灭火器</t>
    </r>
    <r>
      <rPr>
        <sz val="10"/>
        <color theme="1"/>
        <rFont val="Times New Roman"/>
        <charset val="134"/>
      </rPr>
      <t>20</t>
    </r>
    <r>
      <rPr>
        <sz val="10"/>
        <color theme="1"/>
        <rFont val="仿宋"/>
        <charset val="134"/>
      </rPr>
      <t>个，降低木结构房屋火灾风险。③进行仿古路灯更换，保障夜间出行。</t>
    </r>
  </si>
  <si>
    <r>
      <rPr>
        <sz val="10"/>
        <color theme="1"/>
        <rFont val="仿宋"/>
        <charset val="134"/>
      </rPr>
      <t>省级财政保证</t>
    </r>
    <r>
      <rPr>
        <sz val="10"/>
        <color theme="1"/>
        <rFont val="Times New Roman"/>
        <charset val="134"/>
      </rPr>
      <t>200</t>
    </r>
    <r>
      <rPr>
        <sz val="10"/>
        <color theme="1"/>
        <rFont val="仿宋"/>
        <charset val="134"/>
      </rPr>
      <t>万资金，地方自筹</t>
    </r>
    <r>
      <rPr>
        <sz val="10"/>
        <color theme="1"/>
        <rFont val="Times New Roman"/>
        <charset val="134"/>
      </rPr>
      <t>335</t>
    </r>
    <r>
      <rPr>
        <sz val="10"/>
        <color theme="1"/>
        <rFont val="仿宋"/>
        <charset val="134"/>
      </rPr>
      <t>万</t>
    </r>
  </si>
  <si>
    <t>进一步对传统建筑情况进行实地查看，查看测量村内道路、古亭、长廊等基础设施，对村内部分挡墙做好实地查看谋划，做好路灯更换。</t>
  </si>
  <si>
    <r>
      <rPr>
        <b/>
        <sz val="10"/>
        <color theme="1"/>
        <rFont val="仿宋"/>
        <charset val="134"/>
      </rPr>
      <t>山斗乡</t>
    </r>
  </si>
  <si>
    <r>
      <rPr>
        <b/>
        <sz val="10"/>
        <color theme="1"/>
        <rFont val="仿宋"/>
        <charset val="134"/>
      </rPr>
      <t>马学华</t>
    </r>
    <r>
      <rPr>
        <b/>
        <sz val="10"/>
        <color theme="1"/>
        <rFont val="Times New Roman"/>
        <charset val="134"/>
      </rPr>
      <t xml:space="preserve">
</t>
    </r>
    <r>
      <rPr>
        <b/>
        <sz val="10"/>
        <color theme="1"/>
        <rFont val="仿宋"/>
        <charset val="134"/>
      </rPr>
      <t>吴谦敏</t>
    </r>
  </si>
  <si>
    <r>
      <rPr>
        <sz val="10"/>
        <color theme="1"/>
        <rFont val="仿宋"/>
        <charset val="134"/>
      </rPr>
      <t>佳金矿业办公区建设和技改提升项目</t>
    </r>
  </si>
  <si>
    <r>
      <rPr>
        <sz val="10"/>
        <color theme="1"/>
        <rFont val="仿宋"/>
        <charset val="134"/>
      </rPr>
      <t>马学华</t>
    </r>
    <r>
      <rPr>
        <sz val="10"/>
        <color theme="1"/>
        <rFont val="Times New Roman"/>
        <charset val="134"/>
      </rPr>
      <t xml:space="preserve">
</t>
    </r>
    <r>
      <rPr>
        <sz val="10"/>
        <color theme="1"/>
        <rFont val="仿宋"/>
        <charset val="134"/>
      </rPr>
      <t>吴谦敏</t>
    </r>
  </si>
  <si>
    <r>
      <rPr>
        <sz val="10"/>
        <color theme="1"/>
        <rFont val="仿宋"/>
        <charset val="134"/>
      </rPr>
      <t>山斗乡人民政府</t>
    </r>
  </si>
  <si>
    <r>
      <rPr>
        <sz val="10"/>
        <color theme="1"/>
        <rFont val="仿宋"/>
        <charset val="134"/>
      </rPr>
      <t>安徽佳金矿业股份有限公司</t>
    </r>
  </si>
  <si>
    <r>
      <rPr>
        <sz val="10"/>
        <color theme="1"/>
        <rFont val="Times New Roman"/>
        <charset val="134"/>
      </rPr>
      <t>1</t>
    </r>
    <r>
      <rPr>
        <sz val="10"/>
        <color theme="1"/>
        <rFont val="仿宋"/>
        <charset val="134"/>
      </rPr>
      <t>、新建库容</t>
    </r>
    <r>
      <rPr>
        <sz val="10"/>
        <color theme="1"/>
        <rFont val="Times New Roman"/>
        <charset val="134"/>
      </rPr>
      <t>1.5</t>
    </r>
    <r>
      <rPr>
        <sz val="10"/>
        <color theme="1"/>
        <rFont val="仿宋"/>
        <charset val="134"/>
      </rPr>
      <t>吨的小型民爆器材储存库。</t>
    </r>
    <r>
      <rPr>
        <sz val="10"/>
        <color theme="1"/>
        <rFont val="Times New Roman"/>
        <charset val="134"/>
      </rPr>
      <t>2</t>
    </r>
    <r>
      <rPr>
        <sz val="10"/>
        <color theme="1"/>
        <rFont val="仿宋"/>
        <charset val="134"/>
      </rPr>
      <t>、新建科研办公楼及人才宿舍楼一栋。</t>
    </r>
    <r>
      <rPr>
        <sz val="10"/>
        <color theme="1"/>
        <rFont val="Times New Roman"/>
        <charset val="134"/>
      </rPr>
      <t>3</t>
    </r>
    <r>
      <rPr>
        <sz val="10"/>
        <color theme="1"/>
        <rFont val="仿宋"/>
        <charset val="134"/>
      </rPr>
      <t>、新建尾矿脱水生产线车间一座。</t>
    </r>
  </si>
  <si>
    <r>
      <rPr>
        <sz val="10"/>
        <color theme="1"/>
        <rFont val="仿宋"/>
        <charset val="134"/>
      </rPr>
      <t>新增建设用地</t>
    </r>
    <r>
      <rPr>
        <sz val="10"/>
        <color theme="1"/>
        <rFont val="Times New Roman"/>
        <charset val="134"/>
      </rPr>
      <t>2</t>
    </r>
    <r>
      <rPr>
        <sz val="10"/>
        <color theme="1"/>
        <rFont val="仿宋"/>
        <charset val="134"/>
      </rPr>
      <t>亩（其中耕地</t>
    </r>
    <r>
      <rPr>
        <sz val="10"/>
        <color theme="1"/>
        <rFont val="Times New Roman"/>
        <charset val="134"/>
      </rPr>
      <t>1</t>
    </r>
    <r>
      <rPr>
        <sz val="10"/>
        <color theme="1"/>
        <rFont val="仿宋"/>
        <charset val="134"/>
      </rPr>
      <t>亩）</t>
    </r>
  </si>
  <si>
    <r>
      <rPr>
        <sz val="10"/>
        <color theme="1"/>
        <rFont val="仿宋"/>
        <charset val="134"/>
      </rPr>
      <t>目前以村集体建设用地形式报批土地，与企业土地指标需求正协商中</t>
    </r>
  </si>
  <si>
    <t>业主单位董事会否定前期的建设方案，新的项目设计方案正在设计。</t>
  </si>
  <si>
    <r>
      <rPr>
        <sz val="10"/>
        <color theme="1"/>
        <rFont val="仿宋"/>
        <charset val="134"/>
      </rPr>
      <t>山斗乡</t>
    </r>
  </si>
  <si>
    <r>
      <rPr>
        <b/>
        <sz val="10"/>
        <color theme="1"/>
        <rFont val="仿宋"/>
        <charset val="134"/>
      </rPr>
      <t>源芳乡</t>
    </r>
  </si>
  <si>
    <r>
      <rPr>
        <b/>
        <sz val="10"/>
        <color theme="1"/>
        <rFont val="仿宋"/>
        <charset val="134"/>
      </rPr>
      <t>吴</t>
    </r>
    <r>
      <rPr>
        <b/>
        <sz val="10"/>
        <color theme="1"/>
        <rFont val="Times New Roman"/>
        <charset val="134"/>
      </rPr>
      <t xml:space="preserve">  </t>
    </r>
    <r>
      <rPr>
        <b/>
        <sz val="10"/>
        <color theme="1"/>
        <rFont val="仿宋"/>
        <charset val="134"/>
      </rPr>
      <t>喆</t>
    </r>
    <r>
      <rPr>
        <b/>
        <sz val="10"/>
        <color theme="1"/>
        <rFont val="Times New Roman"/>
        <charset val="134"/>
      </rPr>
      <t xml:space="preserve">
</t>
    </r>
    <r>
      <rPr>
        <b/>
        <sz val="10"/>
        <color theme="1"/>
        <rFont val="仿宋"/>
        <charset val="134"/>
      </rPr>
      <t>吴林丹</t>
    </r>
  </si>
  <si>
    <r>
      <rPr>
        <sz val="10"/>
        <color theme="1"/>
        <rFont val="仿宋"/>
        <charset val="134"/>
      </rPr>
      <t>休宁县源芳乡生态修复及农村环境综合整治工程</t>
    </r>
  </si>
  <si>
    <r>
      <rPr>
        <sz val="10"/>
        <color theme="1"/>
        <rFont val="仿宋"/>
        <charset val="134"/>
      </rPr>
      <t>吴</t>
    </r>
    <r>
      <rPr>
        <sz val="10"/>
        <color theme="1"/>
        <rFont val="Times New Roman"/>
        <charset val="134"/>
      </rPr>
      <t xml:space="preserve">  </t>
    </r>
    <r>
      <rPr>
        <sz val="10"/>
        <color theme="1"/>
        <rFont val="仿宋"/>
        <charset val="134"/>
      </rPr>
      <t>喆</t>
    </r>
    <r>
      <rPr>
        <sz val="10"/>
        <color theme="1"/>
        <rFont val="Times New Roman"/>
        <charset val="134"/>
      </rPr>
      <t xml:space="preserve">
</t>
    </r>
    <r>
      <rPr>
        <sz val="10"/>
        <color theme="1"/>
        <rFont val="仿宋"/>
        <charset val="134"/>
      </rPr>
      <t>吴林丹</t>
    </r>
  </si>
  <si>
    <r>
      <rPr>
        <sz val="10"/>
        <color theme="1"/>
        <rFont val="Times New Roman"/>
        <charset val="134"/>
      </rPr>
      <t xml:space="preserve">1 </t>
    </r>
    <r>
      <rPr>
        <sz val="10"/>
        <color theme="1"/>
        <rFont val="仿宋"/>
        <charset val="134"/>
      </rPr>
      <t>、源芳河沿线生态修复工程：（</t>
    </r>
    <r>
      <rPr>
        <sz val="10"/>
        <color theme="1"/>
        <rFont val="Times New Roman"/>
        <charset val="134"/>
      </rPr>
      <t>1</t>
    </r>
    <r>
      <rPr>
        <sz val="10"/>
        <color theme="1"/>
        <rFont val="仿宋"/>
        <charset val="134"/>
      </rPr>
      <t>）对源芳河沿线进行生态修复，建设生态护岸</t>
    </r>
    <r>
      <rPr>
        <sz val="10"/>
        <color theme="1"/>
        <rFont val="Times New Roman"/>
        <charset val="134"/>
      </rPr>
      <t>3</t>
    </r>
    <r>
      <rPr>
        <sz val="10"/>
        <color theme="1"/>
        <rFont val="仿宋"/>
        <charset val="134"/>
      </rPr>
      <t>处，长度约</t>
    </r>
    <r>
      <rPr>
        <sz val="10"/>
        <color theme="1"/>
        <rFont val="Times New Roman"/>
        <charset val="134"/>
      </rPr>
      <t>2200</t>
    </r>
    <r>
      <rPr>
        <sz val="10"/>
        <color theme="1"/>
        <rFont val="仿宋"/>
        <charset val="134"/>
      </rPr>
      <t>米，清水廊道平台</t>
    </r>
    <r>
      <rPr>
        <sz val="10"/>
        <color theme="1"/>
        <rFont val="Times New Roman"/>
        <charset val="134"/>
      </rPr>
      <t>280</t>
    </r>
    <r>
      <rPr>
        <sz val="10"/>
        <color theme="1"/>
        <rFont val="仿宋"/>
        <charset val="134"/>
      </rPr>
      <t>米，堰坝</t>
    </r>
    <r>
      <rPr>
        <sz val="10"/>
        <color theme="1"/>
        <rFont val="Times New Roman"/>
        <charset val="134"/>
      </rPr>
      <t>1</t>
    </r>
    <r>
      <rPr>
        <sz val="10"/>
        <color theme="1"/>
        <rFont val="仿宋"/>
        <charset val="134"/>
      </rPr>
      <t>并对现有河道进行岸线整治，面积约</t>
    </r>
    <r>
      <rPr>
        <sz val="10"/>
        <color theme="1"/>
        <rFont val="Times New Roman"/>
        <charset val="134"/>
      </rPr>
      <t>9300</t>
    </r>
    <r>
      <rPr>
        <sz val="10"/>
        <color theme="1"/>
        <rFont val="仿宋"/>
        <charset val="134"/>
      </rPr>
      <t>平方米。（</t>
    </r>
    <r>
      <rPr>
        <sz val="10"/>
        <color theme="1"/>
        <rFont val="Times New Roman"/>
        <charset val="134"/>
      </rPr>
      <t>2</t>
    </r>
    <r>
      <rPr>
        <sz val="10"/>
        <color theme="1"/>
        <rFont val="仿宋"/>
        <charset val="134"/>
      </rPr>
      <t>）对源芳河沿线开展封禁治理及生态修复，其中封禁治理面积约</t>
    </r>
    <r>
      <rPr>
        <sz val="10"/>
        <color theme="1"/>
        <rFont val="Times New Roman"/>
        <charset val="134"/>
      </rPr>
      <t>328.40</t>
    </r>
    <r>
      <rPr>
        <sz val="10"/>
        <color theme="1"/>
        <rFont val="仿宋"/>
        <charset val="134"/>
      </rPr>
      <t>公顷，包括疏林补植</t>
    </r>
    <r>
      <rPr>
        <sz val="10"/>
        <color theme="1"/>
        <rFont val="Times New Roman"/>
        <charset val="134"/>
      </rPr>
      <t>147.49</t>
    </r>
    <r>
      <rPr>
        <sz val="10"/>
        <color theme="1"/>
        <rFont val="仿宋"/>
        <charset val="134"/>
      </rPr>
      <t>公顷，封育管护</t>
    </r>
    <r>
      <rPr>
        <sz val="10"/>
        <color theme="1"/>
        <rFont val="Times New Roman"/>
        <charset val="134"/>
      </rPr>
      <t>180.91</t>
    </r>
    <r>
      <rPr>
        <sz val="10"/>
        <color theme="1"/>
        <rFont val="仿宋"/>
        <charset val="134"/>
      </rPr>
      <t>公顷；对源芳河沿岸</t>
    </r>
    <r>
      <rPr>
        <sz val="10"/>
        <color theme="1"/>
        <rFont val="Times New Roman"/>
        <charset val="134"/>
      </rPr>
      <t xml:space="preserve"> </t>
    </r>
    <r>
      <rPr>
        <sz val="10"/>
        <color theme="1"/>
        <rFont val="仿宋"/>
        <charset val="134"/>
      </rPr>
      <t>进行水蚀坡林地治理，面积约</t>
    </r>
    <r>
      <rPr>
        <sz val="10"/>
        <color theme="1"/>
        <rFont val="Times New Roman"/>
        <charset val="134"/>
      </rPr>
      <t>103.05</t>
    </r>
    <r>
      <rPr>
        <sz val="10"/>
        <color theme="1"/>
        <rFont val="仿宋"/>
        <charset val="134"/>
      </rPr>
      <t>公顷，包括等高补植</t>
    </r>
    <r>
      <rPr>
        <sz val="10"/>
        <color theme="1"/>
        <rFont val="Times New Roman"/>
        <charset val="134"/>
      </rPr>
      <t>71.51</t>
    </r>
    <r>
      <rPr>
        <sz val="10"/>
        <color theme="1"/>
        <rFont val="仿宋"/>
        <charset val="134"/>
      </rPr>
      <t>公顷，建设坡</t>
    </r>
    <r>
      <rPr>
        <sz val="10"/>
        <color theme="1"/>
        <rFont val="Times New Roman"/>
        <charset val="134"/>
      </rPr>
      <t xml:space="preserve"> </t>
    </r>
    <r>
      <rPr>
        <sz val="10"/>
        <color theme="1"/>
        <rFont val="仿宋"/>
        <charset val="134"/>
      </rPr>
      <t>面水系建设排水沟</t>
    </r>
    <r>
      <rPr>
        <sz val="10"/>
        <color theme="1"/>
        <rFont val="Times New Roman"/>
        <charset val="134"/>
      </rPr>
      <t>3942</t>
    </r>
    <r>
      <rPr>
        <sz val="10"/>
        <color theme="1"/>
        <rFont val="仿宋"/>
        <charset val="134"/>
      </rPr>
      <t>米，蓄水池</t>
    </r>
    <r>
      <rPr>
        <sz val="10"/>
        <color theme="1"/>
        <rFont val="Times New Roman"/>
        <charset val="134"/>
      </rPr>
      <t>15</t>
    </r>
    <r>
      <rPr>
        <sz val="10"/>
        <color theme="1"/>
        <rFont val="仿宋"/>
        <charset val="134"/>
      </rPr>
      <t>座，沉沙池</t>
    </r>
    <r>
      <rPr>
        <sz val="10"/>
        <color theme="1"/>
        <rFont val="Times New Roman"/>
        <charset val="134"/>
      </rPr>
      <t>29</t>
    </r>
    <r>
      <rPr>
        <sz val="10"/>
        <color theme="1"/>
        <rFont val="仿宋"/>
        <charset val="134"/>
      </rPr>
      <t>座，生产道路</t>
    </r>
    <r>
      <rPr>
        <sz val="10"/>
        <color theme="1"/>
        <rFont val="Times New Roman"/>
        <charset val="134"/>
      </rPr>
      <t>4276</t>
    </r>
    <r>
      <rPr>
        <sz val="10"/>
        <color theme="1"/>
        <rFont val="仿宋"/>
        <charset val="134"/>
      </rPr>
      <t>米，道路绿化</t>
    </r>
    <r>
      <rPr>
        <sz val="10"/>
        <color theme="1"/>
        <rFont val="Times New Roman"/>
        <charset val="134"/>
      </rPr>
      <t>3733</t>
    </r>
    <r>
      <rPr>
        <sz val="10"/>
        <color theme="1"/>
        <rFont val="仿宋"/>
        <charset val="134"/>
      </rPr>
      <t>平方米，拦沙坝</t>
    </r>
    <r>
      <rPr>
        <sz val="10"/>
        <color theme="1"/>
        <rFont val="Times New Roman"/>
        <charset val="134"/>
      </rPr>
      <t>3</t>
    </r>
    <r>
      <rPr>
        <sz val="10"/>
        <color theme="1"/>
        <rFont val="仿宋"/>
        <charset val="134"/>
      </rPr>
      <t>座。</t>
    </r>
    <r>
      <rPr>
        <sz val="10"/>
        <color theme="1"/>
        <rFont val="Times New Roman"/>
        <charset val="134"/>
      </rPr>
      <t>2</t>
    </r>
    <r>
      <rPr>
        <sz val="10"/>
        <color theme="1"/>
        <rFont val="仿宋"/>
        <charset val="134"/>
      </rPr>
      <t>、人居环境综合整治及旅游基础设施提升工程</t>
    </r>
    <r>
      <rPr>
        <sz val="10"/>
        <color theme="1"/>
        <rFont val="Times New Roman"/>
        <charset val="134"/>
      </rPr>
      <t>:</t>
    </r>
    <r>
      <rPr>
        <sz val="10"/>
        <color theme="1"/>
        <rFont val="仿宋"/>
        <charset val="134"/>
      </rPr>
      <t>（</t>
    </r>
    <r>
      <rPr>
        <sz val="10"/>
        <color theme="1"/>
        <rFont val="Times New Roman"/>
        <charset val="134"/>
      </rPr>
      <t>1</t>
    </r>
    <r>
      <rPr>
        <sz val="10"/>
        <color theme="1"/>
        <rFont val="仿宋"/>
        <charset val="134"/>
      </rPr>
      <t>）对源芳乡源芳村及四大号进行污水收集治理，新建污水主管</t>
    </r>
    <r>
      <rPr>
        <sz val="10"/>
        <color theme="1"/>
        <rFont val="Times New Roman"/>
        <charset val="134"/>
      </rPr>
      <t>920m</t>
    </r>
    <r>
      <rPr>
        <sz val="10"/>
        <color theme="1"/>
        <rFont val="仿宋"/>
        <charset val="134"/>
      </rPr>
      <t>，污水支管</t>
    </r>
    <r>
      <rPr>
        <sz val="10"/>
        <color theme="1"/>
        <rFont val="Times New Roman"/>
        <charset val="134"/>
      </rPr>
      <t>1850</t>
    </r>
    <r>
      <rPr>
        <sz val="10"/>
        <color theme="1"/>
        <rFont val="仿宋"/>
        <charset val="134"/>
      </rPr>
      <t>米，污水接户接户管</t>
    </r>
    <r>
      <rPr>
        <sz val="10"/>
        <color theme="1"/>
        <rFont val="Times New Roman"/>
        <charset val="134"/>
      </rPr>
      <t>3700</t>
    </r>
    <r>
      <rPr>
        <sz val="10"/>
        <color theme="1"/>
        <rFont val="仿宋"/>
        <charset val="134"/>
      </rPr>
      <t>米，树脂检查井</t>
    </r>
    <r>
      <rPr>
        <sz val="10"/>
        <color theme="1"/>
        <rFont val="Times New Roman"/>
        <charset val="134"/>
      </rPr>
      <t>93</t>
    </r>
    <r>
      <rPr>
        <sz val="10"/>
        <color theme="1"/>
        <rFont val="仿宋"/>
        <charset val="134"/>
      </rPr>
      <t>座</t>
    </r>
    <r>
      <rPr>
        <sz val="10"/>
        <color theme="1"/>
        <rFont val="Times New Roman"/>
        <charset val="134"/>
      </rPr>
      <t>,</t>
    </r>
    <r>
      <rPr>
        <sz val="10"/>
        <color theme="1"/>
        <rFont val="仿宋"/>
        <charset val="134"/>
      </rPr>
      <t>混凝土模块式检查井</t>
    </r>
    <r>
      <rPr>
        <sz val="10"/>
        <color theme="1"/>
        <rFont val="Times New Roman"/>
        <charset val="134"/>
      </rPr>
      <t>47</t>
    </r>
    <r>
      <rPr>
        <sz val="10"/>
        <color theme="1"/>
        <rFont val="仿宋"/>
        <charset val="134"/>
      </rPr>
      <t>座，格栅井</t>
    </r>
    <r>
      <rPr>
        <sz val="10"/>
        <color theme="1"/>
        <rFont val="Times New Roman"/>
        <charset val="134"/>
      </rPr>
      <t>180</t>
    </r>
    <r>
      <rPr>
        <sz val="10"/>
        <color theme="1"/>
        <rFont val="仿宋"/>
        <charset val="134"/>
      </rPr>
      <t>座，污水处理终端</t>
    </r>
    <r>
      <rPr>
        <sz val="10"/>
        <color theme="1"/>
        <rFont val="Times New Roman"/>
        <charset val="134"/>
      </rPr>
      <t>2</t>
    </r>
    <r>
      <rPr>
        <sz val="10"/>
        <color theme="1"/>
        <rFont val="仿宋"/>
        <charset val="134"/>
      </rPr>
      <t>座。（</t>
    </r>
    <r>
      <rPr>
        <sz val="10"/>
        <color theme="1"/>
        <rFont val="Times New Roman"/>
        <charset val="134"/>
      </rPr>
      <t>2</t>
    </r>
    <r>
      <rPr>
        <sz val="10"/>
        <color theme="1"/>
        <rFont val="仿宋"/>
        <charset val="134"/>
      </rPr>
      <t>）对新娘房瀑布步道进行修复，长度约</t>
    </r>
    <r>
      <rPr>
        <sz val="10"/>
        <color theme="1"/>
        <rFont val="Times New Roman"/>
        <charset val="134"/>
      </rPr>
      <t>2300</t>
    </r>
    <r>
      <rPr>
        <sz val="10"/>
        <color theme="1"/>
        <rFont val="仿宋"/>
        <charset val="134"/>
      </rPr>
      <t>米，其中皖浙古道梓源段</t>
    </r>
    <r>
      <rPr>
        <sz val="10"/>
        <color theme="1"/>
        <rFont val="Times New Roman"/>
        <charset val="134"/>
      </rPr>
      <t>1200</t>
    </r>
    <r>
      <rPr>
        <sz val="10"/>
        <color theme="1"/>
        <rFont val="仿宋"/>
        <charset val="134"/>
      </rPr>
      <t>米，红旗渠道路</t>
    </r>
    <r>
      <rPr>
        <sz val="10"/>
        <color theme="1"/>
        <rFont val="Times New Roman"/>
        <charset val="134"/>
      </rPr>
      <t>1100</t>
    </r>
    <r>
      <rPr>
        <sz val="10"/>
        <color theme="1"/>
        <rFont val="仿宋"/>
        <charset val="134"/>
      </rPr>
      <t>米，安装道路护栏</t>
    </r>
    <r>
      <rPr>
        <sz val="10"/>
        <color theme="1"/>
        <rFont val="Times New Roman"/>
        <charset val="134"/>
      </rPr>
      <t>2100</t>
    </r>
    <r>
      <rPr>
        <sz val="10"/>
        <color theme="1"/>
        <rFont val="仿宋"/>
        <charset val="134"/>
      </rPr>
      <t>米，并设置标牌</t>
    </r>
    <r>
      <rPr>
        <sz val="10"/>
        <color theme="1"/>
        <rFont val="Times New Roman"/>
        <charset val="134"/>
      </rPr>
      <t>10</t>
    </r>
    <r>
      <rPr>
        <sz val="10"/>
        <color theme="1"/>
        <rFont val="仿宋"/>
        <charset val="134"/>
      </rPr>
      <t>处。</t>
    </r>
    <r>
      <rPr>
        <sz val="10"/>
        <color theme="1"/>
        <rFont val="Times New Roman"/>
        <charset val="134"/>
      </rPr>
      <t>(3</t>
    </r>
    <r>
      <rPr>
        <sz val="10"/>
        <color theme="1"/>
        <rFont val="仿宋"/>
        <charset val="134"/>
      </rPr>
      <t>）对渔临村进行人居环境整治，包括提升村庄的整体风貌、环境卫生水平、改善公共设施等方面，建设生态停车场</t>
    </r>
    <r>
      <rPr>
        <sz val="10"/>
        <color theme="1"/>
        <rFont val="Times New Roman"/>
        <charset val="134"/>
      </rPr>
      <t>350</t>
    </r>
    <r>
      <rPr>
        <sz val="10"/>
        <color theme="1"/>
        <rFont val="仿宋"/>
        <charset val="134"/>
      </rPr>
      <t>平方米，移动式旅游公厕</t>
    </r>
    <r>
      <rPr>
        <sz val="10"/>
        <color theme="1"/>
        <rFont val="Times New Roman"/>
        <charset val="134"/>
      </rPr>
      <t>1</t>
    </r>
    <r>
      <rPr>
        <sz val="10"/>
        <color theme="1"/>
        <rFont val="仿宋"/>
        <charset val="134"/>
      </rPr>
      <t>座，节点打造</t>
    </r>
    <r>
      <rPr>
        <sz val="10"/>
        <color theme="1"/>
        <rFont val="Times New Roman"/>
        <charset val="134"/>
      </rPr>
      <t>1</t>
    </r>
    <r>
      <rPr>
        <sz val="10"/>
        <color theme="1"/>
        <rFont val="仿宋"/>
        <charset val="134"/>
      </rPr>
      <t>处。（</t>
    </r>
    <r>
      <rPr>
        <sz val="10"/>
        <color theme="1"/>
        <rFont val="Times New Roman"/>
        <charset val="134"/>
      </rPr>
      <t>4</t>
    </r>
    <r>
      <rPr>
        <sz val="10"/>
        <color theme="1"/>
        <rFont val="仿宋"/>
        <charset val="134"/>
      </rPr>
      <t>）对源芳村进行道路整治</t>
    </r>
    <r>
      <rPr>
        <sz val="10"/>
        <color theme="1"/>
        <rFont val="Times New Roman"/>
        <charset val="134"/>
      </rPr>
      <t>1844</t>
    </r>
    <r>
      <rPr>
        <sz val="10"/>
        <color theme="1"/>
        <rFont val="仿宋"/>
        <charset val="134"/>
      </rPr>
      <t>米，环卫设施垃圾桶</t>
    </r>
    <r>
      <rPr>
        <sz val="10"/>
        <color theme="1"/>
        <rFont val="Times New Roman"/>
        <charset val="134"/>
      </rPr>
      <t>42</t>
    </r>
    <r>
      <rPr>
        <sz val="10"/>
        <color theme="1"/>
        <rFont val="仿宋"/>
        <charset val="134"/>
      </rPr>
      <t>个，村庄绿化</t>
    </r>
    <r>
      <rPr>
        <sz val="10"/>
        <color theme="1"/>
        <rFont val="Times New Roman"/>
        <charset val="134"/>
      </rPr>
      <t>6</t>
    </r>
    <r>
      <rPr>
        <sz val="10"/>
        <color theme="1"/>
        <rFont val="仿宋"/>
        <charset val="134"/>
      </rPr>
      <t>处，下河台阶</t>
    </r>
    <r>
      <rPr>
        <sz val="10"/>
        <color theme="1"/>
        <rFont val="Times New Roman"/>
        <charset val="134"/>
      </rPr>
      <t>2</t>
    </r>
    <r>
      <rPr>
        <sz val="10"/>
        <color theme="1"/>
        <rFont val="仿宋"/>
        <charset val="134"/>
      </rPr>
      <t>处，水土保持文化宣传牌</t>
    </r>
    <r>
      <rPr>
        <sz val="10"/>
        <color theme="1"/>
        <rFont val="Times New Roman"/>
        <charset val="134"/>
      </rPr>
      <t>4</t>
    </r>
    <r>
      <rPr>
        <sz val="10"/>
        <color theme="1"/>
        <rFont val="仿宋"/>
        <charset val="134"/>
      </rPr>
      <t>个。</t>
    </r>
  </si>
  <si>
    <t>已完成部分人居环境综合整治及旅游基础设施提升工程：其中四大号污水收集治理及渔临村人居环境整治已完成。</t>
  </si>
  <si>
    <r>
      <rPr>
        <sz val="10"/>
        <color theme="1"/>
        <rFont val="仿宋"/>
        <charset val="134"/>
      </rPr>
      <t>年产</t>
    </r>
    <r>
      <rPr>
        <sz val="10"/>
        <color theme="1"/>
        <rFont val="Times New Roman"/>
        <charset val="134"/>
      </rPr>
      <t>500</t>
    </r>
    <r>
      <rPr>
        <sz val="10"/>
        <color theme="1"/>
        <rFont val="仿宋"/>
        <charset val="134"/>
      </rPr>
      <t>吨石蛙产品深加工项目</t>
    </r>
  </si>
  <si>
    <r>
      <rPr>
        <sz val="10"/>
        <color theme="1"/>
        <rFont val="仿宋"/>
        <charset val="134"/>
      </rPr>
      <t>黄山龙王潭生态园股份有限公司</t>
    </r>
  </si>
  <si>
    <r>
      <rPr>
        <sz val="10"/>
        <color theme="1"/>
        <rFont val="仿宋"/>
        <charset val="134"/>
      </rPr>
      <t>对现有的</t>
    </r>
    <r>
      <rPr>
        <sz val="10"/>
        <color theme="1"/>
        <rFont val="Times New Roman"/>
        <charset val="134"/>
      </rPr>
      <t>2700</t>
    </r>
    <r>
      <rPr>
        <sz val="10"/>
        <color theme="1"/>
        <rFont val="仿宋"/>
        <charset val="134"/>
      </rPr>
      <t>平方米厂房进行洁净化改造装修并进行设备采购，对现有的</t>
    </r>
    <r>
      <rPr>
        <sz val="10"/>
        <color theme="1"/>
        <rFont val="Times New Roman"/>
        <charset val="134"/>
      </rPr>
      <t>370</t>
    </r>
    <r>
      <rPr>
        <sz val="10"/>
        <color theme="1"/>
        <rFont val="仿宋"/>
        <charset val="134"/>
      </rPr>
      <t>平方米配套附属用房进行装修。其中：石蛙加工车间</t>
    </r>
    <r>
      <rPr>
        <sz val="10"/>
        <color theme="1"/>
        <rFont val="Times New Roman"/>
        <charset val="134"/>
      </rPr>
      <t>1350</t>
    </r>
    <r>
      <rPr>
        <sz val="10"/>
        <color theme="1"/>
        <rFont val="仿宋"/>
        <charset val="134"/>
      </rPr>
      <t>平方米，冷冻库</t>
    </r>
    <r>
      <rPr>
        <sz val="10"/>
        <color theme="1"/>
        <rFont val="Times New Roman"/>
        <charset val="134"/>
      </rPr>
      <t>1000</t>
    </r>
    <r>
      <rPr>
        <sz val="10"/>
        <color theme="1"/>
        <rFont val="仿宋"/>
        <charset val="134"/>
      </rPr>
      <t>立方米，极冻库</t>
    </r>
    <r>
      <rPr>
        <sz val="10"/>
        <color theme="1"/>
        <rFont val="Times New Roman"/>
        <charset val="134"/>
      </rPr>
      <t>1000</t>
    </r>
    <r>
      <rPr>
        <sz val="10"/>
        <color theme="1"/>
        <rFont val="仿宋"/>
        <charset val="134"/>
      </rPr>
      <t>立方米，石蛙产品展示馆及会议室</t>
    </r>
    <r>
      <rPr>
        <sz val="10"/>
        <color theme="1"/>
        <rFont val="Times New Roman"/>
        <charset val="134"/>
      </rPr>
      <t>500</t>
    </r>
    <r>
      <rPr>
        <sz val="10"/>
        <color theme="1"/>
        <rFont val="仿宋"/>
        <charset val="134"/>
      </rPr>
      <t>平方米；购置石蛙加工设备、制冷设备各两台（套）、科技研发设施等，配套建设河坝、修缮厂区道路及污水处理系统、水电配套系统等。</t>
    </r>
  </si>
  <si>
    <r>
      <rPr>
        <sz val="10"/>
        <color theme="1"/>
        <rFont val="仿宋"/>
        <charset val="134"/>
      </rPr>
      <t>新增建设用地</t>
    </r>
    <r>
      <rPr>
        <sz val="10"/>
        <color theme="1"/>
        <rFont val="Times New Roman"/>
        <charset val="134"/>
      </rPr>
      <t>4.5</t>
    </r>
    <r>
      <rPr>
        <sz val="10"/>
        <color theme="1"/>
        <rFont val="仿宋"/>
        <charset val="134"/>
      </rPr>
      <t>亩</t>
    </r>
  </si>
  <si>
    <r>
      <rPr>
        <sz val="10"/>
        <rFont val="仿宋"/>
        <charset val="134"/>
      </rPr>
      <t>污水处理设施已完成建设，厂房洁净化改造已完成，已签订冷冻库冷链设备采购合同，</t>
    </r>
    <r>
      <rPr>
        <sz val="10"/>
        <rFont val="Times New Roman"/>
        <charset val="134"/>
      </rPr>
      <t>370</t>
    </r>
    <r>
      <rPr>
        <sz val="10"/>
        <rFont val="仿宋"/>
        <charset val="134"/>
      </rPr>
      <t>平方米配套附属用房已完成装修，配套建设河坝已完成。</t>
    </r>
  </si>
  <si>
    <r>
      <rPr>
        <sz val="10"/>
        <color theme="1"/>
        <rFont val="仿宋"/>
        <charset val="134"/>
      </rPr>
      <t>源芳乡农村产业融合发展项目</t>
    </r>
  </si>
  <si>
    <r>
      <rPr>
        <sz val="10"/>
        <color theme="1"/>
        <rFont val="Times New Roman"/>
        <charset val="134"/>
      </rPr>
      <t>1</t>
    </r>
    <r>
      <rPr>
        <sz val="10"/>
        <color theme="1"/>
        <rFont val="仿宋"/>
        <charset val="134"/>
      </rPr>
      <t>、农业生产基地配套基础设施：（</t>
    </r>
    <r>
      <rPr>
        <sz val="10"/>
        <color theme="1"/>
        <rFont val="Times New Roman"/>
        <charset val="134"/>
      </rPr>
      <t>1</t>
    </r>
    <r>
      <rPr>
        <sz val="10"/>
        <color theme="1"/>
        <rFont val="仿宋"/>
        <charset val="134"/>
      </rPr>
      <t>）幸川村泉水至上坞关生产道路拓宽硬化，拓宽硬化宽</t>
    </r>
    <r>
      <rPr>
        <sz val="10"/>
        <color theme="1"/>
        <rFont val="Times New Roman"/>
        <charset val="134"/>
      </rPr>
      <t>2.2</t>
    </r>
    <r>
      <rPr>
        <sz val="10"/>
        <color theme="1"/>
        <rFont val="仿宋"/>
        <charset val="134"/>
      </rPr>
      <t>米生产道路</t>
    </r>
    <r>
      <rPr>
        <sz val="10"/>
        <color theme="1"/>
        <rFont val="Times New Roman"/>
        <charset val="134"/>
      </rPr>
      <t>760</t>
    </r>
    <r>
      <rPr>
        <sz val="10"/>
        <color theme="1"/>
        <rFont val="仿宋"/>
        <charset val="134"/>
      </rPr>
      <t>米，道路挡墙</t>
    </r>
    <r>
      <rPr>
        <sz val="10"/>
        <color theme="1"/>
        <rFont val="Times New Roman"/>
        <charset val="134"/>
      </rPr>
      <t>700</t>
    </r>
    <r>
      <rPr>
        <sz val="10"/>
        <color theme="1"/>
        <rFont val="仿宋"/>
        <charset val="134"/>
      </rPr>
      <t>米。（</t>
    </r>
    <r>
      <rPr>
        <sz val="10"/>
        <color theme="1"/>
        <rFont val="Times New Roman"/>
        <charset val="134"/>
      </rPr>
      <t>2</t>
    </r>
    <r>
      <rPr>
        <sz val="10"/>
        <color theme="1"/>
        <rFont val="仿宋"/>
        <charset val="134"/>
      </rPr>
      <t>）源芳村大源碣坝下游西侧田块生产道路拓宽硬化、灌溉水渠修复，拓宽硬化宽</t>
    </r>
    <r>
      <rPr>
        <sz val="10"/>
        <color theme="1"/>
        <rFont val="Times New Roman"/>
        <charset val="134"/>
      </rPr>
      <t>1.5</t>
    </r>
    <r>
      <rPr>
        <sz val="10"/>
        <color theme="1"/>
        <rFont val="仿宋"/>
        <charset val="134"/>
      </rPr>
      <t>米生产道路</t>
    </r>
    <r>
      <rPr>
        <sz val="10"/>
        <color theme="1"/>
        <rFont val="Times New Roman"/>
        <charset val="134"/>
      </rPr>
      <t>450</t>
    </r>
    <r>
      <rPr>
        <sz val="10"/>
        <color theme="1"/>
        <rFont val="仿宋"/>
        <charset val="134"/>
      </rPr>
      <t>米；修复灌溉水渠主渠</t>
    </r>
    <r>
      <rPr>
        <sz val="10"/>
        <color theme="1"/>
        <rFont val="Times New Roman"/>
        <charset val="134"/>
      </rPr>
      <t>420</t>
    </r>
    <r>
      <rPr>
        <sz val="10"/>
        <color theme="1"/>
        <rFont val="仿宋"/>
        <charset val="134"/>
      </rPr>
      <t>米，支渠</t>
    </r>
    <r>
      <rPr>
        <sz val="10"/>
        <color theme="1"/>
        <rFont val="Times New Roman"/>
        <charset val="134"/>
      </rPr>
      <t>450</t>
    </r>
    <r>
      <rPr>
        <sz val="10"/>
        <color theme="1"/>
        <rFont val="仿宋"/>
        <charset val="134"/>
      </rPr>
      <t>米。（</t>
    </r>
    <r>
      <rPr>
        <sz val="10"/>
        <color theme="1"/>
        <rFont val="Times New Roman"/>
        <charset val="134"/>
      </rPr>
      <t>3</t>
    </r>
    <r>
      <rPr>
        <sz val="10"/>
        <color theme="1"/>
        <rFont val="仿宋"/>
        <charset val="134"/>
      </rPr>
      <t>）九丘碣坝下游西侧田块（含幸川村深坑组）生产道路拓宽硬化、灌溉水渠修复，拓宽硬化宽</t>
    </r>
    <r>
      <rPr>
        <sz val="10"/>
        <color theme="1"/>
        <rFont val="Times New Roman"/>
        <charset val="134"/>
      </rPr>
      <t>1.5</t>
    </r>
    <r>
      <rPr>
        <sz val="10"/>
        <color theme="1"/>
        <rFont val="仿宋"/>
        <charset val="134"/>
      </rPr>
      <t>米生产道路</t>
    </r>
    <r>
      <rPr>
        <sz val="10"/>
        <color theme="1"/>
        <rFont val="Times New Roman"/>
        <charset val="134"/>
      </rPr>
      <t>1200</t>
    </r>
    <r>
      <rPr>
        <sz val="10"/>
        <color theme="1"/>
        <rFont val="仿宋"/>
        <charset val="134"/>
      </rPr>
      <t>米；修复灌溉水渠主</t>
    </r>
    <r>
      <rPr>
        <sz val="10"/>
        <color theme="1"/>
        <rFont val="Times New Roman"/>
        <charset val="134"/>
      </rPr>
      <t>1000</t>
    </r>
    <r>
      <rPr>
        <sz val="10"/>
        <color theme="1"/>
        <rFont val="仿宋"/>
        <charset val="134"/>
      </rPr>
      <t>米，支渠</t>
    </r>
    <r>
      <rPr>
        <sz val="10"/>
        <color theme="1"/>
        <rFont val="Times New Roman"/>
        <charset val="134"/>
      </rPr>
      <t>900</t>
    </r>
    <r>
      <rPr>
        <sz val="10"/>
        <color theme="1"/>
        <rFont val="仿宋"/>
        <charset val="134"/>
      </rPr>
      <t>米。（</t>
    </r>
    <r>
      <rPr>
        <sz val="10"/>
        <color theme="1"/>
        <rFont val="Times New Roman"/>
        <charset val="134"/>
      </rPr>
      <t>4</t>
    </r>
    <r>
      <rPr>
        <sz val="10"/>
        <color theme="1"/>
        <rFont val="仿宋"/>
        <charset val="134"/>
      </rPr>
      <t>）渔临村里号组路生产道路提升硬化，拓宽硬化宽</t>
    </r>
    <r>
      <rPr>
        <sz val="10"/>
        <color theme="1"/>
        <rFont val="Times New Roman"/>
        <charset val="134"/>
      </rPr>
      <t>2</t>
    </r>
    <r>
      <rPr>
        <sz val="10"/>
        <color theme="1"/>
        <rFont val="仿宋"/>
        <charset val="134"/>
      </rPr>
      <t>米生产道路</t>
    </r>
    <r>
      <rPr>
        <sz val="10"/>
        <color theme="1"/>
        <rFont val="Times New Roman"/>
        <charset val="134"/>
      </rPr>
      <t>500</t>
    </r>
    <r>
      <rPr>
        <sz val="10"/>
        <color theme="1"/>
        <rFont val="仿宋"/>
        <charset val="134"/>
      </rPr>
      <t>米，道路挡墙</t>
    </r>
    <r>
      <rPr>
        <sz val="10"/>
        <color theme="1"/>
        <rFont val="Times New Roman"/>
        <charset val="134"/>
      </rPr>
      <t>200</t>
    </r>
    <r>
      <rPr>
        <sz val="10"/>
        <color theme="1"/>
        <rFont val="仿宋"/>
        <charset val="134"/>
      </rPr>
      <t>米。（</t>
    </r>
    <r>
      <rPr>
        <sz val="10"/>
        <color theme="1"/>
        <rFont val="Times New Roman"/>
        <charset val="134"/>
      </rPr>
      <t>5</t>
    </r>
    <r>
      <rPr>
        <sz val="10"/>
        <color theme="1"/>
        <rFont val="仿宋"/>
        <charset val="134"/>
      </rPr>
      <t>）芳田村牛峰蔬菜基地生产道路硬化、道路挡墙建设、灌溉水渠修复，硬化宽</t>
    </r>
    <r>
      <rPr>
        <sz val="10"/>
        <color theme="1"/>
        <rFont val="Times New Roman"/>
        <charset val="134"/>
      </rPr>
      <t>3.5</t>
    </r>
    <r>
      <rPr>
        <sz val="10"/>
        <color theme="1"/>
        <rFont val="仿宋"/>
        <charset val="134"/>
      </rPr>
      <t>米生产道路</t>
    </r>
    <r>
      <rPr>
        <sz val="10"/>
        <color theme="1"/>
        <rFont val="Times New Roman"/>
        <charset val="134"/>
      </rPr>
      <t>1500</t>
    </r>
    <r>
      <rPr>
        <sz val="10"/>
        <color theme="1"/>
        <rFont val="仿宋"/>
        <charset val="134"/>
      </rPr>
      <t>米；道路路基挡墙建</t>
    </r>
    <r>
      <rPr>
        <sz val="10"/>
        <color theme="1"/>
        <rFont val="Times New Roman"/>
        <charset val="134"/>
      </rPr>
      <t>1200</t>
    </r>
    <r>
      <rPr>
        <sz val="10"/>
        <color theme="1"/>
        <rFont val="仿宋"/>
        <charset val="134"/>
      </rPr>
      <t>米，护坡挡墙</t>
    </r>
    <r>
      <rPr>
        <sz val="10"/>
        <color theme="1"/>
        <rFont val="Times New Roman"/>
        <charset val="134"/>
      </rPr>
      <t>500</t>
    </r>
    <r>
      <rPr>
        <sz val="10"/>
        <color theme="1"/>
        <rFont val="仿宋"/>
        <charset val="134"/>
      </rPr>
      <t>米；修复灌溉水渠主渠</t>
    </r>
    <r>
      <rPr>
        <sz val="10"/>
        <color theme="1"/>
        <rFont val="Times New Roman"/>
        <charset val="134"/>
      </rPr>
      <t>1300</t>
    </r>
    <r>
      <rPr>
        <sz val="10"/>
        <color theme="1"/>
        <rFont val="仿宋"/>
        <charset val="134"/>
      </rPr>
      <t>米、支渠</t>
    </r>
    <r>
      <rPr>
        <sz val="10"/>
        <color theme="1"/>
        <rFont val="Times New Roman"/>
        <charset val="134"/>
      </rPr>
      <t>200</t>
    </r>
    <r>
      <rPr>
        <sz val="10"/>
        <color theme="1"/>
        <rFont val="仿宋"/>
        <charset val="134"/>
      </rPr>
      <t>米。（</t>
    </r>
    <r>
      <rPr>
        <sz val="10"/>
        <color theme="1"/>
        <rFont val="Times New Roman"/>
        <charset val="134"/>
      </rPr>
      <t>6</t>
    </r>
    <r>
      <rPr>
        <sz val="10"/>
        <color theme="1"/>
        <rFont val="仿宋"/>
        <charset val="134"/>
      </rPr>
      <t>）农业生产电力增容，源芳村吴坑口增设</t>
    </r>
    <r>
      <rPr>
        <sz val="10"/>
        <color theme="1"/>
        <rFont val="Times New Roman"/>
        <charset val="134"/>
      </rPr>
      <t>800K</t>
    </r>
    <r>
      <rPr>
        <sz val="10"/>
        <color theme="1"/>
        <rFont val="仿宋"/>
        <charset val="134"/>
      </rPr>
      <t>变压器</t>
    </r>
    <r>
      <rPr>
        <sz val="10"/>
        <color theme="1"/>
        <rFont val="Times New Roman"/>
        <charset val="134"/>
      </rPr>
      <t>1</t>
    </r>
    <r>
      <rPr>
        <sz val="10"/>
        <color theme="1"/>
        <rFont val="仿宋"/>
        <charset val="134"/>
      </rPr>
      <t>台套。</t>
    </r>
    <r>
      <rPr>
        <sz val="10"/>
        <color theme="1"/>
        <rFont val="Times New Roman"/>
        <charset val="134"/>
      </rPr>
      <t xml:space="preserve">
2</t>
    </r>
    <r>
      <rPr>
        <sz val="10"/>
        <color theme="1"/>
        <rFont val="仿宋"/>
        <charset val="134"/>
      </rPr>
      <t>、农产品加工流通集聚区配套基础设施：（</t>
    </r>
    <r>
      <rPr>
        <sz val="10"/>
        <color theme="1"/>
        <rFont val="Times New Roman"/>
        <charset val="134"/>
      </rPr>
      <t>1</t>
    </r>
    <r>
      <rPr>
        <sz val="10"/>
        <color theme="1"/>
        <rFont val="仿宋"/>
        <charset val="134"/>
      </rPr>
      <t>）源芳村农产品物流仓储基地，新建</t>
    </r>
    <r>
      <rPr>
        <sz val="10"/>
        <color theme="1"/>
        <rFont val="Times New Roman"/>
        <charset val="134"/>
      </rPr>
      <t>4000</t>
    </r>
    <r>
      <rPr>
        <sz val="10"/>
        <color theme="1"/>
        <rFont val="仿宋"/>
        <charset val="134"/>
      </rPr>
      <t>平方米标准化钢结构厂房</t>
    </r>
    <r>
      <rPr>
        <sz val="10"/>
        <color theme="1"/>
        <rFont val="Times New Roman"/>
        <charset val="134"/>
      </rPr>
      <t>1</t>
    </r>
    <r>
      <rPr>
        <sz val="10"/>
        <color theme="1"/>
        <rFont val="仿宋"/>
        <charset val="134"/>
      </rPr>
      <t>座，用于仓储、初加工、包装，配套、电力、给排水等附属设施。</t>
    </r>
    <r>
      <rPr>
        <sz val="10"/>
        <color theme="1"/>
        <rFont val="Times New Roman"/>
        <charset val="134"/>
      </rPr>
      <t xml:space="preserve">
3</t>
    </r>
    <r>
      <rPr>
        <sz val="10"/>
        <color theme="1"/>
        <rFont val="仿宋"/>
        <charset val="134"/>
      </rPr>
      <t>、促进乡村农文旅融合发展的给排水、污水处理、道路等设施：（</t>
    </r>
    <r>
      <rPr>
        <sz val="10"/>
        <color theme="1"/>
        <rFont val="Times New Roman"/>
        <charset val="134"/>
      </rPr>
      <t>1</t>
    </r>
    <r>
      <rPr>
        <sz val="10"/>
        <color theme="1"/>
        <rFont val="仿宋"/>
        <charset val="134"/>
      </rPr>
      <t>）污水处理设施建设，新建源芳村四大号、吴坑、九丘、这坑、八股</t>
    </r>
    <r>
      <rPr>
        <sz val="10"/>
        <color theme="1"/>
        <rFont val="Times New Roman"/>
        <charset val="134"/>
      </rPr>
      <t>5</t>
    </r>
    <r>
      <rPr>
        <sz val="10"/>
        <color theme="1"/>
        <rFont val="仿宋"/>
        <charset val="134"/>
      </rPr>
      <t>个自然村污水处理工程。（</t>
    </r>
    <r>
      <rPr>
        <sz val="10"/>
        <color theme="1"/>
        <rFont val="Times New Roman"/>
        <charset val="134"/>
      </rPr>
      <t>2</t>
    </r>
    <r>
      <rPr>
        <sz val="10"/>
        <color theme="1"/>
        <rFont val="仿宋"/>
        <charset val="134"/>
      </rPr>
      <t>）源芳村四大号石蛙养殖基地污水处理设施建设，新建四大号石蛙养殖基地污水处理设施一套。（</t>
    </r>
    <r>
      <rPr>
        <sz val="10"/>
        <color theme="1"/>
        <rFont val="Times New Roman"/>
        <charset val="134"/>
      </rPr>
      <t>3</t>
    </r>
    <r>
      <rPr>
        <sz val="10"/>
        <color theme="1"/>
        <rFont val="仿宋"/>
        <charset val="134"/>
      </rPr>
      <t>）农文旅游融合道路设施，新建并硬化源芳村安潭道路长</t>
    </r>
    <r>
      <rPr>
        <sz val="10"/>
        <color theme="1"/>
        <rFont val="Times New Roman"/>
        <charset val="134"/>
      </rPr>
      <t>860</t>
    </r>
    <r>
      <rPr>
        <sz val="10"/>
        <color theme="1"/>
        <rFont val="仿宋"/>
        <charset val="134"/>
      </rPr>
      <t>米、路基宽</t>
    </r>
    <r>
      <rPr>
        <sz val="10"/>
        <color theme="1"/>
        <rFont val="Times New Roman"/>
        <charset val="134"/>
      </rPr>
      <t>5.5</t>
    </r>
    <r>
      <rPr>
        <sz val="10"/>
        <color theme="1"/>
        <rFont val="仿宋"/>
        <charset val="134"/>
      </rPr>
      <t>米（路面宽</t>
    </r>
    <r>
      <rPr>
        <sz val="10"/>
        <color theme="1"/>
        <rFont val="Times New Roman"/>
        <charset val="134"/>
      </rPr>
      <t>4.5</t>
    </r>
    <r>
      <rPr>
        <sz val="10"/>
        <color theme="1"/>
        <rFont val="仿宋"/>
        <charset val="134"/>
      </rPr>
      <t>米）；新建安潭路桥梁</t>
    </r>
    <r>
      <rPr>
        <sz val="10"/>
        <color theme="1"/>
        <rFont val="Times New Roman"/>
        <charset val="134"/>
      </rPr>
      <t>1</t>
    </r>
    <r>
      <rPr>
        <sz val="10"/>
        <color theme="1"/>
        <rFont val="仿宋"/>
        <charset val="134"/>
      </rPr>
      <t>座，吴坑口桥梁</t>
    </r>
    <r>
      <rPr>
        <sz val="10"/>
        <color theme="1"/>
        <rFont val="Times New Roman"/>
        <charset val="134"/>
      </rPr>
      <t>1</t>
    </r>
    <r>
      <rPr>
        <sz val="10"/>
        <color theme="1"/>
        <rFont val="仿宋"/>
        <charset val="134"/>
      </rPr>
      <t>座；修复梓源村上山古道</t>
    </r>
    <r>
      <rPr>
        <sz val="10"/>
        <color theme="1"/>
        <rFont val="Times New Roman"/>
        <charset val="134"/>
      </rPr>
      <t>500</t>
    </r>
    <r>
      <rPr>
        <sz val="10"/>
        <color theme="1"/>
        <rFont val="仿宋"/>
        <charset val="134"/>
      </rPr>
      <t>米、红旗渠修复</t>
    </r>
    <r>
      <rPr>
        <sz val="10"/>
        <color theme="1"/>
        <rFont val="Times New Roman"/>
        <charset val="134"/>
      </rPr>
      <t>1100</t>
    </r>
    <r>
      <rPr>
        <sz val="10"/>
        <color theme="1"/>
        <rFont val="仿宋"/>
        <charset val="134"/>
      </rPr>
      <t>，新建沿渠步行栈道</t>
    </r>
    <r>
      <rPr>
        <sz val="10"/>
        <color theme="1"/>
        <rFont val="Times New Roman"/>
        <charset val="134"/>
      </rPr>
      <t>1100</t>
    </r>
    <r>
      <rPr>
        <sz val="10"/>
        <color theme="1"/>
        <rFont val="仿宋"/>
        <charset val="134"/>
      </rPr>
      <t>米。</t>
    </r>
  </si>
  <si>
    <r>
      <rPr>
        <sz val="10"/>
        <color theme="1"/>
        <rFont val="仿宋"/>
        <charset val="134"/>
      </rPr>
      <t>新增建设用地</t>
    </r>
    <r>
      <rPr>
        <sz val="10"/>
        <color theme="1"/>
        <rFont val="Times New Roman"/>
        <charset val="134"/>
      </rPr>
      <t>16</t>
    </r>
    <r>
      <rPr>
        <sz val="10"/>
        <color theme="1"/>
        <rFont val="仿宋"/>
        <charset val="134"/>
      </rPr>
      <t>亩</t>
    </r>
  </si>
  <si>
    <r>
      <t>项目已完成建议书编制；目前正在积极开展对上争取，部分建设内容已申报</t>
    </r>
    <r>
      <rPr>
        <sz val="10"/>
        <rFont val="Times New Roman"/>
        <charset val="134"/>
      </rPr>
      <t>2025</t>
    </r>
    <r>
      <rPr>
        <sz val="10"/>
        <rFont val="仿宋"/>
        <charset val="134"/>
      </rPr>
      <t>年度巩固拓展脱贫攻坚成果和乡村振兴项目资金。</t>
    </r>
  </si>
  <si>
    <r>
      <rPr>
        <sz val="10"/>
        <color theme="1"/>
        <rFont val="仿宋"/>
        <charset val="134"/>
      </rPr>
      <t>梓源村新娘房乡村旅游开发项目（二期）</t>
    </r>
  </si>
  <si>
    <r>
      <rPr>
        <sz val="10"/>
        <color theme="1"/>
        <rFont val="仿宋"/>
        <charset val="134"/>
      </rPr>
      <t>县文化旅游体育局</t>
    </r>
    <r>
      <rPr>
        <sz val="10"/>
        <color theme="1"/>
        <rFont val="Times New Roman"/>
        <charset val="134"/>
      </rPr>
      <t xml:space="preserve">
</t>
    </r>
    <r>
      <rPr>
        <sz val="10"/>
        <color theme="1"/>
        <rFont val="仿宋"/>
        <charset val="134"/>
      </rPr>
      <t>源芳乡人民政府</t>
    </r>
  </si>
  <si>
    <r>
      <rPr>
        <sz val="10"/>
        <color theme="1"/>
        <rFont val="仿宋"/>
        <charset val="134"/>
      </rPr>
      <t>对梓源村内人居环境提升，打造新娘房瀑布停车场至村委会观瀑环道旅游节点，对</t>
    </r>
    <r>
      <rPr>
        <sz val="10"/>
        <color theme="1"/>
        <rFont val="Times New Roman"/>
        <charset val="134"/>
      </rPr>
      <t>1100</t>
    </r>
    <r>
      <rPr>
        <sz val="10"/>
        <color theme="1"/>
        <rFont val="仿宋"/>
        <charset val="134"/>
      </rPr>
      <t>米红旗渠清理通水和道路路面修复，建设</t>
    </r>
    <r>
      <rPr>
        <sz val="10"/>
        <color theme="1"/>
        <rFont val="Times New Roman"/>
        <charset val="134"/>
      </rPr>
      <t>300</t>
    </r>
    <r>
      <rPr>
        <sz val="10"/>
        <color theme="1"/>
        <rFont val="仿宋"/>
        <charset val="134"/>
      </rPr>
      <t>平方米高山游泳池、玻璃栈道等，修复皖浙古道。</t>
    </r>
  </si>
</sst>
</file>

<file path=xl/styles.xml><?xml version="1.0" encoding="utf-8"?>
<styleSheet xmlns="http://schemas.openxmlformats.org/spreadsheetml/2006/main">
  <numFmts count="6">
    <numFmt numFmtId="176" formatCode="0.00_ "/>
    <numFmt numFmtId="44" formatCode="_ &quot;￥&quot;* #,##0.00_ ;_ &quot;￥&quot;* \-#,##0.00_ ;_ &quot;￥&quot;* &quot;-&quot;??_ ;_ @_ "/>
    <numFmt numFmtId="177" formatCode="0_ "/>
    <numFmt numFmtId="43" formatCode="_ * #,##0.00_ ;_ * \-#,##0.00_ ;_ * &quot;-&quot;??_ ;_ @_ "/>
    <numFmt numFmtId="42" formatCode="_ &quot;￥&quot;* #,##0_ ;_ &quot;￥&quot;* \-#,##0_ ;_ &quot;￥&quot;* &quot;-&quot;_ ;_ @_ "/>
    <numFmt numFmtId="41" formatCode="_ * #,##0_ ;_ * \-#,##0_ ;_ * &quot;-&quot;_ ;_ @_ "/>
  </numFmts>
  <fonts count="46">
    <font>
      <sz val="11"/>
      <color theme="1"/>
      <name val="宋体"/>
      <charset val="134"/>
      <scheme val="minor"/>
    </font>
    <font>
      <sz val="11"/>
      <color theme="1"/>
      <name val="Times New Roman"/>
      <charset val="134"/>
    </font>
    <font>
      <sz val="10"/>
      <color theme="1"/>
      <name val="Times New Roman"/>
      <charset val="134"/>
    </font>
    <font>
      <sz val="10"/>
      <name val="Times New Roman"/>
      <charset val="134"/>
    </font>
    <font>
      <sz val="36"/>
      <color theme="1"/>
      <name val="方正小标宋_GBK"/>
      <charset val="134"/>
    </font>
    <font>
      <sz val="20"/>
      <color theme="1"/>
      <name val="方正小标宋简体"/>
      <charset val="134"/>
    </font>
    <font>
      <b/>
      <sz val="11"/>
      <color theme="1"/>
      <name val="方正小标宋简体"/>
      <charset val="134"/>
    </font>
    <font>
      <b/>
      <sz val="10"/>
      <color theme="1"/>
      <name val="Times New Roman"/>
      <charset val="134"/>
    </font>
    <font>
      <sz val="10"/>
      <color theme="1"/>
      <name val="仿宋"/>
      <charset val="134"/>
    </font>
    <font>
      <sz val="10"/>
      <color theme="1"/>
      <name val="Times New Roman"/>
      <charset val="0"/>
    </font>
    <font>
      <sz val="10"/>
      <color theme="1"/>
      <name val="仿宋"/>
      <charset val="0"/>
    </font>
    <font>
      <sz val="36"/>
      <name val="方正小标宋_GBK"/>
      <charset val="134"/>
    </font>
    <font>
      <sz val="12"/>
      <color theme="1"/>
      <name val="宋体"/>
      <charset val="134"/>
    </font>
    <font>
      <sz val="20"/>
      <name val="方正小标宋简体"/>
      <charset val="134"/>
    </font>
    <font>
      <b/>
      <sz val="11"/>
      <color theme="1"/>
      <name val="宋体"/>
      <charset val="0"/>
    </font>
    <font>
      <b/>
      <sz val="11"/>
      <name val="方正小标宋简体"/>
      <charset val="134"/>
    </font>
    <font>
      <sz val="11"/>
      <name val="Times New Roman"/>
      <charset val="134"/>
    </font>
    <font>
      <sz val="10"/>
      <name val="仿宋"/>
      <charset val="134"/>
    </font>
    <font>
      <sz val="10"/>
      <color rgb="FF000000"/>
      <name val="Times New Roman"/>
      <charset val="134"/>
    </font>
    <font>
      <sz val="10"/>
      <color theme="1"/>
      <name val="宋体"/>
      <charset val="134"/>
    </font>
    <font>
      <b/>
      <sz val="11"/>
      <color theme="1"/>
      <name val="宋体"/>
      <charset val="134"/>
      <scheme val="minor"/>
    </font>
    <font>
      <sz val="10"/>
      <color rgb="FFFF0000"/>
      <name val="Times New Roman"/>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b/>
      <sz val="11"/>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sz val="11"/>
      <color theme="1"/>
      <name val="仿宋"/>
      <charset val="134"/>
    </font>
    <font>
      <b/>
      <sz val="10"/>
      <color theme="1"/>
      <name val="仿宋"/>
      <charset val="134"/>
    </font>
    <font>
      <sz val="10"/>
      <color rgb="FF000000"/>
      <name val="仿宋"/>
      <charset val="134"/>
    </font>
    <font>
      <sz val="10"/>
      <name val="宋体"/>
      <charset val="134"/>
    </font>
    <font>
      <sz val="10"/>
      <color rgb="FFFF0000"/>
      <name val="仿宋"/>
      <charset val="134"/>
    </font>
  </fonts>
  <fills count="33">
    <fill>
      <patternFill patternType="none"/>
    </fill>
    <fill>
      <patternFill patternType="gray125"/>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23" fillId="32"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9" fillId="24" borderId="20" applyNumberFormat="false" applyAlignment="false" applyProtection="false">
      <alignment vertical="center"/>
    </xf>
    <xf numFmtId="0" fontId="22" fillId="25"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3" fillId="14"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35" fillId="18" borderId="20" applyNumberFormat="false" applyAlignment="false" applyProtection="false">
      <alignment vertical="center"/>
    </xf>
    <xf numFmtId="0" fontId="23" fillId="17"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26" fillId="7" borderId="0" applyNumberFormat="false" applyBorder="false" applyAlignment="false" applyProtection="false">
      <alignment vertical="center"/>
    </xf>
    <xf numFmtId="0" fontId="32" fillId="12" borderId="19" applyNumberFormat="false" applyAlignment="false" applyProtection="false">
      <alignment vertical="center"/>
    </xf>
    <xf numFmtId="0" fontId="38" fillId="18" borderId="22" applyNumberFormat="false" applyAlignment="false" applyProtection="false">
      <alignment vertical="center"/>
    </xf>
    <xf numFmtId="0" fontId="40" fillId="0" borderId="1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2"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2" fillId="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2" fillId="30"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0" fillId="8" borderId="17" applyNumberFormat="false" applyFont="false" applyAlignment="false" applyProtection="false">
      <alignment vertical="center"/>
    </xf>
    <xf numFmtId="0" fontId="22"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9" fillId="0" borderId="18" applyNumberFormat="false" applyFill="false" applyAlignment="false" applyProtection="false">
      <alignment vertical="center"/>
    </xf>
    <xf numFmtId="0" fontId="22" fillId="28" borderId="0" applyNumberFormat="false" applyBorder="false" applyAlignment="false" applyProtection="false">
      <alignment vertical="center"/>
    </xf>
    <xf numFmtId="0" fontId="31" fillId="0" borderId="23" applyNumberFormat="false" applyFill="false" applyAlignment="false" applyProtection="false">
      <alignment vertical="center"/>
    </xf>
    <xf numFmtId="0" fontId="23" fillId="3"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25" fillId="0" borderId="16" applyNumberFormat="false" applyFill="false" applyAlignment="false" applyProtection="false">
      <alignment vertical="center"/>
    </xf>
  </cellStyleXfs>
  <cellXfs count="123">
    <xf numFmtId="0" fontId="0" fillId="0" borderId="0" xfId="0">
      <alignment vertical="center"/>
    </xf>
    <xf numFmtId="0" fontId="1" fillId="0" borderId="0" xfId="0" applyFont="true" applyFill="true">
      <alignment vertical="center"/>
    </xf>
    <xf numFmtId="0" fontId="1" fillId="0" borderId="1" xfId="0" applyFont="true" applyFill="true" applyBorder="true">
      <alignment vertical="center"/>
    </xf>
    <xf numFmtId="0" fontId="2" fillId="0" borderId="0" xfId="0" applyFont="true" applyFill="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justify" vertical="center"/>
    </xf>
    <xf numFmtId="0" fontId="3" fillId="0" borderId="0" xfId="0" applyFont="true" applyFill="true" applyAlignment="true">
      <alignment horizontal="left" vertical="center"/>
    </xf>
    <xf numFmtId="0" fontId="0" fillId="0" borderId="0" xfId="0" applyFont="true" applyFill="true">
      <alignment vertical="center"/>
    </xf>
    <xf numFmtId="0" fontId="4" fillId="0" borderId="0" xfId="0" applyNumberFormat="true" applyFont="true" applyFill="true" applyAlignment="true" applyProtection="true">
      <alignment horizontal="center" vertical="center" wrapText="true"/>
    </xf>
    <xf numFmtId="0" fontId="5" fillId="0" borderId="0" xfId="0" applyNumberFormat="true" applyFont="true" applyFill="true" applyBorder="true" applyAlignment="true" applyProtection="true">
      <alignment horizontal="center" vertical="center" wrapText="true"/>
    </xf>
    <xf numFmtId="0" fontId="6" fillId="0" borderId="2" xfId="0" applyNumberFormat="true" applyFont="true" applyFill="true" applyBorder="true" applyAlignment="true" applyProtection="true">
      <alignment horizontal="center" vertical="center" wrapText="true"/>
    </xf>
    <xf numFmtId="0" fontId="1" fillId="0" borderId="3" xfId="0" applyNumberFormat="true" applyFont="true" applyFill="true" applyBorder="true" applyAlignment="true" applyProtection="true">
      <alignment horizontal="left" vertical="center" wrapText="true"/>
    </xf>
    <xf numFmtId="0" fontId="1" fillId="0" borderId="4" xfId="0" applyNumberFormat="true" applyFont="true" applyFill="true" applyBorder="true" applyAlignment="true" applyProtection="true">
      <alignment horizontal="left" vertical="center" wrapText="true"/>
    </xf>
    <xf numFmtId="0" fontId="7" fillId="0" borderId="1" xfId="0" applyNumberFormat="true" applyFont="true" applyFill="true" applyBorder="true" applyAlignment="true" applyProtection="true">
      <alignment horizontal="center" vertical="center" wrapText="true"/>
    </xf>
    <xf numFmtId="0" fontId="7" fillId="0" borderId="5"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pplyProtection="true">
      <alignment horizontal="center" vertical="center" wrapText="true"/>
    </xf>
    <xf numFmtId="0" fontId="8" fillId="0" borderId="1" xfId="0" applyFont="true" applyFill="true" applyBorder="true" applyAlignment="true">
      <alignment horizontal="center" vertical="center" wrapText="true"/>
    </xf>
    <xf numFmtId="0" fontId="2" fillId="0" borderId="6" xfId="0" applyNumberFormat="true" applyFont="true" applyFill="true" applyBorder="true" applyAlignment="true" applyProtection="true">
      <alignment horizontal="center" vertical="center" wrapText="true"/>
    </xf>
    <xf numFmtId="0" fontId="2" fillId="0" borderId="5" xfId="0" applyNumberFormat="true" applyFont="true" applyFill="true" applyBorder="true" applyAlignment="true" applyProtection="true">
      <alignment horizontal="center" vertical="center" wrapText="true"/>
    </xf>
    <xf numFmtId="49" fontId="2" fillId="0" borderId="1"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49" fontId="2" fillId="0" borderId="6"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2" fillId="0" borderId="1" xfId="0" applyFont="true" applyFill="true" applyBorder="true">
      <alignment vertical="center"/>
    </xf>
    <xf numFmtId="0" fontId="9" fillId="0" borderId="1"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4" fillId="0" borderId="0" xfId="0" applyNumberFormat="true" applyFont="true" applyFill="true" applyAlignment="true" applyProtection="true">
      <alignment horizontal="justify" vertical="center" wrapText="true"/>
    </xf>
    <xf numFmtId="0" fontId="5" fillId="0" borderId="0" xfId="0" applyNumberFormat="true" applyFont="true" applyFill="true" applyBorder="true" applyAlignment="true" applyProtection="true">
      <alignment horizontal="justify" vertical="center" wrapText="true"/>
    </xf>
    <xf numFmtId="0" fontId="1" fillId="0" borderId="3" xfId="0" applyNumberFormat="true" applyFont="true" applyFill="true" applyBorder="true" applyAlignment="true" applyProtection="true">
      <alignment horizontal="justify" vertical="center" wrapText="true"/>
    </xf>
    <xf numFmtId="0" fontId="7" fillId="0" borderId="1" xfId="0" applyFont="true" applyFill="true" applyBorder="true" applyAlignment="true">
      <alignment horizontal="justify" vertical="center"/>
    </xf>
    <xf numFmtId="0" fontId="9" fillId="0" borderId="1" xfId="0" applyFont="true" applyFill="true" applyBorder="true" applyAlignment="true">
      <alignment horizontal="justify" vertical="center" wrapText="true"/>
    </xf>
    <xf numFmtId="0" fontId="2" fillId="0" borderId="1" xfId="0" applyFont="true" applyFill="true" applyBorder="true" applyAlignment="true">
      <alignment horizontal="justify" vertical="center" wrapText="true"/>
    </xf>
    <xf numFmtId="0" fontId="2" fillId="0" borderId="1" xfId="0" applyNumberFormat="true" applyFont="true" applyFill="true" applyBorder="true" applyAlignment="true" applyProtection="true">
      <alignment horizontal="justify" vertical="center" wrapText="true"/>
    </xf>
    <xf numFmtId="0" fontId="10" fillId="0" borderId="1" xfId="0" applyFont="true" applyFill="true" applyBorder="true" applyAlignment="true">
      <alignment horizontal="justify" vertical="center" wrapText="true"/>
    </xf>
    <xf numFmtId="0" fontId="9" fillId="0" borderId="1" xfId="0" applyNumberFormat="true" applyFont="true" applyFill="true" applyBorder="true" applyAlignment="true" applyProtection="true">
      <alignment horizontal="center" vertical="center" wrapText="true"/>
    </xf>
    <xf numFmtId="57" fontId="2" fillId="0" borderId="1" xfId="0" applyNumberFormat="true" applyFont="true" applyFill="true" applyBorder="true" applyAlignment="true" applyProtection="true">
      <alignment horizontal="center" vertical="center" wrapText="true"/>
    </xf>
    <xf numFmtId="0" fontId="11" fillId="0" borderId="0" xfId="0" applyNumberFormat="true" applyFont="true" applyFill="true" applyAlignment="true" applyProtection="true">
      <alignment horizontal="left" vertical="center" wrapText="true"/>
    </xf>
    <xf numFmtId="0" fontId="12" fillId="0" borderId="0" xfId="0" applyNumberFormat="true" applyFont="true" applyFill="true" applyBorder="true" applyAlignment="true" applyProtection="true">
      <alignment horizontal="right" vertical="center" wrapText="true"/>
    </xf>
    <xf numFmtId="0" fontId="13" fillId="0" borderId="0" xfId="0" applyNumberFormat="true" applyFont="true" applyFill="true" applyBorder="true" applyAlignment="true" applyProtection="true">
      <alignment horizontal="left" vertical="center" wrapText="true"/>
    </xf>
    <xf numFmtId="49" fontId="14" fillId="0" borderId="6" xfId="0" applyNumberFormat="true" applyFont="true" applyFill="true" applyBorder="true" applyAlignment="true">
      <alignment horizontal="center" vertical="center" wrapText="true"/>
    </xf>
    <xf numFmtId="0" fontId="15" fillId="0" borderId="2" xfId="0" applyNumberFormat="true" applyFont="true" applyFill="true" applyBorder="true" applyAlignment="true" applyProtection="true">
      <alignment horizontal="center" vertical="center" wrapText="true"/>
    </xf>
    <xf numFmtId="0" fontId="16" fillId="0" borderId="3" xfId="0" applyNumberFormat="true" applyFont="true" applyFill="true" applyBorder="true" applyAlignment="true" applyProtection="true">
      <alignment horizontal="left" vertical="center" wrapText="true"/>
    </xf>
    <xf numFmtId="10" fontId="3" fillId="0" borderId="1" xfId="9"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NumberFormat="true" applyFont="true" applyFill="true" applyBorder="true" applyAlignment="true" applyProtection="true">
      <alignment horizontal="center" vertical="center" wrapText="true"/>
    </xf>
    <xf numFmtId="0" fontId="17"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justify" vertical="center" wrapText="true"/>
    </xf>
    <xf numFmtId="0" fontId="3"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7" fillId="0" borderId="1" xfId="0" applyFont="true" applyFill="true" applyBorder="true" applyAlignment="true">
      <alignment horizontal="justify" vertical="center" wrapText="true"/>
    </xf>
    <xf numFmtId="0" fontId="2" fillId="0" borderId="1" xfId="0" applyNumberFormat="true" applyFont="true" applyFill="true" applyBorder="true" applyAlignment="true" applyProtection="true">
      <alignment horizontal="left" vertical="center" wrapText="true"/>
    </xf>
    <xf numFmtId="177" fontId="2" fillId="0" borderId="1" xfId="0"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pplyProtection="true">
      <alignment horizontal="left" vertical="center" wrapText="true"/>
    </xf>
    <xf numFmtId="0" fontId="8" fillId="0" borderId="1" xfId="0" applyFont="true" applyFill="true" applyBorder="true" applyAlignment="true">
      <alignment horizontal="left" vertical="center" wrapText="true"/>
    </xf>
    <xf numFmtId="0" fontId="18" fillId="0" borderId="8" xfId="0" applyFont="true" applyFill="true" applyBorder="true" applyAlignment="true">
      <alignment horizontal="left" vertical="center" wrapText="true"/>
    </xf>
    <xf numFmtId="0" fontId="19" fillId="0" borderId="0" xfId="0" applyNumberFormat="true" applyFont="true" applyFill="true" applyAlignment="true" applyProtection="true">
      <alignment horizontal="center" vertical="center" wrapText="true"/>
    </xf>
    <xf numFmtId="57" fontId="2"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0" fillId="0" borderId="0" xfId="0" applyFont="true" applyFill="true" applyAlignment="true">
      <alignment vertical="center"/>
    </xf>
    <xf numFmtId="0" fontId="20" fillId="0" borderId="2" xfId="0" applyFont="true" applyFill="true" applyBorder="true" applyAlignment="true">
      <alignment horizontal="center" vertical="center" wrapText="true"/>
    </xf>
    <xf numFmtId="0" fontId="1" fillId="0" borderId="9" xfId="0" applyNumberFormat="true" applyFont="true" applyFill="true" applyBorder="true" applyAlignment="true" applyProtection="true">
      <alignment horizontal="left" vertical="center" wrapText="true"/>
    </xf>
    <xf numFmtId="49" fontId="2" fillId="0" borderId="7" xfId="0" applyNumberFormat="true" applyFont="true" applyFill="true" applyBorder="true" applyAlignment="true" applyProtection="true">
      <alignment horizontal="center" vertical="center" wrapText="true"/>
    </xf>
    <xf numFmtId="0" fontId="2" fillId="0" borderId="0" xfId="0" applyNumberFormat="true" applyFont="true" applyFill="true" applyAlignment="true" applyProtection="true">
      <alignment horizontal="center" vertical="center" wrapText="true"/>
    </xf>
    <xf numFmtId="0" fontId="9" fillId="0" borderId="1" xfId="0" applyNumberFormat="true" applyFont="true" applyFill="true" applyBorder="true" applyAlignment="true">
      <alignment horizontal="center" vertical="center" wrapText="true"/>
    </xf>
    <xf numFmtId="57" fontId="9"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justify" vertical="center"/>
    </xf>
    <xf numFmtId="0" fontId="2" fillId="0" borderId="1" xfId="0" applyNumberFormat="true" applyFont="true" applyFill="true" applyBorder="true" applyAlignment="true">
      <alignment horizontal="center" vertical="center" wrapText="true"/>
    </xf>
    <xf numFmtId="0" fontId="2" fillId="0" borderId="5" xfId="0" applyNumberFormat="true" applyFont="true" applyFill="true" applyBorder="true" applyAlignment="true" applyProtection="true">
      <alignment horizontal="justify" vertical="center" wrapText="true"/>
    </xf>
    <xf numFmtId="0" fontId="8" fillId="0" borderId="1" xfId="0" applyNumberFormat="true" applyFont="true" applyFill="true" applyBorder="true" applyAlignment="true" applyProtection="true">
      <alignment horizontal="justify" vertical="center" wrapText="true"/>
    </xf>
    <xf numFmtId="0" fontId="2"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justify" vertical="center" wrapText="true"/>
    </xf>
    <xf numFmtId="0" fontId="1" fillId="0" borderId="1" xfId="0" applyFont="true" applyFill="true" applyBorder="true" applyAlignment="true">
      <alignment horizontal="center" vertical="center" wrapText="true"/>
    </xf>
    <xf numFmtId="0" fontId="8" fillId="0" borderId="5" xfId="0" applyNumberFormat="true" applyFont="true" applyFill="true" applyBorder="true" applyAlignment="true" applyProtection="true">
      <alignment horizontal="justify" vertical="center" wrapText="true"/>
    </xf>
    <xf numFmtId="0" fontId="9" fillId="0" borderId="1" xfId="0" applyFont="true" applyFill="true" applyBorder="true" applyAlignment="true">
      <alignment horizontal="left" vertical="center" wrapText="true"/>
    </xf>
    <xf numFmtId="0" fontId="2" fillId="0" borderId="2" xfId="0" applyNumberFormat="true" applyFont="true" applyFill="true" applyBorder="true" applyAlignment="true" applyProtection="true">
      <alignment horizontal="center" vertical="center" wrapText="true"/>
    </xf>
    <xf numFmtId="0" fontId="2" fillId="0" borderId="10" xfId="0" applyNumberFormat="true" applyFont="true" applyFill="true" applyBorder="true" applyAlignment="true" applyProtection="true">
      <alignment horizontal="center" vertical="center" wrapText="true"/>
    </xf>
    <xf numFmtId="0" fontId="19"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4" xfId="0" applyNumberFormat="true" applyFont="true" applyFill="true" applyBorder="true" applyAlignment="true" applyProtection="true">
      <alignment horizontal="center" vertical="center" wrapText="true"/>
    </xf>
    <xf numFmtId="0" fontId="2" fillId="0" borderId="10"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49" fontId="2" fillId="0" borderId="6" xfId="0" applyNumberFormat="true" applyFont="true" applyFill="true" applyBorder="true" applyAlignment="true">
      <alignment horizontal="center" vertical="center" wrapText="true"/>
    </xf>
    <xf numFmtId="0" fontId="2" fillId="0" borderId="1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2" fillId="0" borderId="11" xfId="0" applyFont="true" applyFill="true" applyBorder="true" applyAlignment="true">
      <alignment horizontal="justify" vertical="center" wrapText="true"/>
    </xf>
    <xf numFmtId="0" fontId="2" fillId="0" borderId="10" xfId="0" applyFont="true" applyFill="true" applyBorder="true" applyAlignment="true">
      <alignment horizontal="justify" vertical="center" wrapText="true"/>
    </xf>
    <xf numFmtId="49" fontId="9" fillId="0" borderId="1" xfId="0" applyNumberFormat="true" applyFont="true" applyFill="true" applyBorder="true" applyAlignment="true">
      <alignment horizontal="left" vertical="center" wrapText="true"/>
    </xf>
    <xf numFmtId="0" fontId="21"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left" vertical="center" wrapText="true"/>
    </xf>
    <xf numFmtId="0" fontId="2" fillId="0" borderId="11" xfId="0" applyFont="true" applyFill="true" applyBorder="true" applyAlignment="true">
      <alignment horizontal="left" vertical="center" wrapText="true"/>
    </xf>
    <xf numFmtId="57" fontId="2" fillId="0" borderId="0" xfId="0" applyNumberFormat="true" applyFont="true" applyFill="true" applyAlignment="true">
      <alignment horizontal="center" vertical="center"/>
    </xf>
    <xf numFmtId="0" fontId="2" fillId="0" borderId="1" xfId="0" applyFont="true" applyFill="true" applyBorder="true" applyAlignment="true">
      <alignment vertical="center" wrapText="true"/>
    </xf>
    <xf numFmtId="0" fontId="7" fillId="0" borderId="5"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7"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justify" vertical="center" wrapText="true"/>
    </xf>
    <xf numFmtId="0" fontId="2" fillId="0" borderId="2" xfId="0" applyNumberFormat="true" applyFont="true" applyFill="true" applyBorder="true" applyAlignment="true" applyProtection="true">
      <alignment horizontal="justify" vertical="center" wrapText="true"/>
    </xf>
    <xf numFmtId="57" fontId="9" fillId="0" borderId="1" xfId="0" applyNumberFormat="true" applyFont="true" applyFill="true" applyBorder="true" applyAlignment="true">
      <alignment horizontal="left" vertical="center" wrapText="true"/>
    </xf>
    <xf numFmtId="0" fontId="2" fillId="0" borderId="12" xfId="0" applyFont="true" applyFill="true" applyBorder="true" applyAlignment="true">
      <alignment horizontal="center" vertical="center" wrapText="true"/>
    </xf>
    <xf numFmtId="0" fontId="7" fillId="0" borderId="13" xfId="0" applyFont="true" applyFill="true" applyBorder="true" applyAlignment="true">
      <alignment horizontal="center" vertical="center"/>
    </xf>
    <xf numFmtId="0" fontId="7" fillId="0" borderId="14" xfId="0" applyFont="true" applyFill="true" applyBorder="true" applyAlignment="true">
      <alignment horizontal="center" vertical="center"/>
    </xf>
    <xf numFmtId="0" fontId="7" fillId="0" borderId="15" xfId="0" applyFont="true" applyFill="true" applyBorder="true" applyAlignment="true">
      <alignment horizontal="center" vertical="center"/>
    </xf>
    <xf numFmtId="0" fontId="2" fillId="0" borderId="1"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pplyProtection="true">
      <alignment horizontal="center" vertical="center" wrapText="true"/>
      <protection locked="false"/>
    </xf>
    <xf numFmtId="0" fontId="2" fillId="0" borderId="6" xfId="0" applyFont="true" applyFill="true" applyBorder="true" applyAlignment="true">
      <alignment horizontal="center" vertical="center"/>
    </xf>
    <xf numFmtId="0" fontId="7" fillId="0" borderId="10" xfId="0" applyFont="true" applyFill="true" applyBorder="true" applyAlignment="true">
      <alignment horizontal="center" vertical="center" wrapText="true"/>
    </xf>
    <xf numFmtId="0" fontId="2" fillId="0" borderId="10" xfId="0" applyFont="true" applyFill="true" applyBorder="true">
      <alignment vertical="center"/>
    </xf>
    <xf numFmtId="0" fontId="7" fillId="0" borderId="10" xfId="0" applyFont="true" applyFill="true" applyBorder="true" applyAlignment="true">
      <alignment horizontal="center" vertical="center"/>
    </xf>
    <xf numFmtId="0" fontId="7" fillId="0" borderId="10" xfId="0" applyFont="true" applyFill="true" applyBorder="true" applyAlignment="true">
      <alignment horizontal="justify" vertical="center"/>
    </xf>
    <xf numFmtId="0" fontId="3" fillId="0" borderId="1" xfId="0" applyFont="true" applyFill="true" applyBorder="true" applyAlignment="true">
      <alignment horizontal="left" vertical="center"/>
    </xf>
    <xf numFmtId="0" fontId="21" fillId="0" borderId="1" xfId="0" applyNumberFormat="true" applyFont="true" applyFill="true" applyBorder="true" applyAlignment="true" applyProtection="true">
      <alignment horizontal="center" vertical="center" wrapText="true"/>
    </xf>
    <xf numFmtId="0" fontId="17" fillId="0" borderId="1" xfId="0" applyNumberFormat="true" applyFont="true" applyFill="true" applyBorder="true" applyAlignment="true" applyProtection="true">
      <alignment horizontal="justify" vertical="center" wrapText="true"/>
    </xf>
    <xf numFmtId="0" fontId="17" fillId="0" borderId="1" xfId="0" applyFont="true" applyFill="true" applyBorder="true" applyAlignment="true">
      <alignment horizontal="center" vertical="center" wrapText="true"/>
    </xf>
    <xf numFmtId="0" fontId="2" fillId="0" borderId="13" xfId="0" applyFont="true" applyFill="true" applyBorder="true" applyAlignment="true">
      <alignment horizontal="center" vertical="center" wrapText="true"/>
    </xf>
    <xf numFmtId="0" fontId="3" fillId="0" borderId="1" xfId="0" applyNumberFormat="true" applyFont="true" applyFill="true" applyBorder="true" applyAlignment="true" applyProtection="true">
      <alignment horizontal="justify" vertical="center" wrapText="true"/>
    </xf>
    <xf numFmtId="0" fontId="2" fillId="0" borderId="13" xfId="0" applyFont="true" applyFill="true" applyBorder="true" applyAlignment="true">
      <alignment horizontal="justify" vertical="center" wrapText="true"/>
    </xf>
    <xf numFmtId="0" fontId="17" fillId="0" borderId="1" xfId="0" applyNumberFormat="true" applyFont="true" applyFill="true" applyBorder="true" applyAlignment="true" applyProtection="true">
      <alignment horizontal="left" vertical="center" wrapText="true"/>
    </xf>
    <xf numFmtId="0" fontId="18"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FF"/>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O408"/>
  <sheetViews>
    <sheetView tabSelected="1" workbookViewId="0">
      <pane xSplit="1" ySplit="3" topLeftCell="B406" activePane="bottomRight" state="frozen"/>
      <selection/>
      <selection pane="topRight"/>
      <selection pane="bottomLeft"/>
      <selection pane="bottomRight" activeCell="T408" sqref="T408"/>
    </sheetView>
  </sheetViews>
  <sheetFormatPr defaultColWidth="9" defaultRowHeight="15"/>
  <cols>
    <col min="1" max="1" width="6.91666666666667" style="3" hidden="true" customWidth="true"/>
    <col min="2" max="3" width="5.125" style="3" customWidth="true"/>
    <col min="4" max="4" width="11.0916666666667" style="3" customWidth="true"/>
    <col min="5" max="5" width="6.51666666666667" style="4" customWidth="true"/>
    <col min="6" max="6" width="8.325" style="3" customWidth="true"/>
    <col min="7" max="7" width="9.025" style="3" customWidth="true"/>
    <col min="8" max="8" width="13.0333333333333" style="3" customWidth="true"/>
    <col min="9" max="9" width="9.625" style="3" customWidth="true"/>
    <col min="10" max="10" width="9.025" style="3" hidden="true" customWidth="true"/>
    <col min="11" max="11" width="7.6" style="4" customWidth="true"/>
    <col min="12" max="12" width="8.91666666666667" style="4" customWidth="true"/>
    <col min="13" max="13" width="45.625" style="5" customWidth="true"/>
    <col min="14" max="14" width="9.025" style="3" customWidth="true"/>
    <col min="15" max="15" width="9.025" style="3" hidden="true" customWidth="true"/>
    <col min="16" max="16" width="12.625" style="3" hidden="true" customWidth="true"/>
    <col min="17" max="17" width="12.625" style="4" hidden="true" customWidth="true"/>
    <col min="18" max="18" width="12.625" style="3" hidden="true" customWidth="true"/>
    <col min="19" max="19" width="11.325" style="3" customWidth="true"/>
    <col min="20" max="20" width="39.1166666666667" style="6" customWidth="true"/>
    <col min="21" max="21" width="9.025" style="3" customWidth="true"/>
    <col min="22" max="22" width="8.81666666666667" style="3" customWidth="true"/>
    <col min="23" max="25" width="9" style="3" customWidth="true"/>
    <col min="26" max="16384" width="9" style="7"/>
  </cols>
  <sheetData>
    <row r="1" ht="47.25" spans="1:25">
      <c r="A1" s="8"/>
      <c r="B1" s="8" t="s">
        <v>0</v>
      </c>
      <c r="C1" s="8"/>
      <c r="D1" s="8"/>
      <c r="E1" s="8"/>
      <c r="F1" s="8"/>
      <c r="G1" s="8"/>
      <c r="H1" s="8"/>
      <c r="I1" s="8"/>
      <c r="J1" s="8"/>
      <c r="K1" s="8"/>
      <c r="L1" s="8"/>
      <c r="M1" s="30"/>
      <c r="N1" s="8"/>
      <c r="O1" s="8"/>
      <c r="P1" s="8"/>
      <c r="Q1" s="8"/>
      <c r="R1" s="8"/>
      <c r="S1" s="8"/>
      <c r="T1" s="40"/>
      <c r="U1" s="8"/>
      <c r="V1" s="8"/>
      <c r="W1" s="8"/>
      <c r="X1" s="8"/>
      <c r="Y1" s="63"/>
    </row>
    <row r="2" ht="27" spans="1:25">
      <c r="A2" s="9"/>
      <c r="B2" s="9"/>
      <c r="C2" s="9"/>
      <c r="D2" s="9"/>
      <c r="E2" s="9"/>
      <c r="F2" s="9"/>
      <c r="G2" s="9"/>
      <c r="H2" s="9"/>
      <c r="I2" s="9"/>
      <c r="J2" s="9"/>
      <c r="K2" s="9"/>
      <c r="L2" s="9"/>
      <c r="M2" s="31"/>
      <c r="N2" s="9"/>
      <c r="O2" s="9"/>
      <c r="P2" s="9"/>
      <c r="Q2" s="9"/>
      <c r="R2" s="41"/>
      <c r="S2" s="9"/>
      <c r="T2" s="42"/>
      <c r="U2" s="9"/>
      <c r="V2" s="9"/>
      <c r="W2" s="41"/>
      <c r="X2" s="60" t="s">
        <v>1</v>
      </c>
      <c r="Y2" s="60"/>
    </row>
    <row r="3" ht="47.25" spans="1:25">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43" t="s">
        <v>18</v>
      </c>
      <c r="R3" s="10" t="s">
        <v>19</v>
      </c>
      <c r="S3" s="10" t="s">
        <v>20</v>
      </c>
      <c r="T3" s="44" t="s">
        <v>21</v>
      </c>
      <c r="U3" s="10" t="s">
        <v>22</v>
      </c>
      <c r="V3" s="10" t="s">
        <v>23</v>
      </c>
      <c r="W3" s="10" t="s">
        <v>24</v>
      </c>
      <c r="X3" s="10" t="s">
        <v>25</v>
      </c>
      <c r="Y3" s="64" t="s">
        <v>26</v>
      </c>
    </row>
    <row r="4" ht="79" customHeight="true" spans="1:25">
      <c r="A4" s="11"/>
      <c r="B4" s="12" t="s">
        <v>27</v>
      </c>
      <c r="C4" s="11"/>
      <c r="D4" s="11"/>
      <c r="E4" s="11"/>
      <c r="F4" s="11"/>
      <c r="G4" s="11"/>
      <c r="H4" s="11"/>
      <c r="I4" s="11"/>
      <c r="J4" s="11"/>
      <c r="K4" s="11"/>
      <c r="L4" s="11"/>
      <c r="M4" s="32"/>
      <c r="N4" s="11"/>
      <c r="O4" s="11"/>
      <c r="P4" s="11"/>
      <c r="Q4" s="11"/>
      <c r="R4" s="11"/>
      <c r="S4" s="11"/>
      <c r="T4" s="45"/>
      <c r="U4" s="11"/>
      <c r="V4" s="11"/>
      <c r="W4" s="11"/>
      <c r="X4" s="11"/>
      <c r="Y4" s="65"/>
    </row>
    <row r="5" s="1" customFormat="true" spans="1:25">
      <c r="A5" s="13"/>
      <c r="B5" s="13"/>
      <c r="C5" s="13"/>
      <c r="D5" s="13"/>
      <c r="E5" s="13"/>
      <c r="F5" s="13"/>
      <c r="G5" s="13"/>
      <c r="H5" s="25"/>
      <c r="I5" s="13"/>
      <c r="J5" s="13"/>
      <c r="K5" s="26">
        <f>SUBTOTAL(9,K6,K32,K47,K53,K61,K115,K141,K162,K169,K176,K182,K189,K191,K193,K200,K204,K210,K228,K258,K261,K263,K273,K285,K295,K315,K327,K336,K345,K347,K353,K365,K367,K372,K374,K377,K379,K384,K395,K400,K402,K404)</f>
        <v>4582419.79</v>
      </c>
      <c r="L5" s="26">
        <f>SUBTOTAL(9,L6,L32,L47,L53,L61,L115,L141,L162,L169,L176,L182,L189,L191,L193,L200,L204,L210,L228,L258,L261,L263,L273,L285,L295,L315,L327,L336,L345,L347,L353,L365,L367,L372,L374,L377,L379,L384,L395,L400,L402,L404)</f>
        <v>469820.63</v>
      </c>
      <c r="M5" s="33"/>
      <c r="N5" s="26"/>
      <c r="O5" s="26"/>
      <c r="P5" s="26"/>
      <c r="Q5" s="26"/>
      <c r="R5" s="26"/>
      <c r="S5" s="26">
        <f>SUBTOTAL(9,S6,S32,S47,S53,S61,S115,S141,S162,S169,S176,S182,S189,S191,S193,S200,S204,S210,S228,S258,S261,S263,S273,S285,S295,S315,S327,S336,S345,S347,S353,S365,S367,S372,S374,S377,S379,S384,S395,S400,S402,S404)</f>
        <v>314612</v>
      </c>
      <c r="T5" s="46"/>
      <c r="U5" s="17"/>
      <c r="V5" s="17"/>
      <c r="W5" s="13"/>
      <c r="X5" s="13"/>
      <c r="Y5" s="25"/>
    </row>
    <row r="6" s="1" customFormat="true" spans="1:25">
      <c r="A6" s="14"/>
      <c r="B6" s="15" t="s">
        <v>28</v>
      </c>
      <c r="C6" s="16"/>
      <c r="D6" s="14"/>
      <c r="E6" s="26" t="s">
        <v>29</v>
      </c>
      <c r="F6" s="27"/>
      <c r="G6" s="27"/>
      <c r="H6" s="27"/>
      <c r="I6" s="27"/>
      <c r="J6" s="27"/>
      <c r="K6" s="26">
        <f>SUM(K7:K31)</f>
        <v>313850</v>
      </c>
      <c r="L6" s="26">
        <f>SUM(L7:L31)</f>
        <v>78150</v>
      </c>
      <c r="M6" s="33"/>
      <c r="N6" s="26"/>
      <c r="O6" s="26"/>
      <c r="P6" s="26"/>
      <c r="Q6" s="26"/>
      <c r="R6" s="26"/>
      <c r="S6" s="26">
        <f>SUM(S7:S8,S12:S31)</f>
        <v>38810</v>
      </c>
      <c r="T6" s="47"/>
      <c r="U6" s="17"/>
      <c r="V6" s="17"/>
      <c r="W6" s="27"/>
      <c r="X6" s="27"/>
      <c r="Y6" s="27"/>
    </row>
    <row r="7" s="1" customFormat="true" ht="38.25" spans="1:25">
      <c r="A7" s="17"/>
      <c r="B7" s="18">
        <v>1</v>
      </c>
      <c r="C7" s="18"/>
      <c r="D7" s="19" t="s">
        <v>30</v>
      </c>
      <c r="E7" s="17"/>
      <c r="F7" s="17"/>
      <c r="G7" s="18" t="s">
        <v>31</v>
      </c>
      <c r="H7" s="18" t="s">
        <v>32</v>
      </c>
      <c r="I7" s="17" t="s">
        <v>33</v>
      </c>
      <c r="J7" s="18" t="s">
        <v>34</v>
      </c>
      <c r="K7" s="28">
        <v>14900</v>
      </c>
      <c r="L7" s="18">
        <v>1500</v>
      </c>
      <c r="M7" s="34" t="s">
        <v>35</v>
      </c>
      <c r="N7" s="28" t="s">
        <v>36</v>
      </c>
      <c r="O7" s="18" t="s">
        <v>37</v>
      </c>
      <c r="P7" s="17" t="s">
        <v>38</v>
      </c>
      <c r="Q7" s="17" t="s">
        <v>39</v>
      </c>
      <c r="R7" s="17" t="s">
        <v>39</v>
      </c>
      <c r="S7" s="48">
        <v>1000</v>
      </c>
      <c r="T7" s="49" t="s">
        <v>40</v>
      </c>
      <c r="U7" s="17" t="s">
        <v>41</v>
      </c>
      <c r="V7" s="17" t="s">
        <v>42</v>
      </c>
      <c r="W7" s="17" t="s">
        <v>41</v>
      </c>
      <c r="X7" s="17"/>
      <c r="Y7" s="18" t="s">
        <v>32</v>
      </c>
    </row>
    <row r="8" s="1" customFormat="true" ht="100" customHeight="true" spans="1:25">
      <c r="A8" s="17" t="s">
        <v>43</v>
      </c>
      <c r="B8" s="20">
        <f t="shared" ref="B8:B31" si="0">B7+1</f>
        <v>2</v>
      </c>
      <c r="C8" s="18"/>
      <c r="D8" s="19" t="s">
        <v>44</v>
      </c>
      <c r="E8" s="18"/>
      <c r="F8" s="17" t="s">
        <v>45</v>
      </c>
      <c r="G8" s="18" t="s">
        <v>31</v>
      </c>
      <c r="H8" s="18" t="s">
        <v>32</v>
      </c>
      <c r="I8" s="18" t="s">
        <v>46</v>
      </c>
      <c r="J8" s="18" t="s">
        <v>34</v>
      </c>
      <c r="K8" s="28">
        <v>30300</v>
      </c>
      <c r="L8" s="18">
        <f>SUM(L9:L11)</f>
        <v>8500</v>
      </c>
      <c r="M8" s="34" t="s">
        <v>47</v>
      </c>
      <c r="N8" s="28" t="s">
        <v>48</v>
      </c>
      <c r="O8" s="18" t="s">
        <v>49</v>
      </c>
      <c r="P8" s="17" t="s">
        <v>38</v>
      </c>
      <c r="Q8" s="17" t="s">
        <v>39</v>
      </c>
      <c r="R8" s="17" t="s">
        <v>39</v>
      </c>
      <c r="S8" s="50">
        <v>6900</v>
      </c>
      <c r="T8" s="49" t="s">
        <v>50</v>
      </c>
      <c r="U8" s="17" t="s">
        <v>41</v>
      </c>
      <c r="V8" s="17" t="s">
        <v>42</v>
      </c>
      <c r="W8" s="17" t="s">
        <v>41</v>
      </c>
      <c r="X8" s="17"/>
      <c r="Y8" s="18" t="s">
        <v>32</v>
      </c>
    </row>
    <row r="9" s="1" customFormat="true" ht="76" customHeight="true" spans="1:25">
      <c r="A9" s="18"/>
      <c r="B9" s="20">
        <f t="shared" si="0"/>
        <v>3</v>
      </c>
      <c r="C9" s="18"/>
      <c r="D9" s="18" t="s">
        <v>51</v>
      </c>
      <c r="E9" s="18"/>
      <c r="F9" s="18"/>
      <c r="G9" s="18" t="s">
        <v>31</v>
      </c>
      <c r="H9" s="18" t="s">
        <v>32</v>
      </c>
      <c r="I9" s="17" t="s">
        <v>52</v>
      </c>
      <c r="J9" s="18" t="s">
        <v>34</v>
      </c>
      <c r="K9" s="29">
        <v>4200</v>
      </c>
      <c r="L9" s="17">
        <v>1500</v>
      </c>
      <c r="M9" s="34" t="s">
        <v>53</v>
      </c>
      <c r="N9" s="28" t="s">
        <v>48</v>
      </c>
      <c r="O9" s="18" t="s">
        <v>49</v>
      </c>
      <c r="P9" s="17" t="s">
        <v>38</v>
      </c>
      <c r="Q9" s="17" t="s">
        <v>39</v>
      </c>
      <c r="R9" s="17" t="s">
        <v>39</v>
      </c>
      <c r="S9" s="48">
        <v>1960</v>
      </c>
      <c r="T9" s="47" t="s">
        <v>54</v>
      </c>
      <c r="U9" s="17" t="s">
        <v>41</v>
      </c>
      <c r="V9" s="17" t="s">
        <v>42</v>
      </c>
      <c r="W9" s="17" t="s">
        <v>41</v>
      </c>
      <c r="X9" s="17"/>
      <c r="Y9" s="18" t="s">
        <v>32</v>
      </c>
    </row>
    <row r="10" s="1" customFormat="true" ht="63.75" spans="1:25">
      <c r="A10" s="17" t="s">
        <v>55</v>
      </c>
      <c r="B10" s="18">
        <f t="shared" si="0"/>
        <v>4</v>
      </c>
      <c r="C10" s="18"/>
      <c r="D10" s="17" t="s">
        <v>55</v>
      </c>
      <c r="E10" s="18"/>
      <c r="F10" s="18" t="s">
        <v>56</v>
      </c>
      <c r="G10" s="18" t="s">
        <v>31</v>
      </c>
      <c r="H10" s="18" t="s">
        <v>32</v>
      </c>
      <c r="I10" s="17" t="s">
        <v>57</v>
      </c>
      <c r="J10" s="18" t="s">
        <v>34</v>
      </c>
      <c r="K10" s="28">
        <v>4800</v>
      </c>
      <c r="L10" s="18">
        <v>3000</v>
      </c>
      <c r="M10" s="34" t="s">
        <v>58</v>
      </c>
      <c r="N10" s="28" t="s">
        <v>59</v>
      </c>
      <c r="O10" s="18" t="s">
        <v>49</v>
      </c>
      <c r="P10" s="17" t="s">
        <v>38</v>
      </c>
      <c r="Q10" s="17" t="s">
        <v>39</v>
      </c>
      <c r="R10" s="17" t="s">
        <v>39</v>
      </c>
      <c r="S10" s="48">
        <v>1910</v>
      </c>
      <c r="T10" s="47" t="s">
        <v>60</v>
      </c>
      <c r="U10" s="17" t="s">
        <v>41</v>
      </c>
      <c r="V10" s="17" t="s">
        <v>42</v>
      </c>
      <c r="W10" s="17" t="s">
        <v>41</v>
      </c>
      <c r="X10" s="17"/>
      <c r="Y10" s="18" t="s">
        <v>32</v>
      </c>
    </row>
    <row r="11" s="1" customFormat="true" ht="89.25" spans="1:25">
      <c r="A11" s="17" t="s">
        <v>61</v>
      </c>
      <c r="B11" s="18">
        <f t="shared" si="0"/>
        <v>5</v>
      </c>
      <c r="C11" s="18"/>
      <c r="D11" s="19" t="s">
        <v>61</v>
      </c>
      <c r="E11" s="18"/>
      <c r="F11" s="18" t="s">
        <v>56</v>
      </c>
      <c r="G11" s="18" t="s">
        <v>31</v>
      </c>
      <c r="H11" s="18" t="s">
        <v>32</v>
      </c>
      <c r="I11" s="17" t="s">
        <v>62</v>
      </c>
      <c r="J11" s="18" t="s">
        <v>34</v>
      </c>
      <c r="K11" s="28">
        <v>5000</v>
      </c>
      <c r="L11" s="18">
        <v>4000</v>
      </c>
      <c r="M11" s="34" t="s">
        <v>63</v>
      </c>
      <c r="N11" s="28" t="s">
        <v>64</v>
      </c>
      <c r="O11" s="18" t="s">
        <v>49</v>
      </c>
      <c r="P11" s="17" t="s">
        <v>38</v>
      </c>
      <c r="Q11" s="17" t="s">
        <v>39</v>
      </c>
      <c r="R11" s="17" t="s">
        <v>39</v>
      </c>
      <c r="S11" s="48">
        <v>2100</v>
      </c>
      <c r="T11" s="49" t="s">
        <v>65</v>
      </c>
      <c r="U11" s="17" t="s">
        <v>41</v>
      </c>
      <c r="V11" s="17" t="s">
        <v>42</v>
      </c>
      <c r="W11" s="17" t="s">
        <v>41</v>
      </c>
      <c r="X11" s="17"/>
      <c r="Y11" s="18" t="s">
        <v>32</v>
      </c>
    </row>
    <row r="12" s="1" customFormat="true" ht="65" customHeight="true" spans="1:25">
      <c r="A12" s="17" t="s">
        <v>66</v>
      </c>
      <c r="B12" s="18">
        <f t="shared" si="0"/>
        <v>6</v>
      </c>
      <c r="C12" s="18"/>
      <c r="D12" s="19" t="s">
        <v>67</v>
      </c>
      <c r="E12" s="17" t="s">
        <v>68</v>
      </c>
      <c r="F12" s="17" t="s">
        <v>56</v>
      </c>
      <c r="G12" s="18" t="s">
        <v>69</v>
      </c>
      <c r="H12" s="18" t="s">
        <v>32</v>
      </c>
      <c r="I12" s="17" t="s">
        <v>70</v>
      </c>
      <c r="J12" s="18" t="s">
        <v>34</v>
      </c>
      <c r="K12" s="28">
        <v>100000</v>
      </c>
      <c r="L12" s="18">
        <v>8000</v>
      </c>
      <c r="M12" s="34" t="s">
        <v>71</v>
      </c>
      <c r="N12" s="28" t="s">
        <v>72</v>
      </c>
      <c r="O12" s="18" t="s">
        <v>49</v>
      </c>
      <c r="P12" s="17" t="s">
        <v>38</v>
      </c>
      <c r="Q12" s="17" t="s">
        <v>39</v>
      </c>
      <c r="R12" s="17" t="s">
        <v>39</v>
      </c>
      <c r="S12" s="48">
        <v>450</v>
      </c>
      <c r="T12" s="47" t="s">
        <v>73</v>
      </c>
      <c r="U12" s="17"/>
      <c r="V12" s="17" t="s">
        <v>74</v>
      </c>
      <c r="W12" s="17"/>
      <c r="X12" s="17"/>
      <c r="Y12" s="18" t="s">
        <v>32</v>
      </c>
    </row>
    <row r="13" s="1" customFormat="true" ht="82" customHeight="true" spans="1:25">
      <c r="A13" s="17" t="s">
        <v>75</v>
      </c>
      <c r="B13" s="20">
        <f t="shared" si="0"/>
        <v>7</v>
      </c>
      <c r="C13" s="20"/>
      <c r="D13" s="19" t="s">
        <v>76</v>
      </c>
      <c r="E13" s="17" t="s">
        <v>77</v>
      </c>
      <c r="F13" s="18" t="s">
        <v>56</v>
      </c>
      <c r="G13" s="18" t="s">
        <v>69</v>
      </c>
      <c r="H13" s="18" t="s">
        <v>32</v>
      </c>
      <c r="I13" s="17" t="s">
        <v>78</v>
      </c>
      <c r="J13" s="18" t="s">
        <v>34</v>
      </c>
      <c r="K13" s="18">
        <v>17000</v>
      </c>
      <c r="L13" s="18">
        <v>13000</v>
      </c>
      <c r="M13" s="34" t="s">
        <v>79</v>
      </c>
      <c r="N13" s="18" t="s">
        <v>80</v>
      </c>
      <c r="O13" s="18" t="s">
        <v>49</v>
      </c>
      <c r="P13" s="17" t="s">
        <v>38</v>
      </c>
      <c r="Q13" s="17" t="s">
        <v>39</v>
      </c>
      <c r="R13" s="17"/>
      <c r="S13" s="48">
        <v>8640</v>
      </c>
      <c r="T13" s="51" t="s">
        <v>81</v>
      </c>
      <c r="U13" s="17" t="s">
        <v>41</v>
      </c>
      <c r="V13" s="17" t="s">
        <v>42</v>
      </c>
      <c r="W13" s="17"/>
      <c r="X13" s="17"/>
      <c r="Y13" s="18" t="s">
        <v>32</v>
      </c>
    </row>
    <row r="14" s="1" customFormat="true" ht="51" customHeight="true" spans="1:25">
      <c r="A14" s="17" t="s">
        <v>82</v>
      </c>
      <c r="B14" s="18">
        <f t="shared" si="0"/>
        <v>8</v>
      </c>
      <c r="C14" s="18"/>
      <c r="D14" s="19" t="s">
        <v>83</v>
      </c>
      <c r="E14" s="17"/>
      <c r="F14" s="17" t="s">
        <v>56</v>
      </c>
      <c r="G14" s="18" t="s">
        <v>69</v>
      </c>
      <c r="H14" s="18" t="s">
        <v>32</v>
      </c>
      <c r="I14" s="17" t="s">
        <v>84</v>
      </c>
      <c r="J14" s="18" t="s">
        <v>34</v>
      </c>
      <c r="K14" s="28">
        <v>10000</v>
      </c>
      <c r="L14" s="18">
        <v>5000</v>
      </c>
      <c r="M14" s="34" t="s">
        <v>85</v>
      </c>
      <c r="N14" s="28" t="s">
        <v>86</v>
      </c>
      <c r="O14" s="18" t="s">
        <v>49</v>
      </c>
      <c r="P14" s="17" t="s">
        <v>38</v>
      </c>
      <c r="Q14" s="17" t="s">
        <v>39</v>
      </c>
      <c r="R14" s="17" t="s">
        <v>39</v>
      </c>
      <c r="S14" s="48">
        <v>6510</v>
      </c>
      <c r="T14" s="47" t="s">
        <v>87</v>
      </c>
      <c r="U14" s="17" t="s">
        <v>41</v>
      </c>
      <c r="V14" s="17" t="s">
        <v>42</v>
      </c>
      <c r="W14" s="17"/>
      <c r="X14" s="17"/>
      <c r="Y14" s="18" t="s">
        <v>32</v>
      </c>
    </row>
    <row r="15" s="1" customFormat="true" ht="63.75" spans="1:25">
      <c r="A15" s="17"/>
      <c r="B15" s="18">
        <f t="shared" si="0"/>
        <v>9</v>
      </c>
      <c r="C15" s="18"/>
      <c r="D15" s="17" t="s">
        <v>88</v>
      </c>
      <c r="E15" s="17"/>
      <c r="F15" s="17"/>
      <c r="G15" s="18" t="s">
        <v>69</v>
      </c>
      <c r="H15" s="18" t="s">
        <v>32</v>
      </c>
      <c r="I15" s="17" t="s">
        <v>89</v>
      </c>
      <c r="J15" s="18" t="s">
        <v>34</v>
      </c>
      <c r="K15" s="28">
        <v>600</v>
      </c>
      <c r="L15" s="18">
        <v>600</v>
      </c>
      <c r="M15" s="34" t="s">
        <v>90</v>
      </c>
      <c r="N15" s="28" t="s">
        <v>91</v>
      </c>
      <c r="O15" s="18" t="s">
        <v>49</v>
      </c>
      <c r="P15" s="17" t="s">
        <v>38</v>
      </c>
      <c r="Q15" s="17" t="s">
        <v>39</v>
      </c>
      <c r="R15" s="17" t="s">
        <v>39</v>
      </c>
      <c r="S15" s="48">
        <v>570</v>
      </c>
      <c r="T15" s="49" t="s">
        <v>92</v>
      </c>
      <c r="U15" s="17" t="s">
        <v>41</v>
      </c>
      <c r="V15" s="17" t="s">
        <v>42</v>
      </c>
      <c r="W15" s="17" t="s">
        <v>41</v>
      </c>
      <c r="X15" s="17"/>
      <c r="Y15" s="18" t="s">
        <v>32</v>
      </c>
    </row>
    <row r="16" s="1" customFormat="true" ht="63.75" spans="1:25">
      <c r="A16" s="21"/>
      <c r="B16" s="18">
        <f t="shared" si="0"/>
        <v>10</v>
      </c>
      <c r="C16" s="21"/>
      <c r="D16" s="21" t="s">
        <v>93</v>
      </c>
      <c r="E16" s="17"/>
      <c r="F16" s="18"/>
      <c r="G16" s="18" t="s">
        <v>69</v>
      </c>
      <c r="H16" s="18" t="s">
        <v>32</v>
      </c>
      <c r="I16" s="18" t="s">
        <v>94</v>
      </c>
      <c r="J16" s="18" t="s">
        <v>34</v>
      </c>
      <c r="K16" s="18">
        <v>1000</v>
      </c>
      <c r="L16" s="18">
        <v>1000</v>
      </c>
      <c r="M16" s="34" t="s">
        <v>95</v>
      </c>
      <c r="N16" s="28" t="s">
        <v>96</v>
      </c>
      <c r="O16" s="18" t="s">
        <v>49</v>
      </c>
      <c r="P16" s="17" t="s">
        <v>38</v>
      </c>
      <c r="Q16" s="17" t="s">
        <v>39</v>
      </c>
      <c r="R16" s="17" t="s">
        <v>39</v>
      </c>
      <c r="S16" s="48">
        <v>380</v>
      </c>
      <c r="T16" s="49" t="s">
        <v>97</v>
      </c>
      <c r="U16" s="17" t="s">
        <v>41</v>
      </c>
      <c r="V16" s="17" t="s">
        <v>98</v>
      </c>
      <c r="W16" s="17" t="s">
        <v>41</v>
      </c>
      <c r="X16" s="17"/>
      <c r="Y16" s="18" t="s">
        <v>32</v>
      </c>
    </row>
    <row r="17" s="1" customFormat="true" ht="38.25" spans="1:25">
      <c r="A17" s="17"/>
      <c r="B17" s="20">
        <f t="shared" si="0"/>
        <v>11</v>
      </c>
      <c r="C17" s="18"/>
      <c r="D17" s="17" t="s">
        <v>99</v>
      </c>
      <c r="E17" s="17"/>
      <c r="F17" s="18"/>
      <c r="G17" s="18" t="s">
        <v>69</v>
      </c>
      <c r="H17" s="18" t="s">
        <v>32</v>
      </c>
      <c r="I17" s="17" t="s">
        <v>100</v>
      </c>
      <c r="J17" s="18" t="s">
        <v>34</v>
      </c>
      <c r="K17" s="28">
        <v>550</v>
      </c>
      <c r="L17" s="18">
        <v>550</v>
      </c>
      <c r="M17" s="34" t="s">
        <v>101</v>
      </c>
      <c r="N17" s="28" t="s">
        <v>91</v>
      </c>
      <c r="O17" s="18" t="s">
        <v>49</v>
      </c>
      <c r="P17" s="17" t="s">
        <v>38</v>
      </c>
      <c r="Q17" s="17" t="s">
        <v>39</v>
      </c>
      <c r="R17" s="17" t="s">
        <v>39</v>
      </c>
      <c r="S17" s="48">
        <v>550</v>
      </c>
      <c r="T17" s="49" t="s">
        <v>102</v>
      </c>
      <c r="U17" s="17" t="s">
        <v>41</v>
      </c>
      <c r="V17" s="17" t="s">
        <v>42</v>
      </c>
      <c r="W17" s="17" t="s">
        <v>41</v>
      </c>
      <c r="X17" s="17"/>
      <c r="Y17" s="18" t="s">
        <v>32</v>
      </c>
    </row>
    <row r="18" s="1" customFormat="true" ht="38.25" spans="1:25">
      <c r="A18" s="17"/>
      <c r="B18" s="18">
        <f t="shared" si="0"/>
        <v>12</v>
      </c>
      <c r="C18" s="18"/>
      <c r="D18" s="17" t="s">
        <v>103</v>
      </c>
      <c r="E18" s="17"/>
      <c r="F18" s="18"/>
      <c r="G18" s="18" t="s">
        <v>69</v>
      </c>
      <c r="H18" s="18" t="s">
        <v>32</v>
      </c>
      <c r="I18" s="17" t="s">
        <v>104</v>
      </c>
      <c r="J18" s="18" t="s">
        <v>34</v>
      </c>
      <c r="K18" s="28">
        <v>500</v>
      </c>
      <c r="L18" s="18">
        <v>500</v>
      </c>
      <c r="M18" s="34" t="s">
        <v>105</v>
      </c>
      <c r="N18" s="28" t="s">
        <v>91</v>
      </c>
      <c r="O18" s="18" t="s">
        <v>49</v>
      </c>
      <c r="P18" s="17" t="s">
        <v>38</v>
      </c>
      <c r="Q18" s="17" t="s">
        <v>39</v>
      </c>
      <c r="R18" s="17" t="s">
        <v>39</v>
      </c>
      <c r="S18" s="48">
        <v>400</v>
      </c>
      <c r="T18" s="49" t="s">
        <v>106</v>
      </c>
      <c r="U18" s="17" t="s">
        <v>41</v>
      </c>
      <c r="V18" s="17" t="s">
        <v>42</v>
      </c>
      <c r="W18" s="17" t="s">
        <v>41</v>
      </c>
      <c r="X18" s="17"/>
      <c r="Y18" s="18" t="s">
        <v>32</v>
      </c>
    </row>
    <row r="19" s="1" customFormat="true" ht="76.5" spans="1:25">
      <c r="A19" s="17" t="s">
        <v>107</v>
      </c>
      <c r="B19" s="20">
        <f t="shared" si="0"/>
        <v>13</v>
      </c>
      <c r="C19" s="20"/>
      <c r="D19" s="17" t="s">
        <v>107</v>
      </c>
      <c r="E19" s="18" t="s">
        <v>77</v>
      </c>
      <c r="F19" s="18" t="s">
        <v>56</v>
      </c>
      <c r="G19" s="18" t="s">
        <v>69</v>
      </c>
      <c r="H19" s="18" t="s">
        <v>32</v>
      </c>
      <c r="I19" s="17" t="s">
        <v>108</v>
      </c>
      <c r="J19" s="18" t="s">
        <v>34</v>
      </c>
      <c r="K19" s="28">
        <v>5000</v>
      </c>
      <c r="L19" s="18">
        <v>3000</v>
      </c>
      <c r="M19" s="34" t="s">
        <v>109</v>
      </c>
      <c r="N19" s="28" t="s">
        <v>110</v>
      </c>
      <c r="O19" s="18" t="s">
        <v>49</v>
      </c>
      <c r="P19" s="17" t="s">
        <v>38</v>
      </c>
      <c r="Q19" s="17" t="s">
        <v>39</v>
      </c>
      <c r="R19" s="17" t="s">
        <v>39</v>
      </c>
      <c r="S19" s="48">
        <v>1490</v>
      </c>
      <c r="T19" s="47" t="s">
        <v>111</v>
      </c>
      <c r="U19" s="17" t="s">
        <v>41</v>
      </c>
      <c r="V19" s="17" t="s">
        <v>98</v>
      </c>
      <c r="W19" s="17"/>
      <c r="X19" s="17"/>
      <c r="Y19" s="18" t="s">
        <v>32</v>
      </c>
    </row>
    <row r="20" s="1" customFormat="true" ht="76.5" spans="1:25">
      <c r="A20" s="17" t="s">
        <v>112</v>
      </c>
      <c r="B20" s="18">
        <f t="shared" si="0"/>
        <v>14</v>
      </c>
      <c r="C20" s="20"/>
      <c r="D20" s="17" t="s">
        <v>112</v>
      </c>
      <c r="E20" s="18"/>
      <c r="F20" s="18" t="s">
        <v>56</v>
      </c>
      <c r="G20" s="18" t="s">
        <v>69</v>
      </c>
      <c r="H20" s="18" t="s">
        <v>32</v>
      </c>
      <c r="I20" s="17" t="s">
        <v>113</v>
      </c>
      <c r="J20" s="18" t="s">
        <v>34</v>
      </c>
      <c r="K20" s="28">
        <v>3000</v>
      </c>
      <c r="L20" s="18">
        <v>2000</v>
      </c>
      <c r="M20" s="35" t="s">
        <v>114</v>
      </c>
      <c r="N20" s="28" t="s">
        <v>110</v>
      </c>
      <c r="O20" s="18" t="s">
        <v>49</v>
      </c>
      <c r="P20" s="17" t="s">
        <v>38</v>
      </c>
      <c r="Q20" s="17" t="s">
        <v>39</v>
      </c>
      <c r="R20" s="17" t="s">
        <v>39</v>
      </c>
      <c r="S20" s="48">
        <v>1200</v>
      </c>
      <c r="T20" s="49" t="s">
        <v>115</v>
      </c>
      <c r="U20" s="17" t="s">
        <v>41</v>
      </c>
      <c r="V20" s="17" t="s">
        <v>98</v>
      </c>
      <c r="W20" s="17"/>
      <c r="X20" s="17"/>
      <c r="Y20" s="18" t="s">
        <v>32</v>
      </c>
    </row>
    <row r="21" s="1" customFormat="true" ht="51" spans="1:25">
      <c r="A21" s="17"/>
      <c r="B21" s="20">
        <f t="shared" si="0"/>
        <v>15</v>
      </c>
      <c r="C21" s="20"/>
      <c r="D21" s="17" t="s">
        <v>116</v>
      </c>
      <c r="E21" s="18" t="s">
        <v>77</v>
      </c>
      <c r="F21" s="18"/>
      <c r="G21" s="18" t="s">
        <v>69</v>
      </c>
      <c r="H21" s="18" t="s">
        <v>32</v>
      </c>
      <c r="I21" s="17" t="s">
        <v>117</v>
      </c>
      <c r="J21" s="18" t="s">
        <v>34</v>
      </c>
      <c r="K21" s="28">
        <v>1500</v>
      </c>
      <c r="L21" s="18">
        <v>1500</v>
      </c>
      <c r="M21" s="35" t="s">
        <v>118</v>
      </c>
      <c r="N21" s="28" t="s">
        <v>119</v>
      </c>
      <c r="O21" s="18" t="s">
        <v>49</v>
      </c>
      <c r="P21" s="17" t="s">
        <v>38</v>
      </c>
      <c r="Q21" s="17" t="s">
        <v>39</v>
      </c>
      <c r="R21" s="17" t="s">
        <v>39</v>
      </c>
      <c r="S21" s="48">
        <v>50</v>
      </c>
      <c r="T21" s="49" t="s">
        <v>120</v>
      </c>
      <c r="U21" s="17"/>
      <c r="V21" s="17" t="s">
        <v>121</v>
      </c>
      <c r="W21" s="17"/>
      <c r="X21" s="17"/>
      <c r="Y21" s="18" t="s">
        <v>32</v>
      </c>
    </row>
    <row r="22" s="1" customFormat="true" ht="51" spans="1:25">
      <c r="A22" s="18"/>
      <c r="B22" s="20">
        <f t="shared" si="0"/>
        <v>16</v>
      </c>
      <c r="C22" s="20"/>
      <c r="D22" s="18" t="s">
        <v>122</v>
      </c>
      <c r="E22" s="18"/>
      <c r="F22" s="18"/>
      <c r="G22" s="18" t="s">
        <v>69</v>
      </c>
      <c r="H22" s="18" t="s">
        <v>32</v>
      </c>
      <c r="I22" s="18" t="s">
        <v>123</v>
      </c>
      <c r="J22" s="18" t="s">
        <v>34</v>
      </c>
      <c r="K22" s="18">
        <v>3000</v>
      </c>
      <c r="L22" s="18">
        <v>2000</v>
      </c>
      <c r="M22" s="36" t="s">
        <v>124</v>
      </c>
      <c r="N22" s="28" t="s">
        <v>125</v>
      </c>
      <c r="O22" s="18" t="s">
        <v>49</v>
      </c>
      <c r="P22" s="17" t="s">
        <v>38</v>
      </c>
      <c r="Q22" s="17" t="s">
        <v>39</v>
      </c>
      <c r="R22" s="17" t="s">
        <v>39</v>
      </c>
      <c r="S22" s="48">
        <v>850</v>
      </c>
      <c r="T22" s="49" t="s">
        <v>126</v>
      </c>
      <c r="U22" s="17" t="s">
        <v>41</v>
      </c>
      <c r="V22" s="17" t="s">
        <v>121</v>
      </c>
      <c r="W22" s="17"/>
      <c r="X22" s="17"/>
      <c r="Y22" s="18" t="s">
        <v>32</v>
      </c>
    </row>
    <row r="23" s="1" customFormat="true" ht="76.5" spans="1:25">
      <c r="A23" s="18"/>
      <c r="B23" s="20">
        <f t="shared" si="0"/>
        <v>17</v>
      </c>
      <c r="C23" s="20"/>
      <c r="D23" s="18" t="s">
        <v>127</v>
      </c>
      <c r="E23" s="18"/>
      <c r="F23" s="18"/>
      <c r="G23" s="18" t="s">
        <v>69</v>
      </c>
      <c r="H23" s="18" t="s">
        <v>32</v>
      </c>
      <c r="I23" s="18" t="s">
        <v>128</v>
      </c>
      <c r="J23" s="18" t="s">
        <v>34</v>
      </c>
      <c r="K23" s="18">
        <v>1500</v>
      </c>
      <c r="L23" s="18">
        <v>1500</v>
      </c>
      <c r="M23" s="36" t="s">
        <v>129</v>
      </c>
      <c r="N23" s="28" t="s">
        <v>96</v>
      </c>
      <c r="O23" s="18" t="s">
        <v>49</v>
      </c>
      <c r="P23" s="17" t="s">
        <v>38</v>
      </c>
      <c r="Q23" s="17" t="s">
        <v>39</v>
      </c>
      <c r="R23" s="17" t="s">
        <v>39</v>
      </c>
      <c r="S23" s="48">
        <v>1500</v>
      </c>
      <c r="T23" s="47" t="s">
        <v>54</v>
      </c>
      <c r="U23" s="17" t="s">
        <v>41</v>
      </c>
      <c r="V23" s="17" t="s">
        <v>42</v>
      </c>
      <c r="W23" s="17" t="s">
        <v>41</v>
      </c>
      <c r="X23" s="17"/>
      <c r="Y23" s="18" t="s">
        <v>32</v>
      </c>
    </row>
    <row r="24" s="1" customFormat="true" ht="38.25" spans="1:25">
      <c r="A24" s="17"/>
      <c r="B24" s="20">
        <f t="shared" si="0"/>
        <v>18</v>
      </c>
      <c r="C24" s="20"/>
      <c r="D24" s="17" t="s">
        <v>130</v>
      </c>
      <c r="E24" s="18"/>
      <c r="F24" s="18"/>
      <c r="G24" s="17" t="s">
        <v>69</v>
      </c>
      <c r="H24" s="17" t="s">
        <v>32</v>
      </c>
      <c r="I24" s="17" t="s">
        <v>131</v>
      </c>
      <c r="J24" s="17" t="s">
        <v>34</v>
      </c>
      <c r="K24" s="17">
        <v>3000</v>
      </c>
      <c r="L24" s="17">
        <v>3000</v>
      </c>
      <c r="M24" s="35" t="s">
        <v>132</v>
      </c>
      <c r="N24" s="17" t="s">
        <v>133</v>
      </c>
      <c r="O24" s="17" t="s">
        <v>49</v>
      </c>
      <c r="P24" s="17" t="s">
        <v>38</v>
      </c>
      <c r="Q24" s="17" t="s">
        <v>39</v>
      </c>
      <c r="R24" s="17" t="s">
        <v>39</v>
      </c>
      <c r="S24" s="52">
        <v>1300</v>
      </c>
      <c r="T24" s="47" t="s">
        <v>134</v>
      </c>
      <c r="U24" s="17" t="s">
        <v>41</v>
      </c>
      <c r="V24" s="17" t="s">
        <v>42</v>
      </c>
      <c r="W24" s="17" t="s">
        <v>41</v>
      </c>
      <c r="X24" s="17"/>
      <c r="Y24" s="18" t="s">
        <v>32</v>
      </c>
    </row>
    <row r="25" s="1" customFormat="true" ht="127.5" spans="1:25">
      <c r="A25" s="17" t="s">
        <v>135</v>
      </c>
      <c r="B25" s="20">
        <f t="shared" si="0"/>
        <v>19</v>
      </c>
      <c r="C25" s="20"/>
      <c r="D25" s="17" t="s">
        <v>136</v>
      </c>
      <c r="E25" s="18"/>
      <c r="F25" s="18" t="s">
        <v>56</v>
      </c>
      <c r="G25" s="18" t="s">
        <v>69</v>
      </c>
      <c r="H25" s="18" t="s">
        <v>32</v>
      </c>
      <c r="I25" s="17" t="s">
        <v>137</v>
      </c>
      <c r="J25" s="18" t="s">
        <v>34</v>
      </c>
      <c r="K25" s="28">
        <v>1000</v>
      </c>
      <c r="L25" s="18">
        <v>1000</v>
      </c>
      <c r="M25" s="37" t="s">
        <v>138</v>
      </c>
      <c r="N25" s="28" t="s">
        <v>139</v>
      </c>
      <c r="O25" s="18" t="s">
        <v>49</v>
      </c>
      <c r="P25" s="17" t="s">
        <v>38</v>
      </c>
      <c r="Q25" s="17" t="s">
        <v>39</v>
      </c>
      <c r="R25" s="17" t="s">
        <v>140</v>
      </c>
      <c r="S25" s="52">
        <v>1180</v>
      </c>
      <c r="T25" s="49" t="s">
        <v>141</v>
      </c>
      <c r="U25" s="17"/>
      <c r="V25" s="17" t="s">
        <v>74</v>
      </c>
      <c r="W25" s="17"/>
      <c r="X25" s="17"/>
      <c r="Y25" s="18" t="s">
        <v>32</v>
      </c>
    </row>
    <row r="26" s="1" customFormat="true" ht="102" spans="1:25">
      <c r="A26" s="17" t="s">
        <v>142</v>
      </c>
      <c r="B26" s="20">
        <f t="shared" si="0"/>
        <v>20</v>
      </c>
      <c r="C26" s="20"/>
      <c r="D26" s="17" t="s">
        <v>142</v>
      </c>
      <c r="E26" s="18"/>
      <c r="F26" s="18" t="s">
        <v>56</v>
      </c>
      <c r="G26" s="18" t="s">
        <v>69</v>
      </c>
      <c r="H26" s="18" t="s">
        <v>32</v>
      </c>
      <c r="I26" s="17" t="s">
        <v>143</v>
      </c>
      <c r="J26" s="18" t="s">
        <v>34</v>
      </c>
      <c r="K26" s="28">
        <v>3000</v>
      </c>
      <c r="L26" s="18">
        <v>3000</v>
      </c>
      <c r="M26" s="34" t="s">
        <v>144</v>
      </c>
      <c r="N26" s="28" t="s">
        <v>96</v>
      </c>
      <c r="O26" s="18" t="s">
        <v>49</v>
      </c>
      <c r="P26" s="17" t="s">
        <v>38</v>
      </c>
      <c r="Q26" s="17" t="s">
        <v>39</v>
      </c>
      <c r="R26" s="17" t="s">
        <v>39</v>
      </c>
      <c r="S26" s="48">
        <v>360</v>
      </c>
      <c r="T26" s="49" t="s">
        <v>145</v>
      </c>
      <c r="U26" s="17" t="s">
        <v>41</v>
      </c>
      <c r="V26" s="17" t="s">
        <v>146</v>
      </c>
      <c r="W26" s="17"/>
      <c r="X26" s="17"/>
      <c r="Y26" s="18" t="s">
        <v>32</v>
      </c>
    </row>
    <row r="27" s="1" customFormat="true" ht="63.75" spans="1:25">
      <c r="A27" s="17" t="s">
        <v>147</v>
      </c>
      <c r="B27" s="20">
        <f t="shared" si="0"/>
        <v>21</v>
      </c>
      <c r="C27" s="20"/>
      <c r="D27" s="19" t="s">
        <v>148</v>
      </c>
      <c r="E27" s="18" t="s">
        <v>77</v>
      </c>
      <c r="F27" s="18" t="s">
        <v>56</v>
      </c>
      <c r="G27" s="18" t="s">
        <v>69</v>
      </c>
      <c r="H27" s="18" t="s">
        <v>32</v>
      </c>
      <c r="I27" s="17" t="s">
        <v>149</v>
      </c>
      <c r="J27" s="18" t="s">
        <v>34</v>
      </c>
      <c r="K27" s="28">
        <v>30000</v>
      </c>
      <c r="L27" s="18">
        <v>6000</v>
      </c>
      <c r="M27" s="35" t="s">
        <v>150</v>
      </c>
      <c r="N27" s="28" t="s">
        <v>151</v>
      </c>
      <c r="O27" s="18" t="s">
        <v>49</v>
      </c>
      <c r="P27" s="17" t="s">
        <v>38</v>
      </c>
      <c r="Q27" s="53"/>
      <c r="R27" s="17"/>
      <c r="S27" s="48">
        <v>1750</v>
      </c>
      <c r="T27" s="54" t="s">
        <v>152</v>
      </c>
      <c r="U27" s="17" t="s">
        <v>41</v>
      </c>
      <c r="V27" s="17" t="s">
        <v>146</v>
      </c>
      <c r="W27" s="17"/>
      <c r="X27" s="17"/>
      <c r="Y27" s="18" t="s">
        <v>32</v>
      </c>
    </row>
    <row r="28" s="1" customFormat="true" ht="76.5" spans="1:25">
      <c r="A28" s="17"/>
      <c r="B28" s="20">
        <f t="shared" si="0"/>
        <v>22</v>
      </c>
      <c r="C28" s="20"/>
      <c r="D28" s="17" t="s">
        <v>153</v>
      </c>
      <c r="E28" s="18"/>
      <c r="F28" s="18"/>
      <c r="G28" s="18" t="s">
        <v>69</v>
      </c>
      <c r="H28" s="18" t="s">
        <v>32</v>
      </c>
      <c r="I28" s="17" t="s">
        <v>154</v>
      </c>
      <c r="J28" s="18" t="s">
        <v>34</v>
      </c>
      <c r="K28" s="28">
        <v>2000</v>
      </c>
      <c r="L28" s="18">
        <v>2000</v>
      </c>
      <c r="M28" s="35" t="s">
        <v>155</v>
      </c>
      <c r="N28" s="28" t="s">
        <v>156</v>
      </c>
      <c r="O28" s="18" t="s">
        <v>49</v>
      </c>
      <c r="P28" s="17" t="s">
        <v>38</v>
      </c>
      <c r="Q28" s="53"/>
      <c r="R28" s="17"/>
      <c r="S28" s="48">
        <v>380</v>
      </c>
      <c r="T28" s="49" t="s">
        <v>157</v>
      </c>
      <c r="U28" s="17" t="s">
        <v>41</v>
      </c>
      <c r="V28" s="17" t="s">
        <v>146</v>
      </c>
      <c r="W28" s="17"/>
      <c r="X28" s="17"/>
      <c r="Y28" s="18" t="s">
        <v>32</v>
      </c>
    </row>
    <row r="29" s="1" customFormat="true" ht="63.75" spans="1:25">
      <c r="A29" s="18"/>
      <c r="B29" s="20">
        <f t="shared" si="0"/>
        <v>23</v>
      </c>
      <c r="C29" s="18"/>
      <c r="D29" s="18" t="s">
        <v>158</v>
      </c>
      <c r="E29" s="18" t="s">
        <v>159</v>
      </c>
      <c r="F29" s="18"/>
      <c r="G29" s="18" t="s">
        <v>69</v>
      </c>
      <c r="H29" s="18" t="s">
        <v>32</v>
      </c>
      <c r="I29" s="18" t="s">
        <v>160</v>
      </c>
      <c r="J29" s="18" t="s">
        <v>34</v>
      </c>
      <c r="K29" s="18">
        <v>8000</v>
      </c>
      <c r="L29" s="18">
        <v>6000</v>
      </c>
      <c r="M29" s="36" t="s">
        <v>161</v>
      </c>
      <c r="N29" s="28" t="s">
        <v>162</v>
      </c>
      <c r="O29" s="18" t="s">
        <v>49</v>
      </c>
      <c r="P29" s="17" t="s">
        <v>38</v>
      </c>
      <c r="Q29" s="17"/>
      <c r="R29" s="17"/>
      <c r="S29" s="48">
        <v>3350</v>
      </c>
      <c r="T29" s="47" t="s">
        <v>163</v>
      </c>
      <c r="U29" s="52" t="s">
        <v>164</v>
      </c>
      <c r="V29" s="52" t="s">
        <v>165</v>
      </c>
      <c r="W29" s="17"/>
      <c r="X29" s="18"/>
      <c r="Y29" s="18" t="s">
        <v>32</v>
      </c>
    </row>
    <row r="30" s="1" customFormat="true" ht="63.75" spans="1:25">
      <c r="A30" s="18"/>
      <c r="B30" s="18">
        <f t="shared" si="0"/>
        <v>24</v>
      </c>
      <c r="C30" s="18"/>
      <c r="D30" s="18" t="s">
        <v>166</v>
      </c>
      <c r="E30" s="18"/>
      <c r="F30" s="18"/>
      <c r="G30" s="18" t="s">
        <v>167</v>
      </c>
      <c r="H30" s="18" t="s">
        <v>32</v>
      </c>
      <c r="I30" s="18" t="s">
        <v>168</v>
      </c>
      <c r="J30" s="18" t="s">
        <v>34</v>
      </c>
      <c r="K30" s="18">
        <v>4000</v>
      </c>
      <c r="L30" s="18"/>
      <c r="M30" s="36" t="s">
        <v>169</v>
      </c>
      <c r="N30" s="18"/>
      <c r="O30" s="18" t="s">
        <v>49</v>
      </c>
      <c r="P30" s="17"/>
      <c r="Q30" s="53"/>
      <c r="R30" s="17"/>
      <c r="S30" s="18"/>
      <c r="T30" s="47"/>
      <c r="U30" s="17"/>
      <c r="V30" s="17"/>
      <c r="W30" s="17"/>
      <c r="X30" s="17"/>
      <c r="Y30" s="18" t="s">
        <v>32</v>
      </c>
    </row>
    <row r="31" s="1" customFormat="true" ht="38.25" spans="1:25">
      <c r="A31" s="18"/>
      <c r="B31" s="18">
        <f t="shared" si="0"/>
        <v>25</v>
      </c>
      <c r="C31" s="18"/>
      <c r="D31" s="18" t="s">
        <v>170</v>
      </c>
      <c r="E31" s="18"/>
      <c r="F31" s="18"/>
      <c r="G31" s="18" t="s">
        <v>167</v>
      </c>
      <c r="H31" s="18" t="s">
        <v>32</v>
      </c>
      <c r="I31" s="18" t="s">
        <v>171</v>
      </c>
      <c r="J31" s="18" t="s">
        <v>34</v>
      </c>
      <c r="K31" s="18">
        <v>60000</v>
      </c>
      <c r="L31" s="18"/>
      <c r="M31" s="36" t="s">
        <v>172</v>
      </c>
      <c r="N31" s="18"/>
      <c r="O31" s="18" t="s">
        <v>49</v>
      </c>
      <c r="P31" s="17"/>
      <c r="Q31" s="53"/>
      <c r="R31" s="17"/>
      <c r="S31" s="18"/>
      <c r="T31" s="47"/>
      <c r="U31" s="17"/>
      <c r="V31" s="17"/>
      <c r="W31" s="17"/>
      <c r="X31" s="17"/>
      <c r="Y31" s="18" t="s">
        <v>32</v>
      </c>
    </row>
    <row r="32" s="1" customFormat="true" spans="1:25">
      <c r="A32" s="14"/>
      <c r="B32" s="15" t="s">
        <v>173</v>
      </c>
      <c r="C32" s="16"/>
      <c r="D32" s="14"/>
      <c r="E32" s="26" t="s">
        <v>29</v>
      </c>
      <c r="F32" s="27"/>
      <c r="G32" s="27"/>
      <c r="H32" s="27"/>
      <c r="I32" s="27"/>
      <c r="J32" s="27"/>
      <c r="K32" s="26">
        <f>SUM(K33,K40,K45:K46)</f>
        <v>177596.35</v>
      </c>
      <c r="L32" s="26">
        <f>SUM(L33,L40,L45:L46)</f>
        <v>19700</v>
      </c>
      <c r="M32" s="33">
        <f>SUM(M33,M40,M45:M46)</f>
        <v>0</v>
      </c>
      <c r="N32" s="26"/>
      <c r="O32" s="26">
        <f>SUM(O33,O40,O45:O46)</f>
        <v>0</v>
      </c>
      <c r="P32" s="26">
        <f>SUM(P33,P40,P45:P46)</f>
        <v>0</v>
      </c>
      <c r="Q32" s="26">
        <f>SUM(Q33,Q40,Q45:Q46)</f>
        <v>0</v>
      </c>
      <c r="R32" s="26">
        <f>SUM(R33,R40,R45:R46)</f>
        <v>0</v>
      </c>
      <c r="S32" s="26">
        <f>SUM(S33,S40,S45:S46)</f>
        <v>12200</v>
      </c>
      <c r="T32" s="47"/>
      <c r="U32" s="17"/>
      <c r="V32" s="17"/>
      <c r="W32" s="27"/>
      <c r="X32" s="27"/>
      <c r="Y32" s="27"/>
    </row>
    <row r="33" s="1" customFormat="true" ht="82" customHeight="true" spans="1:25">
      <c r="A33" s="17" t="s">
        <v>174</v>
      </c>
      <c r="B33" s="20">
        <f>B31+1</f>
        <v>26</v>
      </c>
      <c r="C33" s="20"/>
      <c r="D33" s="17" t="s">
        <v>175</v>
      </c>
      <c r="E33" s="18" t="s">
        <v>68</v>
      </c>
      <c r="F33" s="18" t="s">
        <v>56</v>
      </c>
      <c r="G33" s="18" t="s">
        <v>31</v>
      </c>
      <c r="H33" s="18"/>
      <c r="I33" s="17"/>
      <c r="J33" s="18" t="s">
        <v>176</v>
      </c>
      <c r="K33" s="18">
        <v>51000</v>
      </c>
      <c r="L33" s="18">
        <f>SUM(L34:L39)</f>
        <v>8900</v>
      </c>
      <c r="M33" s="36">
        <f>SUM(M34:M39)</f>
        <v>0</v>
      </c>
      <c r="N33" s="18"/>
      <c r="O33" s="18"/>
      <c r="P33" s="18"/>
      <c r="Q33" s="18"/>
      <c r="R33" s="18"/>
      <c r="S33" s="18">
        <v>6550</v>
      </c>
      <c r="T33" s="49" t="s">
        <v>177</v>
      </c>
      <c r="U33" s="17" t="s">
        <v>41</v>
      </c>
      <c r="V33" s="17" t="s">
        <v>178</v>
      </c>
      <c r="W33" s="17"/>
      <c r="X33" s="17"/>
      <c r="Y33" s="17" t="s">
        <v>179</v>
      </c>
    </row>
    <row r="34" s="1" customFormat="true" ht="102" spans="1:25">
      <c r="A34" s="18" t="s">
        <v>180</v>
      </c>
      <c r="B34" s="18"/>
      <c r="C34" s="22" t="s">
        <v>181</v>
      </c>
      <c r="D34" s="18" t="s">
        <v>182</v>
      </c>
      <c r="E34" s="18"/>
      <c r="F34" s="18" t="s">
        <v>56</v>
      </c>
      <c r="G34" s="18" t="s">
        <v>31</v>
      </c>
      <c r="H34" s="18" t="s">
        <v>32</v>
      </c>
      <c r="I34" s="18" t="s">
        <v>46</v>
      </c>
      <c r="J34" s="18" t="s">
        <v>176</v>
      </c>
      <c r="K34" s="18">
        <v>5000</v>
      </c>
      <c r="L34" s="18">
        <v>4500</v>
      </c>
      <c r="M34" s="36" t="s">
        <v>183</v>
      </c>
      <c r="N34" s="18" t="s">
        <v>184</v>
      </c>
      <c r="O34" s="18" t="s">
        <v>37</v>
      </c>
      <c r="P34" s="17" t="s">
        <v>185</v>
      </c>
      <c r="Q34" s="17" t="s">
        <v>39</v>
      </c>
      <c r="R34" s="17" t="s">
        <v>39</v>
      </c>
      <c r="S34" s="18">
        <v>4560</v>
      </c>
      <c r="T34" s="55" t="s">
        <v>186</v>
      </c>
      <c r="U34" s="17" t="s">
        <v>41</v>
      </c>
      <c r="V34" s="17" t="s">
        <v>178</v>
      </c>
      <c r="W34" s="17" t="s">
        <v>41</v>
      </c>
      <c r="X34" s="17"/>
      <c r="Y34" s="17" t="s">
        <v>179</v>
      </c>
    </row>
    <row r="35" s="1" customFormat="true" ht="51" spans="1:25">
      <c r="A35" s="18"/>
      <c r="B35" s="18"/>
      <c r="C35" s="22" t="s">
        <v>187</v>
      </c>
      <c r="D35" s="18" t="s">
        <v>188</v>
      </c>
      <c r="E35" s="18"/>
      <c r="F35" s="18"/>
      <c r="G35" s="18" t="s">
        <v>31</v>
      </c>
      <c r="H35" s="18" t="s">
        <v>32</v>
      </c>
      <c r="I35" s="18" t="s">
        <v>46</v>
      </c>
      <c r="J35" s="18" t="s">
        <v>176</v>
      </c>
      <c r="K35" s="18">
        <v>1500</v>
      </c>
      <c r="L35" s="18">
        <v>600</v>
      </c>
      <c r="M35" s="36" t="s">
        <v>189</v>
      </c>
      <c r="N35" s="18" t="s">
        <v>190</v>
      </c>
      <c r="O35" s="18" t="s">
        <v>37</v>
      </c>
      <c r="P35" s="17"/>
      <c r="Q35" s="17" t="s">
        <v>39</v>
      </c>
      <c r="R35" s="17" t="s">
        <v>39</v>
      </c>
      <c r="S35" s="18"/>
      <c r="T35" s="47"/>
      <c r="U35" s="17" t="s">
        <v>41</v>
      </c>
      <c r="V35" s="17" t="s">
        <v>121</v>
      </c>
      <c r="W35" s="17" t="s">
        <v>41</v>
      </c>
      <c r="X35" s="18"/>
      <c r="Y35" s="17" t="s">
        <v>179</v>
      </c>
    </row>
    <row r="36" s="1" customFormat="true" ht="89.25" spans="1:25">
      <c r="A36" s="18"/>
      <c r="B36" s="18"/>
      <c r="C36" s="22" t="s">
        <v>191</v>
      </c>
      <c r="D36" s="18" t="s">
        <v>192</v>
      </c>
      <c r="E36" s="18"/>
      <c r="F36" s="18"/>
      <c r="G36" s="18" t="s">
        <v>31</v>
      </c>
      <c r="H36" s="18" t="s">
        <v>32</v>
      </c>
      <c r="I36" s="18" t="s">
        <v>46</v>
      </c>
      <c r="J36" s="18" t="s">
        <v>176</v>
      </c>
      <c r="K36" s="18">
        <v>1200</v>
      </c>
      <c r="L36" s="18">
        <v>500</v>
      </c>
      <c r="M36" s="36" t="s">
        <v>193</v>
      </c>
      <c r="N36" s="18" t="s">
        <v>194</v>
      </c>
      <c r="O36" s="18" t="s">
        <v>37</v>
      </c>
      <c r="P36" s="17"/>
      <c r="Q36" s="17" t="s">
        <v>39</v>
      </c>
      <c r="R36" s="17" t="s">
        <v>39</v>
      </c>
      <c r="S36" s="18">
        <v>1200</v>
      </c>
      <c r="T36" s="47" t="s">
        <v>195</v>
      </c>
      <c r="U36" s="17" t="s">
        <v>41</v>
      </c>
      <c r="V36" s="17" t="s">
        <v>178</v>
      </c>
      <c r="W36" s="17" t="s">
        <v>41</v>
      </c>
      <c r="X36" s="18" t="s">
        <v>196</v>
      </c>
      <c r="Y36" s="17" t="s">
        <v>179</v>
      </c>
    </row>
    <row r="37" s="1" customFormat="true" ht="51" spans="1:25">
      <c r="A37" s="18"/>
      <c r="B37" s="18"/>
      <c r="C37" s="22" t="s">
        <v>197</v>
      </c>
      <c r="D37" s="18" t="s">
        <v>198</v>
      </c>
      <c r="E37" s="18"/>
      <c r="F37" s="18"/>
      <c r="G37" s="18" t="s">
        <v>31</v>
      </c>
      <c r="H37" s="18" t="s">
        <v>32</v>
      </c>
      <c r="I37" s="18" t="s">
        <v>46</v>
      </c>
      <c r="J37" s="18" t="s">
        <v>176</v>
      </c>
      <c r="K37" s="18">
        <v>2000</v>
      </c>
      <c r="L37" s="18">
        <v>1500</v>
      </c>
      <c r="M37" s="36" t="s">
        <v>199</v>
      </c>
      <c r="N37" s="18" t="s">
        <v>200</v>
      </c>
      <c r="O37" s="18" t="s">
        <v>37</v>
      </c>
      <c r="P37" s="17" t="s">
        <v>201</v>
      </c>
      <c r="Q37" s="53" t="s">
        <v>202</v>
      </c>
      <c r="R37" s="17" t="s">
        <v>203</v>
      </c>
      <c r="S37" s="18">
        <v>1981</v>
      </c>
      <c r="T37" s="49" t="s">
        <v>204</v>
      </c>
      <c r="U37" s="17" t="s">
        <v>41</v>
      </c>
      <c r="V37" s="17" t="s">
        <v>121</v>
      </c>
      <c r="W37" s="17" t="s">
        <v>41</v>
      </c>
      <c r="X37" s="18" t="s">
        <v>205</v>
      </c>
      <c r="Y37" s="17" t="s">
        <v>179</v>
      </c>
    </row>
    <row r="38" s="1" customFormat="true" ht="104" customHeight="true" spans="1:25">
      <c r="A38" s="18"/>
      <c r="B38" s="18"/>
      <c r="C38" s="22" t="s">
        <v>206</v>
      </c>
      <c r="D38" s="23" t="s">
        <v>207</v>
      </c>
      <c r="E38" s="18"/>
      <c r="F38" s="18"/>
      <c r="G38" s="18" t="s">
        <v>31</v>
      </c>
      <c r="H38" s="18" t="s">
        <v>32</v>
      </c>
      <c r="I38" s="18" t="s">
        <v>46</v>
      </c>
      <c r="J38" s="18" t="s">
        <v>176</v>
      </c>
      <c r="K38" s="18">
        <v>1100</v>
      </c>
      <c r="L38" s="28">
        <v>800</v>
      </c>
      <c r="M38" s="36" t="s">
        <v>208</v>
      </c>
      <c r="N38" s="18" t="s">
        <v>200</v>
      </c>
      <c r="O38" s="18" t="s">
        <v>37</v>
      </c>
      <c r="P38" s="17" t="s">
        <v>209</v>
      </c>
      <c r="Q38" s="17" t="s">
        <v>39</v>
      </c>
      <c r="R38" s="17" t="s">
        <v>39</v>
      </c>
      <c r="S38" s="28">
        <v>110</v>
      </c>
      <c r="T38" s="47" t="s">
        <v>210</v>
      </c>
      <c r="U38" s="17" t="s">
        <v>41</v>
      </c>
      <c r="V38" s="17" t="s">
        <v>146</v>
      </c>
      <c r="W38" s="17" t="s">
        <v>41</v>
      </c>
      <c r="X38" s="18" t="s">
        <v>205</v>
      </c>
      <c r="Y38" s="17" t="s">
        <v>179</v>
      </c>
    </row>
    <row r="39" s="1" customFormat="true" ht="76.5" spans="1:25">
      <c r="A39" s="18"/>
      <c r="B39" s="18"/>
      <c r="C39" s="22" t="s">
        <v>211</v>
      </c>
      <c r="D39" s="18" t="s">
        <v>212</v>
      </c>
      <c r="E39" s="18"/>
      <c r="F39" s="18"/>
      <c r="G39" s="18" t="s">
        <v>69</v>
      </c>
      <c r="H39" s="18" t="s">
        <v>32</v>
      </c>
      <c r="I39" s="18" t="s">
        <v>46</v>
      </c>
      <c r="J39" s="18" t="s">
        <v>176</v>
      </c>
      <c r="K39" s="18">
        <v>1000</v>
      </c>
      <c r="L39" s="18">
        <v>1000</v>
      </c>
      <c r="M39" s="36" t="s">
        <v>213</v>
      </c>
      <c r="N39" s="18" t="s">
        <v>214</v>
      </c>
      <c r="O39" s="18" t="s">
        <v>37</v>
      </c>
      <c r="P39" s="17" t="s">
        <v>215</v>
      </c>
      <c r="Q39" s="17" t="s">
        <v>39</v>
      </c>
      <c r="R39" s="17" t="s">
        <v>39</v>
      </c>
      <c r="S39" s="18">
        <v>560</v>
      </c>
      <c r="T39" s="47" t="s">
        <v>216</v>
      </c>
      <c r="U39" s="17" t="s">
        <v>41</v>
      </c>
      <c r="V39" s="17" t="s">
        <v>98</v>
      </c>
      <c r="W39" s="17" t="s">
        <v>41</v>
      </c>
      <c r="X39" s="18" t="s">
        <v>205</v>
      </c>
      <c r="Y39" s="17" t="s">
        <v>179</v>
      </c>
    </row>
    <row r="40" s="1" customFormat="true" ht="280.5" spans="1:25">
      <c r="A40" s="17" t="s">
        <v>217</v>
      </c>
      <c r="B40" s="20">
        <f>B33+1</f>
        <v>27</v>
      </c>
      <c r="C40" s="20"/>
      <c r="D40" s="17" t="s">
        <v>218</v>
      </c>
      <c r="E40" s="18" t="s">
        <v>68</v>
      </c>
      <c r="F40" s="18" t="s">
        <v>56</v>
      </c>
      <c r="G40" s="18" t="s">
        <v>69</v>
      </c>
      <c r="H40" s="18" t="s">
        <v>32</v>
      </c>
      <c r="I40" s="18" t="s">
        <v>46</v>
      </c>
      <c r="J40" s="18" t="s">
        <v>176</v>
      </c>
      <c r="K40" s="18">
        <v>65000</v>
      </c>
      <c r="L40" s="18">
        <f>SUM(L41:L44)</f>
        <v>10800</v>
      </c>
      <c r="M40" s="34" t="s">
        <v>219</v>
      </c>
      <c r="N40" s="28"/>
      <c r="O40" s="18"/>
      <c r="P40" s="17"/>
      <c r="Q40" s="53"/>
      <c r="R40" s="17"/>
      <c r="S40" s="18">
        <v>5650</v>
      </c>
      <c r="T40" s="49" t="s">
        <v>220</v>
      </c>
      <c r="U40" s="17" t="s">
        <v>41</v>
      </c>
      <c r="V40" s="17" t="s">
        <v>178</v>
      </c>
      <c r="W40" s="17"/>
      <c r="X40" s="17"/>
      <c r="Y40" s="17" t="s">
        <v>179</v>
      </c>
    </row>
    <row r="41" s="1" customFormat="true" ht="63.75" spans="1:25">
      <c r="A41" s="18" t="s">
        <v>221</v>
      </c>
      <c r="B41" s="20"/>
      <c r="C41" s="24" t="s">
        <v>222</v>
      </c>
      <c r="D41" s="23" t="s">
        <v>223</v>
      </c>
      <c r="E41" s="18"/>
      <c r="F41" s="18" t="s">
        <v>56</v>
      </c>
      <c r="G41" s="18" t="s">
        <v>69</v>
      </c>
      <c r="H41" s="18" t="s">
        <v>32</v>
      </c>
      <c r="I41" s="18" t="s">
        <v>46</v>
      </c>
      <c r="J41" s="18" t="s">
        <v>176</v>
      </c>
      <c r="K41" s="18">
        <v>8000</v>
      </c>
      <c r="L41" s="18">
        <v>5000</v>
      </c>
      <c r="M41" s="36" t="s">
        <v>224</v>
      </c>
      <c r="N41" s="18" t="s">
        <v>225</v>
      </c>
      <c r="O41" s="18" t="s">
        <v>37</v>
      </c>
      <c r="P41" s="17" t="s">
        <v>226</v>
      </c>
      <c r="Q41" s="17" t="s">
        <v>39</v>
      </c>
      <c r="R41" s="17" t="s">
        <v>39</v>
      </c>
      <c r="S41" s="18"/>
      <c r="T41" s="47" t="s">
        <v>227</v>
      </c>
      <c r="U41" s="17"/>
      <c r="V41" s="17" t="s">
        <v>98</v>
      </c>
      <c r="W41" s="17"/>
      <c r="X41" s="18"/>
      <c r="Y41" s="17" t="s">
        <v>179</v>
      </c>
    </row>
    <row r="42" s="1" customFormat="true" ht="63.75" spans="1:25">
      <c r="A42" s="18"/>
      <c r="B42" s="20"/>
      <c r="C42" s="24" t="s">
        <v>228</v>
      </c>
      <c r="D42" s="18" t="s">
        <v>229</v>
      </c>
      <c r="E42" s="18"/>
      <c r="F42" s="18"/>
      <c r="G42" s="18" t="s">
        <v>69</v>
      </c>
      <c r="H42" s="18" t="s">
        <v>32</v>
      </c>
      <c r="I42" s="18" t="s">
        <v>46</v>
      </c>
      <c r="J42" s="18" t="s">
        <v>176</v>
      </c>
      <c r="K42" s="18">
        <v>3000</v>
      </c>
      <c r="L42" s="18">
        <v>2000</v>
      </c>
      <c r="M42" s="36" t="s">
        <v>230</v>
      </c>
      <c r="N42" s="18" t="s">
        <v>231</v>
      </c>
      <c r="O42" s="18" t="s">
        <v>37</v>
      </c>
      <c r="P42" s="17" t="s">
        <v>232</v>
      </c>
      <c r="Q42" s="17" t="s">
        <v>39</v>
      </c>
      <c r="R42" s="17" t="s">
        <v>39</v>
      </c>
      <c r="S42" s="18"/>
      <c r="T42" s="47" t="s">
        <v>233</v>
      </c>
      <c r="U42" s="17"/>
      <c r="V42" s="17" t="s">
        <v>234</v>
      </c>
      <c r="W42" s="17"/>
      <c r="X42" s="17"/>
      <c r="Y42" s="17" t="s">
        <v>179</v>
      </c>
    </row>
    <row r="43" s="1" customFormat="true" ht="38.25" spans="1:25">
      <c r="A43" s="18"/>
      <c r="B43" s="20"/>
      <c r="C43" s="24" t="s">
        <v>235</v>
      </c>
      <c r="D43" s="18" t="s">
        <v>236</v>
      </c>
      <c r="E43" s="18"/>
      <c r="F43" s="18"/>
      <c r="G43" s="18" t="s">
        <v>69</v>
      </c>
      <c r="H43" s="18" t="s">
        <v>32</v>
      </c>
      <c r="I43" s="18" t="s">
        <v>46</v>
      </c>
      <c r="J43" s="18" t="s">
        <v>176</v>
      </c>
      <c r="K43" s="18">
        <v>2000</v>
      </c>
      <c r="L43" s="18">
        <v>1800</v>
      </c>
      <c r="M43" s="36" t="s">
        <v>237</v>
      </c>
      <c r="N43" s="18" t="s">
        <v>238</v>
      </c>
      <c r="O43" s="18" t="s">
        <v>37</v>
      </c>
      <c r="P43" s="17" t="s">
        <v>239</v>
      </c>
      <c r="Q43" s="53" t="s">
        <v>240</v>
      </c>
      <c r="R43" s="17" t="s">
        <v>241</v>
      </c>
      <c r="S43" s="18"/>
      <c r="T43" s="47" t="s">
        <v>242</v>
      </c>
      <c r="U43" s="17"/>
      <c r="V43" s="17" t="s">
        <v>243</v>
      </c>
      <c r="W43" s="17"/>
      <c r="X43" s="18" t="s">
        <v>244</v>
      </c>
      <c r="Y43" s="17" t="s">
        <v>179</v>
      </c>
    </row>
    <row r="44" s="1" customFormat="true" ht="63.75" spans="1:25">
      <c r="A44" s="18" t="s">
        <v>245</v>
      </c>
      <c r="B44" s="20"/>
      <c r="C44" s="24" t="s">
        <v>246</v>
      </c>
      <c r="D44" s="18" t="s">
        <v>245</v>
      </c>
      <c r="E44" s="18"/>
      <c r="F44" s="18" t="s">
        <v>56</v>
      </c>
      <c r="G44" s="18" t="s">
        <v>69</v>
      </c>
      <c r="H44" s="18" t="s">
        <v>32</v>
      </c>
      <c r="I44" s="18" t="s">
        <v>46</v>
      </c>
      <c r="J44" s="18" t="s">
        <v>176</v>
      </c>
      <c r="K44" s="18">
        <v>5000</v>
      </c>
      <c r="L44" s="18">
        <v>2000</v>
      </c>
      <c r="M44" s="36" t="s">
        <v>247</v>
      </c>
      <c r="N44" s="18" t="s">
        <v>248</v>
      </c>
      <c r="O44" s="18" t="s">
        <v>37</v>
      </c>
      <c r="P44" s="17" t="s">
        <v>232</v>
      </c>
      <c r="Q44" s="17" t="s">
        <v>39</v>
      </c>
      <c r="R44" s="17" t="s">
        <v>39</v>
      </c>
      <c r="S44" s="18">
        <v>4260</v>
      </c>
      <c r="T44" s="49" t="s">
        <v>249</v>
      </c>
      <c r="U44" s="17" t="s">
        <v>41</v>
      </c>
      <c r="V44" s="17" t="s">
        <v>178</v>
      </c>
      <c r="W44" s="17"/>
      <c r="X44" s="17"/>
      <c r="Y44" s="17" t="s">
        <v>179</v>
      </c>
    </row>
    <row r="45" s="1" customFormat="true" ht="63.75" spans="1:25">
      <c r="A45" s="18"/>
      <c r="B45" s="18">
        <f>B40+1</f>
        <v>28</v>
      </c>
      <c r="C45" s="18"/>
      <c r="D45" s="18" t="s">
        <v>250</v>
      </c>
      <c r="E45" s="18"/>
      <c r="F45" s="18"/>
      <c r="G45" s="18" t="s">
        <v>167</v>
      </c>
      <c r="H45" s="18" t="s">
        <v>32</v>
      </c>
      <c r="I45" s="18" t="s">
        <v>46</v>
      </c>
      <c r="J45" s="18" t="s">
        <v>176</v>
      </c>
      <c r="K45" s="18">
        <v>41164</v>
      </c>
      <c r="L45" s="18"/>
      <c r="M45" s="36" t="s">
        <v>251</v>
      </c>
      <c r="N45" s="18"/>
      <c r="O45" s="18" t="s">
        <v>37</v>
      </c>
      <c r="P45" s="17"/>
      <c r="Q45" s="53"/>
      <c r="R45" s="17"/>
      <c r="S45" s="18"/>
      <c r="T45" s="49" t="s">
        <v>252</v>
      </c>
      <c r="U45" s="17"/>
      <c r="V45" s="17"/>
      <c r="W45" s="17"/>
      <c r="X45" s="17"/>
      <c r="Y45" s="17" t="s">
        <v>179</v>
      </c>
    </row>
    <row r="46" s="1" customFormat="true" ht="76.5" spans="1:25">
      <c r="A46" s="18"/>
      <c r="B46" s="18">
        <f t="shared" ref="B46:B51" si="1">B45+1</f>
        <v>29</v>
      </c>
      <c r="C46" s="18"/>
      <c r="D46" s="18" t="s">
        <v>253</v>
      </c>
      <c r="E46" s="18"/>
      <c r="F46" s="18"/>
      <c r="G46" s="18" t="s">
        <v>167</v>
      </c>
      <c r="H46" s="18" t="s">
        <v>32</v>
      </c>
      <c r="I46" s="18" t="s">
        <v>46</v>
      </c>
      <c r="J46" s="18" t="s">
        <v>176</v>
      </c>
      <c r="K46" s="18">
        <v>20432.35</v>
      </c>
      <c r="L46" s="18"/>
      <c r="M46" s="36" t="s">
        <v>254</v>
      </c>
      <c r="N46" s="18"/>
      <c r="O46" s="18" t="s">
        <v>37</v>
      </c>
      <c r="P46" s="17"/>
      <c r="Q46" s="53"/>
      <c r="R46" s="17"/>
      <c r="S46" s="18"/>
      <c r="T46" s="47" t="s">
        <v>255</v>
      </c>
      <c r="U46" s="17"/>
      <c r="V46" s="17"/>
      <c r="W46" s="17"/>
      <c r="X46" s="17"/>
      <c r="Y46" s="17" t="s">
        <v>179</v>
      </c>
    </row>
    <row r="47" s="1" customFormat="true" spans="1:25">
      <c r="A47" s="14"/>
      <c r="B47" s="15" t="s">
        <v>256</v>
      </c>
      <c r="C47" s="16"/>
      <c r="D47" s="14"/>
      <c r="E47" s="26" t="s">
        <v>29</v>
      </c>
      <c r="F47" s="27"/>
      <c r="G47" s="27"/>
      <c r="H47" s="27"/>
      <c r="I47" s="27"/>
      <c r="J47" s="27"/>
      <c r="K47" s="26">
        <f>SUM(K48:K51)</f>
        <v>11175</v>
      </c>
      <c r="L47" s="26">
        <f>SUM(L48:L51)</f>
        <v>7740</v>
      </c>
      <c r="M47" s="33">
        <f>SUM(M48:M51)</f>
        <v>0</v>
      </c>
      <c r="N47" s="26"/>
      <c r="O47" s="26">
        <f>SUM(O48:O51)</f>
        <v>0</v>
      </c>
      <c r="P47" s="26">
        <f>SUM(P48:P51)</f>
        <v>0</v>
      </c>
      <c r="Q47" s="26">
        <f>SUM(Q48:Q51)</f>
        <v>0</v>
      </c>
      <c r="R47" s="26">
        <f>SUM(R48:R51)</f>
        <v>0</v>
      </c>
      <c r="S47" s="26">
        <f>SUM(S48:S51)</f>
        <v>2158</v>
      </c>
      <c r="T47" s="47"/>
      <c r="U47" s="17"/>
      <c r="V47" s="17"/>
      <c r="W47" s="27"/>
      <c r="X47" s="27"/>
      <c r="Y47" s="27"/>
    </row>
    <row r="48" s="1" customFormat="true" ht="140.25" spans="1:25">
      <c r="A48" s="18"/>
      <c r="B48" s="18">
        <f>B46+1</f>
        <v>30</v>
      </c>
      <c r="C48" s="18"/>
      <c r="D48" s="18" t="s">
        <v>257</v>
      </c>
      <c r="E48" s="18"/>
      <c r="F48" s="18"/>
      <c r="G48" s="18" t="s">
        <v>31</v>
      </c>
      <c r="H48" s="18" t="s">
        <v>258</v>
      </c>
      <c r="I48" s="18" t="s">
        <v>259</v>
      </c>
      <c r="J48" s="18" t="s">
        <v>176</v>
      </c>
      <c r="K48" s="18">
        <v>4000</v>
      </c>
      <c r="L48" s="18">
        <v>2000</v>
      </c>
      <c r="M48" s="36" t="s">
        <v>260</v>
      </c>
      <c r="N48" s="38" t="s">
        <v>261</v>
      </c>
      <c r="O48" s="18" t="s">
        <v>37</v>
      </c>
      <c r="P48" s="17" t="s">
        <v>262</v>
      </c>
      <c r="Q48" s="17" t="s">
        <v>39</v>
      </c>
      <c r="R48" s="17" t="s">
        <v>39</v>
      </c>
      <c r="S48" s="48">
        <v>1590</v>
      </c>
      <c r="T48" s="54" t="s">
        <v>263</v>
      </c>
      <c r="U48" s="17" t="s">
        <v>41</v>
      </c>
      <c r="V48" s="17" t="s">
        <v>178</v>
      </c>
      <c r="W48" s="17" t="s">
        <v>41</v>
      </c>
      <c r="X48" s="17"/>
      <c r="Y48" s="17" t="s">
        <v>264</v>
      </c>
    </row>
    <row r="49" s="1" customFormat="true" ht="63.75" spans="1:25">
      <c r="A49" s="18"/>
      <c r="B49" s="20">
        <f t="shared" si="1"/>
        <v>31</v>
      </c>
      <c r="C49" s="20"/>
      <c r="D49" s="18" t="s">
        <v>265</v>
      </c>
      <c r="E49" s="18"/>
      <c r="F49" s="18"/>
      <c r="G49" s="18" t="s">
        <v>69</v>
      </c>
      <c r="H49" s="18" t="s">
        <v>258</v>
      </c>
      <c r="I49" s="18" t="s">
        <v>46</v>
      </c>
      <c r="J49" s="18" t="s">
        <v>176</v>
      </c>
      <c r="K49" s="18">
        <v>3000</v>
      </c>
      <c r="L49" s="18">
        <v>2000</v>
      </c>
      <c r="M49" s="36" t="s">
        <v>266</v>
      </c>
      <c r="N49" s="18" t="s">
        <v>267</v>
      </c>
      <c r="O49" s="18" t="s">
        <v>37</v>
      </c>
      <c r="P49" s="17" t="s">
        <v>268</v>
      </c>
      <c r="Q49" s="17" t="s">
        <v>39</v>
      </c>
      <c r="R49" s="17" t="s">
        <v>39</v>
      </c>
      <c r="S49" s="18"/>
      <c r="T49" s="51" t="s">
        <v>269</v>
      </c>
      <c r="U49" s="17"/>
      <c r="V49" s="61" t="s">
        <v>243</v>
      </c>
      <c r="W49" s="17"/>
      <c r="X49" s="17"/>
      <c r="Y49" s="17" t="s">
        <v>264</v>
      </c>
    </row>
    <row r="50" s="1" customFormat="true" ht="89.25" spans="1:25">
      <c r="A50" s="18"/>
      <c r="B50" s="20">
        <f t="shared" si="1"/>
        <v>32</v>
      </c>
      <c r="C50" s="20"/>
      <c r="D50" s="18" t="s">
        <v>270</v>
      </c>
      <c r="E50" s="18"/>
      <c r="F50" s="18"/>
      <c r="G50" s="18" t="s">
        <v>69</v>
      </c>
      <c r="H50" s="18" t="s">
        <v>258</v>
      </c>
      <c r="I50" s="18" t="s">
        <v>259</v>
      </c>
      <c r="J50" s="18" t="s">
        <v>176</v>
      </c>
      <c r="K50" s="18">
        <v>2435</v>
      </c>
      <c r="L50" s="18">
        <v>2000</v>
      </c>
      <c r="M50" s="36" t="s">
        <v>271</v>
      </c>
      <c r="N50" s="18" t="s">
        <v>267</v>
      </c>
      <c r="O50" s="18" t="s">
        <v>37</v>
      </c>
      <c r="P50" s="17" t="s">
        <v>268</v>
      </c>
      <c r="Q50" s="17" t="s">
        <v>39</v>
      </c>
      <c r="R50" s="17" t="s">
        <v>39</v>
      </c>
      <c r="S50" s="18"/>
      <c r="T50" s="51" t="s">
        <v>269</v>
      </c>
      <c r="U50" s="17"/>
      <c r="V50" s="61" t="s">
        <v>243</v>
      </c>
      <c r="W50" s="17"/>
      <c r="X50" s="17"/>
      <c r="Y50" s="17" t="s">
        <v>264</v>
      </c>
    </row>
    <row r="51" s="1" customFormat="true" ht="102" spans="1:25">
      <c r="A51" s="18"/>
      <c r="B51" s="20">
        <f t="shared" si="1"/>
        <v>33</v>
      </c>
      <c r="C51" s="20"/>
      <c r="D51" s="18" t="s">
        <v>272</v>
      </c>
      <c r="E51" s="18"/>
      <c r="F51" s="18"/>
      <c r="G51" s="18" t="s">
        <v>69</v>
      </c>
      <c r="H51" s="18" t="s">
        <v>258</v>
      </c>
      <c r="I51" s="18" t="s">
        <v>258</v>
      </c>
      <c r="J51" s="18" t="s">
        <v>176</v>
      </c>
      <c r="K51" s="18">
        <v>1740</v>
      </c>
      <c r="L51" s="18">
        <v>1740</v>
      </c>
      <c r="M51" s="36" t="s">
        <v>273</v>
      </c>
      <c r="N51" s="17" t="s">
        <v>133</v>
      </c>
      <c r="O51" s="18" t="s">
        <v>37</v>
      </c>
      <c r="P51" s="17" t="s">
        <v>274</v>
      </c>
      <c r="Q51" s="17" t="s">
        <v>39</v>
      </c>
      <c r="R51" s="17" t="s">
        <v>39</v>
      </c>
      <c r="S51" s="56">
        <v>568</v>
      </c>
      <c r="T51" s="51" t="s">
        <v>275</v>
      </c>
      <c r="U51" s="17" t="s">
        <v>41</v>
      </c>
      <c r="V51" s="17" t="s">
        <v>42</v>
      </c>
      <c r="W51" s="17" t="s">
        <v>41</v>
      </c>
      <c r="X51" s="17"/>
      <c r="Y51" s="17" t="s">
        <v>264</v>
      </c>
    </row>
    <row r="52" s="1" customFormat="true" ht="63.75" spans="1:25">
      <c r="A52" s="17"/>
      <c r="B52" s="20"/>
      <c r="C52" s="24" t="s">
        <v>276</v>
      </c>
      <c r="D52" s="17" t="s">
        <v>277</v>
      </c>
      <c r="E52" s="18"/>
      <c r="F52" s="17"/>
      <c r="G52" s="18" t="s">
        <v>69</v>
      </c>
      <c r="H52" s="18" t="s">
        <v>278</v>
      </c>
      <c r="I52" s="18" t="s">
        <v>278</v>
      </c>
      <c r="J52" s="18" t="s">
        <v>176</v>
      </c>
      <c r="K52" s="18">
        <v>600</v>
      </c>
      <c r="L52" s="18">
        <v>600</v>
      </c>
      <c r="M52" s="36" t="s">
        <v>279</v>
      </c>
      <c r="N52" s="18" t="s">
        <v>280</v>
      </c>
      <c r="O52" s="18" t="s">
        <v>37</v>
      </c>
      <c r="P52" s="17" t="s">
        <v>281</v>
      </c>
      <c r="Q52" s="53" t="s">
        <v>282</v>
      </c>
      <c r="R52" s="17" t="s">
        <v>283</v>
      </c>
      <c r="S52" s="18"/>
      <c r="T52" s="47" t="s">
        <v>284</v>
      </c>
      <c r="U52" s="17"/>
      <c r="V52" s="62" t="s">
        <v>146</v>
      </c>
      <c r="W52" s="17"/>
      <c r="X52" s="17"/>
      <c r="Y52" s="17" t="s">
        <v>285</v>
      </c>
    </row>
    <row r="53" s="1" customFormat="true" spans="1:25">
      <c r="A53" s="14"/>
      <c r="B53" s="15" t="s">
        <v>286</v>
      </c>
      <c r="C53" s="16"/>
      <c r="D53" s="14"/>
      <c r="E53" s="25"/>
      <c r="F53" s="27"/>
      <c r="G53" s="27"/>
      <c r="H53" s="27"/>
      <c r="I53" s="27"/>
      <c r="J53" s="27"/>
      <c r="K53" s="26">
        <f>SUM(K54:K55,K59:K60)</f>
        <v>29010</v>
      </c>
      <c r="L53" s="26">
        <f>SUM(L54:L55,L59:L60)</f>
        <v>5072.53</v>
      </c>
      <c r="M53" s="33">
        <f>SUM(M54:M55,M59:M60)</f>
        <v>0</v>
      </c>
      <c r="N53" s="26"/>
      <c r="O53" s="26">
        <f>SUM(O54:O55,O59:O60)</f>
        <v>0</v>
      </c>
      <c r="P53" s="26">
        <f>SUM(P54:P55,P59:P60)</f>
        <v>0</v>
      </c>
      <c r="Q53" s="26">
        <f>SUM(Q54:Q55,Q59:Q60)</f>
        <v>0</v>
      </c>
      <c r="R53" s="26">
        <f>SUM(R54:R55,R59:R60)</f>
        <v>0</v>
      </c>
      <c r="S53" s="26">
        <f>SUM(S54:S55,S59:S60)</f>
        <v>5120</v>
      </c>
      <c r="T53" s="47"/>
      <c r="U53" s="17"/>
      <c r="V53" s="17"/>
      <c r="W53" s="27"/>
      <c r="X53" s="27"/>
      <c r="Y53" s="27"/>
    </row>
    <row r="54" s="1" customFormat="true" ht="73" customHeight="true" spans="1:25">
      <c r="A54" s="18" t="s">
        <v>287</v>
      </c>
      <c r="B54" s="20">
        <f>B51+1</f>
        <v>34</v>
      </c>
      <c r="C54" s="18"/>
      <c r="D54" s="18" t="s">
        <v>287</v>
      </c>
      <c r="E54" s="18"/>
      <c r="F54" s="18" t="s">
        <v>56</v>
      </c>
      <c r="G54" s="18" t="s">
        <v>31</v>
      </c>
      <c r="H54" s="18" t="s">
        <v>288</v>
      </c>
      <c r="I54" s="18" t="s">
        <v>289</v>
      </c>
      <c r="J54" s="18" t="s">
        <v>34</v>
      </c>
      <c r="K54" s="18">
        <v>4700</v>
      </c>
      <c r="L54" s="18">
        <v>1800</v>
      </c>
      <c r="M54" s="36" t="s">
        <v>290</v>
      </c>
      <c r="N54" s="18" t="s">
        <v>291</v>
      </c>
      <c r="O54" s="18" t="s">
        <v>292</v>
      </c>
      <c r="P54" s="17" t="s">
        <v>38</v>
      </c>
      <c r="Q54" s="17" t="s">
        <v>39</v>
      </c>
      <c r="R54" s="17" t="s">
        <v>39</v>
      </c>
      <c r="S54" s="18">
        <v>1370</v>
      </c>
      <c r="T54" s="57" t="s">
        <v>293</v>
      </c>
      <c r="U54" s="17" t="s">
        <v>41</v>
      </c>
      <c r="V54" s="17" t="s">
        <v>98</v>
      </c>
      <c r="W54" s="17"/>
      <c r="X54" s="17"/>
      <c r="Y54" s="18" t="s">
        <v>288</v>
      </c>
    </row>
    <row r="55" s="1" customFormat="true" ht="89.25" spans="1:25">
      <c r="A55" s="18" t="s">
        <v>294</v>
      </c>
      <c r="B55" s="18">
        <f>B54+1</f>
        <v>35</v>
      </c>
      <c r="C55" s="20"/>
      <c r="D55" s="18" t="s">
        <v>295</v>
      </c>
      <c r="E55" s="18" t="s">
        <v>296</v>
      </c>
      <c r="F55" s="18" t="s">
        <v>56</v>
      </c>
      <c r="G55" s="18" t="s">
        <v>31</v>
      </c>
      <c r="H55" s="18"/>
      <c r="I55" s="18"/>
      <c r="J55" s="18" t="s">
        <v>176</v>
      </c>
      <c r="K55" s="18">
        <v>16500</v>
      </c>
      <c r="L55" s="18">
        <f>SUM(L56:L58)</f>
        <v>2662.53</v>
      </c>
      <c r="M55" s="36">
        <f>SUM(M56:M58)</f>
        <v>0</v>
      </c>
      <c r="N55" s="18"/>
      <c r="O55" s="18"/>
      <c r="P55" s="18"/>
      <c r="Q55" s="18"/>
      <c r="R55" s="18"/>
      <c r="S55" s="18">
        <v>3750</v>
      </c>
      <c r="T55" s="57" t="s">
        <v>297</v>
      </c>
      <c r="U55" s="17" t="s">
        <v>41</v>
      </c>
      <c r="V55" s="17" t="s">
        <v>178</v>
      </c>
      <c r="W55" s="17"/>
      <c r="X55" s="17"/>
      <c r="Y55" s="17"/>
    </row>
    <row r="56" s="1" customFormat="true" ht="165.75" spans="1:25">
      <c r="A56" s="18"/>
      <c r="B56" s="20"/>
      <c r="C56" s="24" t="s">
        <v>298</v>
      </c>
      <c r="D56" s="18" t="s">
        <v>299</v>
      </c>
      <c r="E56" s="18"/>
      <c r="F56" s="18"/>
      <c r="G56" s="18" t="s">
        <v>31</v>
      </c>
      <c r="H56" s="18" t="s">
        <v>288</v>
      </c>
      <c r="I56" s="18" t="s">
        <v>300</v>
      </c>
      <c r="J56" s="18" t="s">
        <v>176</v>
      </c>
      <c r="K56" s="18">
        <v>3779.93</v>
      </c>
      <c r="L56" s="18">
        <v>712.53</v>
      </c>
      <c r="M56" s="35" t="s">
        <v>301</v>
      </c>
      <c r="N56" s="18" t="s">
        <v>302</v>
      </c>
      <c r="O56" s="18" t="s">
        <v>292</v>
      </c>
      <c r="P56" s="17"/>
      <c r="Q56" s="17"/>
      <c r="R56" s="35"/>
      <c r="S56" s="18">
        <v>713</v>
      </c>
      <c r="T56" s="57" t="s">
        <v>54</v>
      </c>
      <c r="U56" s="17" t="s">
        <v>41</v>
      </c>
      <c r="V56" s="17"/>
      <c r="W56" s="17"/>
      <c r="X56" s="18"/>
      <c r="Y56" s="18" t="s">
        <v>288</v>
      </c>
    </row>
    <row r="57" s="1" customFormat="true" ht="116" customHeight="true" spans="1:25">
      <c r="A57" s="18"/>
      <c r="B57" s="20"/>
      <c r="C57" s="24" t="s">
        <v>303</v>
      </c>
      <c r="D57" s="18" t="s">
        <v>304</v>
      </c>
      <c r="E57" s="18"/>
      <c r="F57" s="18"/>
      <c r="G57" s="18" t="s">
        <v>69</v>
      </c>
      <c r="H57" s="18" t="s">
        <v>288</v>
      </c>
      <c r="I57" s="18" t="s">
        <v>300</v>
      </c>
      <c r="J57" s="18" t="s">
        <v>176</v>
      </c>
      <c r="K57" s="18">
        <v>1000</v>
      </c>
      <c r="L57" s="18">
        <v>1000</v>
      </c>
      <c r="M57" s="36" t="s">
        <v>305</v>
      </c>
      <c r="N57" s="18" t="s">
        <v>306</v>
      </c>
      <c r="O57" s="18" t="s">
        <v>292</v>
      </c>
      <c r="P57" s="17"/>
      <c r="Q57" s="17" t="s">
        <v>39</v>
      </c>
      <c r="R57" s="35" t="s">
        <v>307</v>
      </c>
      <c r="S57" s="17"/>
      <c r="T57" s="57" t="s">
        <v>308</v>
      </c>
      <c r="U57" s="17"/>
      <c r="V57" s="17" t="s">
        <v>243</v>
      </c>
      <c r="W57" s="17" t="s">
        <v>41</v>
      </c>
      <c r="X57" s="18" t="s">
        <v>309</v>
      </c>
      <c r="Y57" s="18" t="s">
        <v>288</v>
      </c>
    </row>
    <row r="58" s="1" customFormat="true" ht="165.75" spans="1:25">
      <c r="A58" s="18"/>
      <c r="B58" s="20"/>
      <c r="C58" s="24" t="s">
        <v>310</v>
      </c>
      <c r="D58" s="18" t="s">
        <v>311</v>
      </c>
      <c r="E58" s="18"/>
      <c r="F58" s="18"/>
      <c r="G58" s="18" t="s">
        <v>69</v>
      </c>
      <c r="H58" s="18" t="s">
        <v>312</v>
      </c>
      <c r="I58" s="18" t="s">
        <v>300</v>
      </c>
      <c r="J58" s="18" t="s">
        <v>176</v>
      </c>
      <c r="K58" s="18">
        <v>1500</v>
      </c>
      <c r="L58" s="18">
        <v>950</v>
      </c>
      <c r="M58" s="36" t="s">
        <v>313</v>
      </c>
      <c r="N58" s="39" t="s">
        <v>314</v>
      </c>
      <c r="O58" s="18" t="s">
        <v>292</v>
      </c>
      <c r="P58" s="17" t="s">
        <v>315</v>
      </c>
      <c r="Q58" s="53" t="s">
        <v>316</v>
      </c>
      <c r="R58" s="17" t="s">
        <v>39</v>
      </c>
      <c r="S58" s="17">
        <v>2950</v>
      </c>
      <c r="T58" s="58" t="s">
        <v>317</v>
      </c>
      <c r="U58" s="17" t="s">
        <v>41</v>
      </c>
      <c r="V58" s="17" t="s">
        <v>42</v>
      </c>
      <c r="W58" s="17"/>
      <c r="X58" s="17"/>
      <c r="Y58" s="17" t="s">
        <v>318</v>
      </c>
    </row>
    <row r="59" s="1" customFormat="true" ht="63.75" spans="1:25">
      <c r="A59" s="18"/>
      <c r="B59" s="20">
        <f>B55+1</f>
        <v>36</v>
      </c>
      <c r="C59" s="20"/>
      <c r="D59" s="18" t="s">
        <v>319</v>
      </c>
      <c r="E59" s="18"/>
      <c r="F59" s="18"/>
      <c r="G59" s="18" t="s">
        <v>69</v>
      </c>
      <c r="H59" s="18" t="s">
        <v>288</v>
      </c>
      <c r="I59" s="18" t="s">
        <v>320</v>
      </c>
      <c r="J59" s="18" t="s">
        <v>34</v>
      </c>
      <c r="K59" s="18">
        <v>610</v>
      </c>
      <c r="L59" s="18">
        <v>610</v>
      </c>
      <c r="M59" s="36" t="s">
        <v>321</v>
      </c>
      <c r="N59" s="18" t="s">
        <v>306</v>
      </c>
      <c r="O59" s="18" t="s">
        <v>292</v>
      </c>
      <c r="P59" s="17" t="s">
        <v>322</v>
      </c>
      <c r="Q59" s="17" t="s">
        <v>39</v>
      </c>
      <c r="R59" s="17" t="s">
        <v>39</v>
      </c>
      <c r="S59" s="17"/>
      <c r="T59" s="47" t="s">
        <v>323</v>
      </c>
      <c r="U59" s="17"/>
      <c r="V59" s="17" t="s">
        <v>243</v>
      </c>
      <c r="W59" s="17" t="s">
        <v>41</v>
      </c>
      <c r="X59" s="17"/>
      <c r="Y59" s="18" t="s">
        <v>288</v>
      </c>
    </row>
    <row r="60" s="1" customFormat="true" ht="102" spans="1:25">
      <c r="A60" s="18"/>
      <c r="B60" s="18">
        <f>B59+1</f>
        <v>37</v>
      </c>
      <c r="C60" s="18"/>
      <c r="D60" s="18" t="s">
        <v>324</v>
      </c>
      <c r="E60" s="18"/>
      <c r="F60" s="18"/>
      <c r="G60" s="18" t="s">
        <v>167</v>
      </c>
      <c r="H60" s="18" t="s">
        <v>288</v>
      </c>
      <c r="I60" s="18" t="s">
        <v>288</v>
      </c>
      <c r="J60" s="18" t="s">
        <v>176</v>
      </c>
      <c r="K60" s="18">
        <v>7200</v>
      </c>
      <c r="L60" s="18"/>
      <c r="M60" s="36" t="s">
        <v>325</v>
      </c>
      <c r="N60" s="18"/>
      <c r="O60" s="18" t="s">
        <v>292</v>
      </c>
      <c r="P60" s="17"/>
      <c r="Q60" s="17" t="s">
        <v>39</v>
      </c>
      <c r="R60" s="17" t="s">
        <v>39</v>
      </c>
      <c r="S60" s="17"/>
      <c r="T60" s="47" t="s">
        <v>326</v>
      </c>
      <c r="U60" s="17"/>
      <c r="V60" s="17"/>
      <c r="W60" s="17"/>
      <c r="X60" s="17" t="s">
        <v>327</v>
      </c>
      <c r="Y60" s="18" t="s">
        <v>288</v>
      </c>
    </row>
    <row r="61" s="1" customFormat="true" spans="1:25">
      <c r="A61" s="14"/>
      <c r="B61" s="15" t="s">
        <v>328</v>
      </c>
      <c r="C61" s="16"/>
      <c r="D61" s="14"/>
      <c r="E61" s="26" t="s">
        <v>329</v>
      </c>
      <c r="F61" s="27"/>
      <c r="G61" s="27"/>
      <c r="H61" s="27"/>
      <c r="I61" s="27"/>
      <c r="J61" s="27"/>
      <c r="K61" s="26">
        <f>SUM(K62,K64:K65,K74,K87,K94,K96:K97,K103,K105:K114)</f>
        <v>270894.94</v>
      </c>
      <c r="L61" s="26">
        <f>SUM(L62,L64:L65,L74,L87,L94,L96,L97:L97,L103,L105:L114)</f>
        <v>29547.61</v>
      </c>
      <c r="M61" s="33">
        <f>SUM(M62,M64:M65,M74,M87,M94,M96,M97:M97,M103,M105:M114)</f>
        <v>0</v>
      </c>
      <c r="N61" s="26"/>
      <c r="O61" s="26">
        <f>SUM(O62,O64:O65,O74,O87,O94,O96,O97:O97,O103,O105:O114)</f>
        <v>0</v>
      </c>
      <c r="P61" s="26">
        <f>SUM(P62,P64:P65,P74,P87,P94,P96,P97:P97,P103,P105:P114)</f>
        <v>0</v>
      </c>
      <c r="Q61" s="26">
        <f>SUM(Q62,Q64:Q65,Q74,Q87,Q94,Q96,Q97:Q97,Q103,Q105:Q114)</f>
        <v>0</v>
      </c>
      <c r="R61" s="26">
        <f>SUM(R62,R64:R65,R74,R87,R94,R96,R97:R97,R103,R105:R114)</f>
        <v>0</v>
      </c>
      <c r="S61" s="26">
        <f>SUM(S62,S64:S65,S74,S87,S94,S96,S97:S97,S103,S105:S114)</f>
        <v>41829</v>
      </c>
      <c r="T61" s="47"/>
      <c r="U61" s="17"/>
      <c r="V61" s="17"/>
      <c r="W61" s="27"/>
      <c r="X61" s="27"/>
      <c r="Y61" s="27"/>
    </row>
    <row r="62" s="1" customFormat="true" ht="97" customHeight="true" spans="1:25">
      <c r="A62" s="18" t="s">
        <v>330</v>
      </c>
      <c r="B62" s="18">
        <f>B60+1</f>
        <v>38</v>
      </c>
      <c r="C62" s="20"/>
      <c r="D62" s="18" t="s">
        <v>331</v>
      </c>
      <c r="E62" s="18" t="s">
        <v>332</v>
      </c>
      <c r="F62" s="18" t="s">
        <v>56</v>
      </c>
      <c r="G62" s="18" t="s">
        <v>31</v>
      </c>
      <c r="H62" s="18" t="s">
        <v>333</v>
      </c>
      <c r="I62" s="18" t="s">
        <v>333</v>
      </c>
      <c r="J62" s="18" t="s">
        <v>176</v>
      </c>
      <c r="K62" s="18">
        <v>32820</v>
      </c>
      <c r="L62" s="18">
        <f>SUM(L63)</f>
        <v>7000</v>
      </c>
      <c r="M62" s="36" t="s">
        <v>334</v>
      </c>
      <c r="N62" s="18" t="s">
        <v>335</v>
      </c>
      <c r="O62" s="18" t="s">
        <v>37</v>
      </c>
      <c r="P62" s="17"/>
      <c r="Q62" s="17" t="s">
        <v>39</v>
      </c>
      <c r="R62" s="17" t="s">
        <v>39</v>
      </c>
      <c r="S62" s="18">
        <v>8150</v>
      </c>
      <c r="T62" s="49" t="s">
        <v>336</v>
      </c>
      <c r="U62" s="17" t="s">
        <v>41</v>
      </c>
      <c r="V62" s="17"/>
      <c r="W62" s="17"/>
      <c r="X62" s="17"/>
      <c r="Y62" s="17" t="s">
        <v>337</v>
      </c>
    </row>
    <row r="63" s="1" customFormat="true" ht="63.75" spans="1:25">
      <c r="A63" s="18"/>
      <c r="B63" s="18"/>
      <c r="C63" s="22" t="s">
        <v>338</v>
      </c>
      <c r="D63" s="18" t="s">
        <v>339</v>
      </c>
      <c r="E63" s="18"/>
      <c r="F63" s="18"/>
      <c r="G63" s="18" t="s">
        <v>31</v>
      </c>
      <c r="H63" s="18" t="s">
        <v>333</v>
      </c>
      <c r="I63" s="18" t="s">
        <v>333</v>
      </c>
      <c r="J63" s="18" t="s">
        <v>176</v>
      </c>
      <c r="K63" s="18">
        <v>10330</v>
      </c>
      <c r="L63" s="18">
        <v>7000</v>
      </c>
      <c r="M63" s="36" t="s">
        <v>340</v>
      </c>
      <c r="N63" s="18" t="s">
        <v>341</v>
      </c>
      <c r="O63" s="18" t="s">
        <v>37</v>
      </c>
      <c r="P63" s="17" t="s">
        <v>342</v>
      </c>
      <c r="Q63" s="17" t="s">
        <v>39</v>
      </c>
      <c r="R63" s="17" t="s">
        <v>39</v>
      </c>
      <c r="S63" s="18">
        <v>7660</v>
      </c>
      <c r="T63" s="49" t="s">
        <v>343</v>
      </c>
      <c r="U63" s="17" t="s">
        <v>41</v>
      </c>
      <c r="V63" s="17"/>
      <c r="W63" s="17" t="s">
        <v>41</v>
      </c>
      <c r="X63" s="17"/>
      <c r="Y63" s="17" t="s">
        <v>337</v>
      </c>
    </row>
    <row r="64" s="1" customFormat="true" ht="102" spans="1:25">
      <c r="A64" s="18"/>
      <c r="B64" s="18">
        <f>B62+1</f>
        <v>39</v>
      </c>
      <c r="C64" s="18"/>
      <c r="D64" s="18" t="s">
        <v>344</v>
      </c>
      <c r="E64" s="18"/>
      <c r="F64" s="18"/>
      <c r="G64" s="18" t="s">
        <v>31</v>
      </c>
      <c r="H64" s="18" t="s">
        <v>333</v>
      </c>
      <c r="I64" s="18" t="s">
        <v>333</v>
      </c>
      <c r="J64" s="18" t="s">
        <v>176</v>
      </c>
      <c r="K64" s="18">
        <v>2750</v>
      </c>
      <c r="L64" s="18">
        <v>2000</v>
      </c>
      <c r="M64" s="36" t="s">
        <v>345</v>
      </c>
      <c r="N64" s="18" t="s">
        <v>346</v>
      </c>
      <c r="O64" s="18" t="s">
        <v>37</v>
      </c>
      <c r="P64" s="17" t="s">
        <v>347</v>
      </c>
      <c r="Q64" s="17" t="s">
        <v>39</v>
      </c>
      <c r="R64" s="17" t="s">
        <v>39</v>
      </c>
      <c r="S64" s="18">
        <v>1815</v>
      </c>
      <c r="T64" s="59" t="s">
        <v>348</v>
      </c>
      <c r="U64" s="17" t="s">
        <v>41</v>
      </c>
      <c r="V64" s="17"/>
      <c r="W64" s="17" t="s">
        <v>41</v>
      </c>
      <c r="X64" s="17"/>
      <c r="Y64" s="17" t="s">
        <v>337</v>
      </c>
    </row>
    <row r="65" s="1" customFormat="true" ht="89.25" spans="1:25">
      <c r="A65" s="18"/>
      <c r="B65" s="18">
        <f>B64+1</f>
        <v>40</v>
      </c>
      <c r="C65" s="18"/>
      <c r="D65" s="18" t="s">
        <v>349</v>
      </c>
      <c r="E65" s="18"/>
      <c r="F65" s="18"/>
      <c r="G65" s="18" t="s">
        <v>31</v>
      </c>
      <c r="H65" s="18" t="s">
        <v>333</v>
      </c>
      <c r="I65" s="18" t="s">
        <v>333</v>
      </c>
      <c r="J65" s="18" t="s">
        <v>176</v>
      </c>
      <c r="K65" s="18">
        <v>8000</v>
      </c>
      <c r="L65" s="18">
        <f>SUM(L66)</f>
        <v>300</v>
      </c>
      <c r="M65" s="36" t="s">
        <v>350</v>
      </c>
      <c r="N65" s="18" t="s">
        <v>351</v>
      </c>
      <c r="O65" s="18" t="s">
        <v>352</v>
      </c>
      <c r="P65" s="17"/>
      <c r="Q65" s="74" t="s">
        <v>353</v>
      </c>
      <c r="R65" s="17" t="s">
        <v>39</v>
      </c>
      <c r="S65" s="18">
        <v>3199</v>
      </c>
      <c r="T65" s="59" t="s">
        <v>354</v>
      </c>
      <c r="U65" s="17" t="s">
        <v>41</v>
      </c>
      <c r="V65" s="17"/>
      <c r="W65" s="17"/>
      <c r="X65" s="17"/>
      <c r="Y65" s="17" t="s">
        <v>337</v>
      </c>
    </row>
    <row r="66" s="1" customFormat="true" ht="89.25" spans="1:25">
      <c r="A66" s="18"/>
      <c r="B66" s="20"/>
      <c r="C66" s="24" t="s">
        <v>355</v>
      </c>
      <c r="D66" s="18" t="s">
        <v>356</v>
      </c>
      <c r="E66" s="18"/>
      <c r="F66" s="18"/>
      <c r="G66" s="18" t="s">
        <v>31</v>
      </c>
      <c r="H66" s="17" t="s">
        <v>333</v>
      </c>
      <c r="I66" s="17" t="s">
        <v>357</v>
      </c>
      <c r="J66" s="18" t="s">
        <v>176</v>
      </c>
      <c r="K66" s="18">
        <v>1000</v>
      </c>
      <c r="L66" s="18">
        <v>300</v>
      </c>
      <c r="M66" s="36" t="s">
        <v>358</v>
      </c>
      <c r="N66" s="69" t="s">
        <v>359</v>
      </c>
      <c r="O66" s="18" t="s">
        <v>352</v>
      </c>
      <c r="P66" s="17" t="s">
        <v>360</v>
      </c>
      <c r="Q66" s="17" t="s">
        <v>39</v>
      </c>
      <c r="R66" s="17" t="s">
        <v>39</v>
      </c>
      <c r="S66" s="17">
        <v>3199</v>
      </c>
      <c r="T66" s="53" t="s">
        <v>361</v>
      </c>
      <c r="U66" s="17" t="s">
        <v>41</v>
      </c>
      <c r="V66" s="17"/>
      <c r="W66" s="17" t="s">
        <v>41</v>
      </c>
      <c r="X66" s="17"/>
      <c r="Y66" s="17" t="s">
        <v>362</v>
      </c>
    </row>
    <row r="67" s="1" customFormat="true" spans="1:25">
      <c r="A67" s="18"/>
      <c r="B67" s="20"/>
      <c r="C67" s="24" t="s">
        <v>363</v>
      </c>
      <c r="D67" s="18" t="s">
        <v>364</v>
      </c>
      <c r="E67" s="18"/>
      <c r="F67" s="18"/>
      <c r="G67" s="50"/>
      <c r="H67" s="17" t="s">
        <v>333</v>
      </c>
      <c r="I67" s="17"/>
      <c r="J67" s="18" t="s">
        <v>176</v>
      </c>
      <c r="K67" s="18"/>
      <c r="L67" s="18"/>
      <c r="M67" s="70" t="s">
        <v>365</v>
      </c>
      <c r="N67" s="69"/>
      <c r="O67" s="18"/>
      <c r="P67" s="17"/>
      <c r="Q67" s="53"/>
      <c r="R67" s="17"/>
      <c r="S67" s="18"/>
      <c r="T67" s="47"/>
      <c r="U67" s="17"/>
      <c r="V67" s="17"/>
      <c r="W67" s="17"/>
      <c r="X67" s="17"/>
      <c r="Y67" s="17"/>
    </row>
    <row r="68" s="1" customFormat="true" ht="25.5" spans="1:25">
      <c r="A68" s="18"/>
      <c r="B68" s="20"/>
      <c r="C68" s="24" t="s">
        <v>366</v>
      </c>
      <c r="D68" s="18" t="s">
        <v>367</v>
      </c>
      <c r="E68" s="18"/>
      <c r="F68" s="18"/>
      <c r="G68" s="50"/>
      <c r="H68" s="17" t="s">
        <v>333</v>
      </c>
      <c r="I68" s="17"/>
      <c r="J68" s="18" t="s">
        <v>176</v>
      </c>
      <c r="K68" s="18"/>
      <c r="L68" s="18"/>
      <c r="M68" s="70" t="s">
        <v>365</v>
      </c>
      <c r="N68" s="69"/>
      <c r="O68" s="18"/>
      <c r="P68" s="17"/>
      <c r="Q68" s="53"/>
      <c r="R68" s="17"/>
      <c r="S68" s="18"/>
      <c r="T68" s="47"/>
      <c r="U68" s="17"/>
      <c r="V68" s="17"/>
      <c r="W68" s="17"/>
      <c r="X68" s="17"/>
      <c r="Y68" s="17"/>
    </row>
    <row r="69" s="1" customFormat="true" ht="25.5" spans="1:25">
      <c r="A69" s="18"/>
      <c r="B69" s="20"/>
      <c r="C69" s="24" t="s">
        <v>368</v>
      </c>
      <c r="D69" s="18" t="s">
        <v>369</v>
      </c>
      <c r="E69" s="18"/>
      <c r="F69" s="18"/>
      <c r="G69" s="50"/>
      <c r="H69" s="17" t="s">
        <v>333</v>
      </c>
      <c r="I69" s="17"/>
      <c r="J69" s="18" t="s">
        <v>176</v>
      </c>
      <c r="K69" s="18"/>
      <c r="L69" s="18"/>
      <c r="M69" s="70" t="s">
        <v>365</v>
      </c>
      <c r="N69" s="69"/>
      <c r="O69" s="18"/>
      <c r="P69" s="17"/>
      <c r="Q69" s="53"/>
      <c r="R69" s="17"/>
      <c r="S69" s="18"/>
      <c r="T69" s="47"/>
      <c r="U69" s="17"/>
      <c r="V69" s="17"/>
      <c r="W69" s="17"/>
      <c r="X69" s="17"/>
      <c r="Y69" s="17"/>
    </row>
    <row r="70" s="1" customFormat="true" spans="1:25">
      <c r="A70" s="18"/>
      <c r="B70" s="20"/>
      <c r="C70" s="24" t="s">
        <v>370</v>
      </c>
      <c r="D70" s="18" t="s">
        <v>371</v>
      </c>
      <c r="E70" s="18"/>
      <c r="F70" s="18"/>
      <c r="G70" s="50"/>
      <c r="H70" s="17" t="s">
        <v>333</v>
      </c>
      <c r="I70" s="17"/>
      <c r="J70" s="18" t="s">
        <v>176</v>
      </c>
      <c r="K70" s="18"/>
      <c r="L70" s="18"/>
      <c r="M70" s="70" t="s">
        <v>365</v>
      </c>
      <c r="N70" s="69"/>
      <c r="O70" s="18"/>
      <c r="P70" s="17"/>
      <c r="Q70" s="53"/>
      <c r="R70" s="17"/>
      <c r="S70" s="18"/>
      <c r="T70" s="47"/>
      <c r="U70" s="17"/>
      <c r="V70" s="17"/>
      <c r="W70" s="17"/>
      <c r="X70" s="17"/>
      <c r="Y70" s="17"/>
    </row>
    <row r="71" s="1" customFormat="true" spans="1:25">
      <c r="A71" s="18"/>
      <c r="B71" s="20"/>
      <c r="C71" s="24" t="s">
        <v>372</v>
      </c>
      <c r="D71" s="18" t="s">
        <v>373</v>
      </c>
      <c r="E71" s="18"/>
      <c r="F71" s="18"/>
      <c r="G71" s="50"/>
      <c r="H71" s="17" t="s">
        <v>333</v>
      </c>
      <c r="I71" s="17"/>
      <c r="J71" s="18" t="s">
        <v>176</v>
      </c>
      <c r="K71" s="18"/>
      <c r="L71" s="18"/>
      <c r="M71" s="70" t="s">
        <v>365</v>
      </c>
      <c r="N71" s="69"/>
      <c r="O71" s="18"/>
      <c r="P71" s="17"/>
      <c r="Q71" s="53"/>
      <c r="R71" s="17"/>
      <c r="S71" s="18"/>
      <c r="T71" s="47"/>
      <c r="U71" s="17"/>
      <c r="V71" s="17"/>
      <c r="W71" s="17"/>
      <c r="X71" s="17"/>
      <c r="Y71" s="17"/>
    </row>
    <row r="72" s="1" customFormat="true" spans="1:25">
      <c r="A72" s="18"/>
      <c r="B72" s="20"/>
      <c r="C72" s="24" t="s">
        <v>374</v>
      </c>
      <c r="D72" s="18" t="s">
        <v>375</v>
      </c>
      <c r="E72" s="18"/>
      <c r="F72" s="18"/>
      <c r="G72" s="50"/>
      <c r="H72" s="17" t="s">
        <v>333</v>
      </c>
      <c r="I72" s="17"/>
      <c r="J72" s="18" t="s">
        <v>176</v>
      </c>
      <c r="K72" s="18"/>
      <c r="L72" s="18"/>
      <c r="M72" s="70" t="s">
        <v>365</v>
      </c>
      <c r="N72" s="69"/>
      <c r="O72" s="18"/>
      <c r="P72" s="17"/>
      <c r="Q72" s="53"/>
      <c r="R72" s="17"/>
      <c r="S72" s="18"/>
      <c r="T72" s="47"/>
      <c r="U72" s="17"/>
      <c r="V72" s="17"/>
      <c r="W72" s="17"/>
      <c r="X72" s="17"/>
      <c r="Y72" s="17"/>
    </row>
    <row r="73" s="1" customFormat="true" spans="1:25">
      <c r="A73" s="18"/>
      <c r="B73" s="20"/>
      <c r="C73" s="24" t="s">
        <v>376</v>
      </c>
      <c r="D73" s="18" t="s">
        <v>377</v>
      </c>
      <c r="E73" s="18"/>
      <c r="F73" s="18"/>
      <c r="G73" s="50"/>
      <c r="H73" s="17" t="s">
        <v>333</v>
      </c>
      <c r="I73" s="17"/>
      <c r="J73" s="18" t="s">
        <v>176</v>
      </c>
      <c r="K73" s="18"/>
      <c r="L73" s="18"/>
      <c r="M73" s="70" t="s">
        <v>365</v>
      </c>
      <c r="N73" s="69"/>
      <c r="O73" s="18"/>
      <c r="P73" s="71"/>
      <c r="Q73" s="17"/>
      <c r="R73" s="17"/>
      <c r="S73" s="18"/>
      <c r="T73" s="47"/>
      <c r="U73" s="17"/>
      <c r="V73" s="17"/>
      <c r="W73" s="17"/>
      <c r="X73" s="17"/>
      <c r="Y73" s="17"/>
    </row>
    <row r="74" s="1" customFormat="true" ht="38.25" spans="1:25">
      <c r="A74" s="18"/>
      <c r="B74" s="20">
        <f>B65+1</f>
        <v>41</v>
      </c>
      <c r="C74" s="24"/>
      <c r="D74" s="18" t="s">
        <v>378</v>
      </c>
      <c r="E74" s="18"/>
      <c r="F74" s="18"/>
      <c r="G74" s="18" t="s">
        <v>31</v>
      </c>
      <c r="H74" s="17" t="s">
        <v>333</v>
      </c>
      <c r="I74" s="17"/>
      <c r="J74" s="18" t="s">
        <v>176</v>
      </c>
      <c r="K74" s="18">
        <f>SUM(K75:K85)</f>
        <v>6596.63</v>
      </c>
      <c r="L74" s="18">
        <f>SUM(L75:L85)</f>
        <v>5466.5</v>
      </c>
      <c r="M74" s="36"/>
      <c r="N74" s="69" t="s">
        <v>379</v>
      </c>
      <c r="O74" s="18" t="s">
        <v>352</v>
      </c>
      <c r="P74" s="71"/>
      <c r="Q74" s="17" t="s">
        <v>39</v>
      </c>
      <c r="R74" s="17" t="s">
        <v>39</v>
      </c>
      <c r="S74" s="18">
        <v>4355</v>
      </c>
      <c r="T74" s="47" t="s">
        <v>380</v>
      </c>
      <c r="U74" s="17" t="s">
        <v>41</v>
      </c>
      <c r="V74" s="17"/>
      <c r="W74" s="17"/>
      <c r="X74" s="17"/>
      <c r="Y74" s="17" t="s">
        <v>337</v>
      </c>
    </row>
    <row r="75" s="1" customFormat="true" ht="63.75" spans="1:25">
      <c r="A75" s="18"/>
      <c r="B75" s="18"/>
      <c r="C75" s="22" t="s">
        <v>381</v>
      </c>
      <c r="D75" s="18" t="s">
        <v>382</v>
      </c>
      <c r="E75" s="18"/>
      <c r="F75" s="18"/>
      <c r="G75" s="18" t="s">
        <v>69</v>
      </c>
      <c r="H75" s="17" t="s">
        <v>333</v>
      </c>
      <c r="I75" s="18" t="s">
        <v>383</v>
      </c>
      <c r="J75" s="18" t="s">
        <v>176</v>
      </c>
      <c r="K75" s="18">
        <v>1200</v>
      </c>
      <c r="L75" s="18">
        <v>1200</v>
      </c>
      <c r="M75" s="36" t="s">
        <v>384</v>
      </c>
      <c r="N75" s="18" t="s">
        <v>385</v>
      </c>
      <c r="O75" s="18" t="s">
        <v>352</v>
      </c>
      <c r="P75" s="18" t="s">
        <v>386</v>
      </c>
      <c r="Q75" s="18" t="s">
        <v>39</v>
      </c>
      <c r="R75" s="17" t="s">
        <v>39</v>
      </c>
      <c r="S75" s="18">
        <v>668</v>
      </c>
      <c r="T75" s="73" t="s">
        <v>387</v>
      </c>
      <c r="U75" s="18" t="s">
        <v>41</v>
      </c>
      <c r="V75" s="18" t="s">
        <v>146</v>
      </c>
      <c r="W75" s="17" t="s">
        <v>41</v>
      </c>
      <c r="X75" s="18" t="s">
        <v>388</v>
      </c>
      <c r="Y75" s="17" t="s">
        <v>389</v>
      </c>
    </row>
    <row r="76" s="1" customFormat="true" ht="51" spans="1:25">
      <c r="A76" s="18"/>
      <c r="B76" s="20"/>
      <c r="C76" s="22" t="s">
        <v>390</v>
      </c>
      <c r="D76" s="18" t="s">
        <v>391</v>
      </c>
      <c r="E76" s="18"/>
      <c r="F76" s="18"/>
      <c r="G76" s="18" t="s">
        <v>69</v>
      </c>
      <c r="H76" s="18" t="s">
        <v>333</v>
      </c>
      <c r="I76" s="18" t="s">
        <v>392</v>
      </c>
      <c r="J76" s="18" t="s">
        <v>176</v>
      </c>
      <c r="K76" s="18">
        <v>500</v>
      </c>
      <c r="L76" s="18">
        <v>500</v>
      </c>
      <c r="M76" s="36" t="s">
        <v>393</v>
      </c>
      <c r="N76" s="18" t="s">
        <v>133</v>
      </c>
      <c r="O76" s="18" t="s">
        <v>352</v>
      </c>
      <c r="P76" s="18" t="s">
        <v>386</v>
      </c>
      <c r="Q76" s="18" t="s">
        <v>39</v>
      </c>
      <c r="R76" s="18" t="s">
        <v>394</v>
      </c>
      <c r="S76" s="18">
        <v>210</v>
      </c>
      <c r="T76" s="47" t="s">
        <v>395</v>
      </c>
      <c r="U76" s="17" t="s">
        <v>41</v>
      </c>
      <c r="V76" s="17" t="s">
        <v>98</v>
      </c>
      <c r="W76" s="17" t="s">
        <v>41</v>
      </c>
      <c r="X76" s="18" t="s">
        <v>396</v>
      </c>
      <c r="Y76" s="17" t="s">
        <v>397</v>
      </c>
    </row>
    <row r="77" s="1" customFormat="true" ht="76.5" spans="1:25">
      <c r="A77" s="18"/>
      <c r="B77" s="20"/>
      <c r="C77" s="22" t="s">
        <v>398</v>
      </c>
      <c r="D77" s="18" t="s">
        <v>399</v>
      </c>
      <c r="E77" s="18"/>
      <c r="F77" s="18"/>
      <c r="G77" s="18" t="s">
        <v>69</v>
      </c>
      <c r="H77" s="18" t="s">
        <v>333</v>
      </c>
      <c r="I77" s="18" t="s">
        <v>400</v>
      </c>
      <c r="J77" s="18" t="s">
        <v>176</v>
      </c>
      <c r="K77" s="18">
        <v>1200</v>
      </c>
      <c r="L77" s="18">
        <v>1200</v>
      </c>
      <c r="M77" s="36" t="s">
        <v>401</v>
      </c>
      <c r="N77" s="18" t="s">
        <v>402</v>
      </c>
      <c r="O77" s="18" t="s">
        <v>352</v>
      </c>
      <c r="P77" s="18" t="s">
        <v>386</v>
      </c>
      <c r="Q77" s="17" t="s">
        <v>39</v>
      </c>
      <c r="R77" s="17" t="s">
        <v>39</v>
      </c>
      <c r="S77" s="18">
        <v>850</v>
      </c>
      <c r="T77" s="54" t="s">
        <v>403</v>
      </c>
      <c r="U77" s="17" t="s">
        <v>41</v>
      </c>
      <c r="V77" s="17"/>
      <c r="W77" s="17" t="s">
        <v>41</v>
      </c>
      <c r="X77" s="18" t="s">
        <v>388</v>
      </c>
      <c r="Y77" s="17" t="s">
        <v>404</v>
      </c>
    </row>
    <row r="78" s="1" customFormat="true" ht="38.25" spans="1:25">
      <c r="A78" s="18"/>
      <c r="B78" s="20"/>
      <c r="C78" s="22" t="s">
        <v>405</v>
      </c>
      <c r="D78" s="18" t="s">
        <v>406</v>
      </c>
      <c r="E78" s="18"/>
      <c r="F78" s="18"/>
      <c r="G78" s="18" t="s">
        <v>69</v>
      </c>
      <c r="H78" s="18" t="s">
        <v>333</v>
      </c>
      <c r="I78" s="18" t="s">
        <v>407</v>
      </c>
      <c r="J78" s="18" t="s">
        <v>176</v>
      </c>
      <c r="K78" s="18">
        <v>500</v>
      </c>
      <c r="L78" s="18">
        <v>500</v>
      </c>
      <c r="M78" s="36" t="s">
        <v>408</v>
      </c>
      <c r="N78" s="18" t="s">
        <v>133</v>
      </c>
      <c r="O78" s="18" t="s">
        <v>352</v>
      </c>
      <c r="P78" s="18" t="s">
        <v>409</v>
      </c>
      <c r="Q78" s="17" t="s">
        <v>39</v>
      </c>
      <c r="R78" s="17" t="s">
        <v>39</v>
      </c>
      <c r="S78" s="17">
        <v>1815</v>
      </c>
      <c r="T78" s="75" t="s">
        <v>410</v>
      </c>
      <c r="U78" s="17" t="s">
        <v>41</v>
      </c>
      <c r="V78" s="17"/>
      <c r="W78" s="17" t="s">
        <v>41</v>
      </c>
      <c r="X78" s="18" t="s">
        <v>411</v>
      </c>
      <c r="Y78" s="17" t="s">
        <v>412</v>
      </c>
    </row>
    <row r="79" s="1" customFormat="true" ht="114.75" spans="1:25">
      <c r="A79" s="18"/>
      <c r="B79" s="20"/>
      <c r="C79" s="22" t="s">
        <v>413</v>
      </c>
      <c r="D79" s="18" t="s">
        <v>414</v>
      </c>
      <c r="E79" s="18"/>
      <c r="F79" s="18"/>
      <c r="G79" s="18" t="s">
        <v>69</v>
      </c>
      <c r="H79" s="18" t="s">
        <v>333</v>
      </c>
      <c r="I79" s="18" t="s">
        <v>415</v>
      </c>
      <c r="J79" s="18" t="s">
        <v>176</v>
      </c>
      <c r="K79" s="18">
        <v>560</v>
      </c>
      <c r="L79" s="18">
        <v>405.5</v>
      </c>
      <c r="M79" s="36" t="s">
        <v>416</v>
      </c>
      <c r="N79" s="18" t="s">
        <v>214</v>
      </c>
      <c r="O79" s="18" t="s">
        <v>352</v>
      </c>
      <c r="P79" s="18" t="s">
        <v>417</v>
      </c>
      <c r="Q79" s="18" t="s">
        <v>39</v>
      </c>
      <c r="R79" s="17" t="s">
        <v>39</v>
      </c>
      <c r="S79" s="18">
        <v>342.8</v>
      </c>
      <c r="T79" s="49" t="s">
        <v>418</v>
      </c>
      <c r="U79" s="17" t="s">
        <v>41</v>
      </c>
      <c r="V79" s="17" t="s">
        <v>98</v>
      </c>
      <c r="W79" s="17" t="s">
        <v>41</v>
      </c>
      <c r="X79" s="18" t="s">
        <v>411</v>
      </c>
      <c r="Y79" s="17" t="s">
        <v>419</v>
      </c>
    </row>
    <row r="80" s="1" customFormat="true" ht="51" spans="1:25">
      <c r="A80" s="18"/>
      <c r="B80" s="20"/>
      <c r="C80" s="22" t="s">
        <v>420</v>
      </c>
      <c r="D80" s="18" t="s">
        <v>421</v>
      </c>
      <c r="E80" s="18"/>
      <c r="F80" s="18"/>
      <c r="G80" s="18" t="s">
        <v>69</v>
      </c>
      <c r="H80" s="18" t="s">
        <v>333</v>
      </c>
      <c r="I80" s="18" t="s">
        <v>422</v>
      </c>
      <c r="J80" s="18" t="s">
        <v>176</v>
      </c>
      <c r="K80" s="18">
        <v>240</v>
      </c>
      <c r="L80" s="18">
        <v>240</v>
      </c>
      <c r="M80" s="36" t="s">
        <v>423</v>
      </c>
      <c r="N80" s="18" t="s">
        <v>424</v>
      </c>
      <c r="O80" s="18" t="s">
        <v>352</v>
      </c>
      <c r="P80" s="18" t="s">
        <v>425</v>
      </c>
      <c r="Q80" s="17" t="s">
        <v>39</v>
      </c>
      <c r="R80" s="17" t="s">
        <v>39</v>
      </c>
      <c r="S80" s="18"/>
      <c r="T80" s="47" t="s">
        <v>426</v>
      </c>
      <c r="U80" s="17"/>
      <c r="V80" s="17"/>
      <c r="W80" s="17" t="s">
        <v>41</v>
      </c>
      <c r="X80" s="18" t="s">
        <v>427</v>
      </c>
      <c r="Y80" s="17" t="s">
        <v>428</v>
      </c>
    </row>
    <row r="81" s="1" customFormat="true" ht="140.25" spans="1:25">
      <c r="A81" s="18"/>
      <c r="B81" s="20"/>
      <c r="C81" s="22" t="s">
        <v>429</v>
      </c>
      <c r="D81" s="18" t="s">
        <v>430</v>
      </c>
      <c r="E81" s="18"/>
      <c r="F81" s="18"/>
      <c r="G81" s="18" t="s">
        <v>69</v>
      </c>
      <c r="H81" s="18" t="s">
        <v>333</v>
      </c>
      <c r="I81" s="18" t="s">
        <v>431</v>
      </c>
      <c r="J81" s="18" t="s">
        <v>176</v>
      </c>
      <c r="K81" s="18">
        <v>325.63</v>
      </c>
      <c r="L81" s="18">
        <v>150</v>
      </c>
      <c r="M81" s="36" t="s">
        <v>432</v>
      </c>
      <c r="N81" s="18" t="s">
        <v>433</v>
      </c>
      <c r="O81" s="18" t="s">
        <v>352</v>
      </c>
      <c r="P81" s="18" t="s">
        <v>434</v>
      </c>
      <c r="Q81" s="53" t="s">
        <v>435</v>
      </c>
      <c r="R81" s="17" t="s">
        <v>39</v>
      </c>
      <c r="S81" s="18">
        <v>1600</v>
      </c>
      <c r="T81" s="49" t="s">
        <v>436</v>
      </c>
      <c r="U81" s="17" t="s">
        <v>41</v>
      </c>
      <c r="V81" s="17" t="s">
        <v>98</v>
      </c>
      <c r="W81" s="17"/>
      <c r="X81" s="18" t="s">
        <v>427</v>
      </c>
      <c r="Y81" s="17" t="s">
        <v>437</v>
      </c>
    </row>
    <row r="82" s="1" customFormat="true" ht="51" spans="1:25">
      <c r="A82" s="18"/>
      <c r="B82" s="20"/>
      <c r="C82" s="22" t="s">
        <v>438</v>
      </c>
      <c r="D82" s="18" t="s">
        <v>439</v>
      </c>
      <c r="E82" s="18"/>
      <c r="F82" s="18"/>
      <c r="G82" s="18" t="s">
        <v>69</v>
      </c>
      <c r="H82" s="18" t="s">
        <v>333</v>
      </c>
      <c r="I82" s="18" t="s">
        <v>440</v>
      </c>
      <c r="J82" s="18" t="s">
        <v>176</v>
      </c>
      <c r="K82" s="18">
        <v>1000</v>
      </c>
      <c r="L82" s="18">
        <v>400</v>
      </c>
      <c r="M82" s="35" t="s">
        <v>441</v>
      </c>
      <c r="N82" s="18" t="s">
        <v>442</v>
      </c>
      <c r="O82" s="18" t="s">
        <v>352</v>
      </c>
      <c r="P82" s="18" t="s">
        <v>443</v>
      </c>
      <c r="Q82" s="18" t="s">
        <v>39</v>
      </c>
      <c r="R82" s="17" t="s">
        <v>39</v>
      </c>
      <c r="S82" s="18">
        <v>589</v>
      </c>
      <c r="T82" s="47" t="s">
        <v>444</v>
      </c>
      <c r="U82" s="17" t="s">
        <v>41</v>
      </c>
      <c r="V82" s="17"/>
      <c r="W82" s="17" t="s">
        <v>41</v>
      </c>
      <c r="X82" s="18" t="s">
        <v>427</v>
      </c>
      <c r="Y82" s="17" t="s">
        <v>445</v>
      </c>
    </row>
    <row r="83" s="1" customFormat="true" ht="204" spans="1:25">
      <c r="A83" s="18"/>
      <c r="B83" s="20"/>
      <c r="C83" s="22" t="s">
        <v>446</v>
      </c>
      <c r="D83" s="18" t="s">
        <v>447</v>
      </c>
      <c r="E83" s="18"/>
      <c r="F83" s="18"/>
      <c r="G83" s="18" t="s">
        <v>69</v>
      </c>
      <c r="H83" s="18" t="s">
        <v>333</v>
      </c>
      <c r="I83" s="18" t="s">
        <v>259</v>
      </c>
      <c r="J83" s="18" t="s">
        <v>176</v>
      </c>
      <c r="K83" s="18">
        <v>371</v>
      </c>
      <c r="L83" s="18">
        <v>371</v>
      </c>
      <c r="M83" s="36" t="s">
        <v>448</v>
      </c>
      <c r="N83" s="18" t="s">
        <v>214</v>
      </c>
      <c r="O83" s="18" t="s">
        <v>352</v>
      </c>
      <c r="P83" s="18" t="s">
        <v>449</v>
      </c>
      <c r="Q83" s="55" t="s">
        <v>450</v>
      </c>
      <c r="R83" s="17" t="s">
        <v>39</v>
      </c>
      <c r="S83" s="18">
        <v>200</v>
      </c>
      <c r="T83" s="53" t="s">
        <v>451</v>
      </c>
      <c r="U83" s="17" t="s">
        <v>41</v>
      </c>
      <c r="V83" s="17"/>
      <c r="W83" s="17" t="s">
        <v>41</v>
      </c>
      <c r="X83" s="18" t="s">
        <v>427</v>
      </c>
      <c r="Y83" s="17" t="s">
        <v>452</v>
      </c>
    </row>
    <row r="84" s="1" customFormat="true" ht="51" spans="1:25">
      <c r="A84" s="18"/>
      <c r="B84" s="20"/>
      <c r="C84" s="22" t="s">
        <v>453</v>
      </c>
      <c r="D84" s="18" t="s">
        <v>454</v>
      </c>
      <c r="E84" s="18"/>
      <c r="F84" s="18"/>
      <c r="G84" s="18" t="s">
        <v>69</v>
      </c>
      <c r="H84" s="18" t="s">
        <v>333</v>
      </c>
      <c r="I84" s="17" t="s">
        <v>357</v>
      </c>
      <c r="J84" s="18" t="s">
        <v>176</v>
      </c>
      <c r="K84" s="18">
        <v>200</v>
      </c>
      <c r="L84" s="18">
        <v>200</v>
      </c>
      <c r="M84" s="36" t="s">
        <v>455</v>
      </c>
      <c r="N84" s="69" t="s">
        <v>456</v>
      </c>
      <c r="O84" s="18" t="s">
        <v>352</v>
      </c>
      <c r="P84" s="18" t="s">
        <v>457</v>
      </c>
      <c r="Q84" s="53" t="s">
        <v>458</v>
      </c>
      <c r="R84" s="17" t="s">
        <v>39</v>
      </c>
      <c r="S84" s="18">
        <v>110</v>
      </c>
      <c r="T84" s="53" t="s">
        <v>459</v>
      </c>
      <c r="U84" s="17" t="s">
        <v>41</v>
      </c>
      <c r="V84" s="17"/>
      <c r="W84" s="17" t="s">
        <v>41</v>
      </c>
      <c r="X84" s="18"/>
      <c r="Y84" s="17" t="s">
        <v>362</v>
      </c>
    </row>
    <row r="85" s="1" customFormat="true" ht="114.75" spans="1:25">
      <c r="A85" s="18"/>
      <c r="B85" s="20"/>
      <c r="C85" s="22" t="s">
        <v>460</v>
      </c>
      <c r="D85" s="18" t="s">
        <v>461</v>
      </c>
      <c r="E85" s="18"/>
      <c r="F85" s="18"/>
      <c r="G85" s="18" t="s">
        <v>69</v>
      </c>
      <c r="H85" s="18" t="s">
        <v>333</v>
      </c>
      <c r="I85" s="18" t="s">
        <v>462</v>
      </c>
      <c r="J85" s="18" t="s">
        <v>176</v>
      </c>
      <c r="K85" s="18">
        <v>500</v>
      </c>
      <c r="L85" s="18">
        <v>300</v>
      </c>
      <c r="M85" s="36" t="s">
        <v>463</v>
      </c>
      <c r="N85" s="18" t="s">
        <v>385</v>
      </c>
      <c r="O85" s="18" t="s">
        <v>352</v>
      </c>
      <c r="P85" s="18" t="s">
        <v>464</v>
      </c>
      <c r="Q85" s="17" t="s">
        <v>39</v>
      </c>
      <c r="R85" s="17" t="s">
        <v>39</v>
      </c>
      <c r="S85" s="18">
        <v>105</v>
      </c>
      <c r="T85" s="49" t="s">
        <v>465</v>
      </c>
      <c r="U85" s="17" t="s">
        <v>41</v>
      </c>
      <c r="V85" s="17" t="s">
        <v>146</v>
      </c>
      <c r="W85" s="17" t="s">
        <v>41</v>
      </c>
      <c r="X85" s="18" t="s">
        <v>427</v>
      </c>
      <c r="Y85" s="17" t="s">
        <v>466</v>
      </c>
    </row>
    <row r="86" s="1" customFormat="true" ht="25.5" spans="1:25">
      <c r="A86" s="18"/>
      <c r="B86" s="20"/>
      <c r="C86" s="22" t="s">
        <v>467</v>
      </c>
      <c r="D86" s="18" t="s">
        <v>468</v>
      </c>
      <c r="E86" s="18"/>
      <c r="F86" s="67"/>
      <c r="G86" s="50"/>
      <c r="H86" s="18" t="s">
        <v>333</v>
      </c>
      <c r="I86" s="18"/>
      <c r="J86" s="18" t="s">
        <v>176</v>
      </c>
      <c r="K86" s="18"/>
      <c r="L86" s="18"/>
      <c r="M86" s="36" t="s">
        <v>365</v>
      </c>
      <c r="N86" s="18"/>
      <c r="O86" s="18"/>
      <c r="P86" s="17"/>
      <c r="Q86" s="53"/>
      <c r="R86" s="17"/>
      <c r="S86" s="18"/>
      <c r="T86" s="47"/>
      <c r="U86" s="17"/>
      <c r="V86" s="17"/>
      <c r="W86" s="17"/>
      <c r="X86" s="17"/>
      <c r="Y86" s="17"/>
    </row>
    <row r="87" s="1" customFormat="true" ht="89.25" spans="1:25">
      <c r="A87" s="18" t="s">
        <v>469</v>
      </c>
      <c r="B87" s="18">
        <f>B74+1</f>
        <v>42</v>
      </c>
      <c r="C87" s="18"/>
      <c r="D87" s="18" t="s">
        <v>470</v>
      </c>
      <c r="E87" s="18" t="s">
        <v>332</v>
      </c>
      <c r="F87" s="18" t="s">
        <v>56</v>
      </c>
      <c r="G87" s="18" t="s">
        <v>31</v>
      </c>
      <c r="H87" s="18" t="s">
        <v>333</v>
      </c>
      <c r="I87" s="18" t="s">
        <v>333</v>
      </c>
      <c r="J87" s="18" t="s">
        <v>176</v>
      </c>
      <c r="K87" s="18">
        <v>11751</v>
      </c>
      <c r="L87" s="18">
        <f>SUM(L88:L93)</f>
        <v>4951.11</v>
      </c>
      <c r="M87" s="36" t="s">
        <v>471</v>
      </c>
      <c r="N87" s="18" t="s">
        <v>472</v>
      </c>
      <c r="O87" s="18" t="s">
        <v>37</v>
      </c>
      <c r="P87" s="17"/>
      <c r="Q87" s="17" t="s">
        <v>39</v>
      </c>
      <c r="R87" s="17" t="s">
        <v>39</v>
      </c>
      <c r="S87" s="18">
        <v>15820</v>
      </c>
      <c r="T87" s="49" t="s">
        <v>473</v>
      </c>
      <c r="U87" s="17" t="s">
        <v>41</v>
      </c>
      <c r="V87" s="17"/>
      <c r="W87" s="17"/>
      <c r="X87" s="17"/>
      <c r="Y87" s="17" t="s">
        <v>337</v>
      </c>
    </row>
    <row r="88" s="1" customFormat="true" ht="140.25" spans="1:25">
      <c r="A88" s="18"/>
      <c r="B88" s="18"/>
      <c r="C88" s="22" t="s">
        <v>474</v>
      </c>
      <c r="D88" s="18" t="s">
        <v>475</v>
      </c>
      <c r="E88" s="18"/>
      <c r="F88" s="18"/>
      <c r="G88" s="18" t="s">
        <v>31</v>
      </c>
      <c r="H88" s="17" t="s">
        <v>333</v>
      </c>
      <c r="I88" s="17" t="s">
        <v>357</v>
      </c>
      <c r="J88" s="18" t="s">
        <v>176</v>
      </c>
      <c r="K88" s="68">
        <v>1200</v>
      </c>
      <c r="L88" s="68">
        <v>800</v>
      </c>
      <c r="M88" s="36" t="s">
        <v>476</v>
      </c>
      <c r="N88" s="69" t="s">
        <v>477</v>
      </c>
      <c r="O88" s="18" t="s">
        <v>37</v>
      </c>
      <c r="P88" s="17" t="s">
        <v>478</v>
      </c>
      <c r="Q88" s="53" t="s">
        <v>479</v>
      </c>
      <c r="R88" s="17" t="s">
        <v>39</v>
      </c>
      <c r="S88" s="17">
        <v>400</v>
      </c>
      <c r="T88" s="75" t="s">
        <v>480</v>
      </c>
      <c r="U88" s="17" t="s">
        <v>41</v>
      </c>
      <c r="V88" s="17"/>
      <c r="W88" s="17" t="s">
        <v>41</v>
      </c>
      <c r="X88" s="17"/>
      <c r="Y88" s="17" t="s">
        <v>362</v>
      </c>
    </row>
    <row r="89" s="1" customFormat="true" ht="89.25" spans="1:25">
      <c r="A89" s="18"/>
      <c r="B89" s="18"/>
      <c r="C89" s="22" t="s">
        <v>481</v>
      </c>
      <c r="D89" s="18" t="s">
        <v>482</v>
      </c>
      <c r="E89" s="18"/>
      <c r="F89" s="18"/>
      <c r="G89" s="18" t="s">
        <v>69</v>
      </c>
      <c r="H89" s="18" t="s">
        <v>462</v>
      </c>
      <c r="I89" s="18" t="s">
        <v>462</v>
      </c>
      <c r="J89" s="18" t="s">
        <v>176</v>
      </c>
      <c r="K89" s="18">
        <v>1790.89</v>
      </c>
      <c r="L89" s="18">
        <v>1790.89</v>
      </c>
      <c r="M89" s="36" t="s">
        <v>483</v>
      </c>
      <c r="N89" s="18" t="s">
        <v>484</v>
      </c>
      <c r="O89" s="18" t="s">
        <v>352</v>
      </c>
      <c r="P89" s="17" t="s">
        <v>485</v>
      </c>
      <c r="Q89" s="17" t="s">
        <v>39</v>
      </c>
      <c r="R89" s="17" t="s">
        <v>39</v>
      </c>
      <c r="S89" s="18">
        <v>1790</v>
      </c>
      <c r="T89" s="49" t="s">
        <v>486</v>
      </c>
      <c r="U89" s="17" t="s">
        <v>41</v>
      </c>
      <c r="V89" s="17"/>
      <c r="W89" s="17" t="s">
        <v>41</v>
      </c>
      <c r="X89" s="18" t="s">
        <v>487</v>
      </c>
      <c r="Y89" s="17" t="s">
        <v>466</v>
      </c>
    </row>
    <row r="90" s="1" customFormat="true" ht="102" spans="1:25">
      <c r="A90" s="18"/>
      <c r="B90" s="18"/>
      <c r="C90" s="22" t="s">
        <v>488</v>
      </c>
      <c r="D90" s="18" t="s">
        <v>489</v>
      </c>
      <c r="E90" s="18"/>
      <c r="F90" s="18"/>
      <c r="G90" s="18" t="s">
        <v>31</v>
      </c>
      <c r="H90" s="18" t="s">
        <v>333</v>
      </c>
      <c r="I90" s="18" t="s">
        <v>392</v>
      </c>
      <c r="J90" s="18" t="s">
        <v>176</v>
      </c>
      <c r="K90" s="18">
        <v>3300</v>
      </c>
      <c r="L90" s="18">
        <v>1000</v>
      </c>
      <c r="M90" s="36" t="s">
        <v>490</v>
      </c>
      <c r="N90" s="18" t="s">
        <v>491</v>
      </c>
      <c r="O90" s="18" t="s">
        <v>37</v>
      </c>
      <c r="P90" s="17" t="s">
        <v>492</v>
      </c>
      <c r="Q90" s="55" t="s">
        <v>458</v>
      </c>
      <c r="R90" s="17" t="s">
        <v>39</v>
      </c>
      <c r="S90" s="18">
        <v>1900</v>
      </c>
      <c r="T90" s="49" t="s">
        <v>493</v>
      </c>
      <c r="U90" s="17" t="s">
        <v>41</v>
      </c>
      <c r="V90" s="17"/>
      <c r="W90" s="17" t="s">
        <v>41</v>
      </c>
      <c r="X90" s="17"/>
      <c r="Y90" s="17" t="s">
        <v>397</v>
      </c>
    </row>
    <row r="91" s="1" customFormat="true" ht="51" spans="1:25">
      <c r="A91" s="18"/>
      <c r="B91" s="18"/>
      <c r="C91" s="22" t="s">
        <v>494</v>
      </c>
      <c r="D91" s="18" t="s">
        <v>495</v>
      </c>
      <c r="E91" s="18"/>
      <c r="F91" s="18"/>
      <c r="G91" s="18" t="s">
        <v>31</v>
      </c>
      <c r="H91" s="18" t="s">
        <v>333</v>
      </c>
      <c r="I91" s="18" t="s">
        <v>400</v>
      </c>
      <c r="J91" s="18" t="s">
        <v>176</v>
      </c>
      <c r="K91" s="18">
        <v>2000</v>
      </c>
      <c r="L91" s="18">
        <v>500</v>
      </c>
      <c r="M91" s="36" t="s">
        <v>496</v>
      </c>
      <c r="N91" s="18" t="s">
        <v>497</v>
      </c>
      <c r="O91" s="18" t="s">
        <v>37</v>
      </c>
      <c r="P91" s="17" t="s">
        <v>498</v>
      </c>
      <c r="Q91" s="17" t="s">
        <v>39</v>
      </c>
      <c r="R91" s="17" t="s">
        <v>39</v>
      </c>
      <c r="S91" s="18">
        <v>1350</v>
      </c>
      <c r="T91" s="54" t="s">
        <v>499</v>
      </c>
      <c r="U91" s="17" t="s">
        <v>41</v>
      </c>
      <c r="V91" s="17"/>
      <c r="W91" s="17" t="s">
        <v>41</v>
      </c>
      <c r="X91" s="17" t="s">
        <v>500</v>
      </c>
      <c r="Y91" s="17" t="s">
        <v>404</v>
      </c>
    </row>
    <row r="92" s="1" customFormat="true" ht="153" spans="1:25">
      <c r="A92" s="18"/>
      <c r="B92" s="20"/>
      <c r="C92" s="22" t="s">
        <v>501</v>
      </c>
      <c r="D92" s="23" t="s">
        <v>502</v>
      </c>
      <c r="E92" s="18"/>
      <c r="F92" s="18"/>
      <c r="G92" s="18" t="s">
        <v>69</v>
      </c>
      <c r="H92" s="18" t="s">
        <v>333</v>
      </c>
      <c r="I92" s="18" t="s">
        <v>503</v>
      </c>
      <c r="J92" s="18" t="s">
        <v>176</v>
      </c>
      <c r="K92" s="18">
        <v>860.22</v>
      </c>
      <c r="L92" s="18">
        <v>860.22</v>
      </c>
      <c r="M92" s="36" t="s">
        <v>504</v>
      </c>
      <c r="N92" s="18" t="s">
        <v>133</v>
      </c>
      <c r="O92" s="18" t="s">
        <v>37</v>
      </c>
      <c r="P92" s="17" t="s">
        <v>505</v>
      </c>
      <c r="Q92" s="17" t="s">
        <v>39</v>
      </c>
      <c r="R92" s="17" t="s">
        <v>39</v>
      </c>
      <c r="S92" s="17">
        <v>2790</v>
      </c>
      <c r="T92" s="58" t="s">
        <v>506</v>
      </c>
      <c r="U92" s="17" t="s">
        <v>41</v>
      </c>
      <c r="V92" s="17" t="s">
        <v>42</v>
      </c>
      <c r="W92" s="17" t="s">
        <v>41</v>
      </c>
      <c r="X92" s="17"/>
      <c r="Y92" s="17" t="s">
        <v>507</v>
      </c>
    </row>
    <row r="93" s="1" customFormat="true" ht="76.5" spans="1:25">
      <c r="A93" s="18"/>
      <c r="B93" s="18"/>
      <c r="C93" s="22" t="s">
        <v>508</v>
      </c>
      <c r="D93" s="18" t="s">
        <v>509</v>
      </c>
      <c r="E93" s="18"/>
      <c r="F93" s="18"/>
      <c r="G93" s="18" t="s">
        <v>167</v>
      </c>
      <c r="H93" s="18" t="s">
        <v>333</v>
      </c>
      <c r="I93" s="18" t="s">
        <v>333</v>
      </c>
      <c r="J93" s="18" t="s">
        <v>176</v>
      </c>
      <c r="K93" s="18">
        <v>1500</v>
      </c>
      <c r="L93" s="18"/>
      <c r="M93" s="36" t="s">
        <v>510</v>
      </c>
      <c r="N93" s="18"/>
      <c r="O93" s="18" t="s">
        <v>37</v>
      </c>
      <c r="P93" s="17"/>
      <c r="Q93" s="53"/>
      <c r="R93" s="17"/>
      <c r="S93" s="18"/>
      <c r="T93" s="47"/>
      <c r="U93" s="17"/>
      <c r="V93" s="17"/>
      <c r="W93" s="17"/>
      <c r="X93" s="17"/>
      <c r="Y93" s="18" t="s">
        <v>337</v>
      </c>
    </row>
    <row r="94" s="1" customFormat="true" ht="152" customHeight="true" spans="1:25">
      <c r="A94" s="18" t="s">
        <v>511</v>
      </c>
      <c r="B94" s="18">
        <f>B87+1</f>
        <v>43</v>
      </c>
      <c r="C94" s="22"/>
      <c r="D94" s="18" t="s">
        <v>512</v>
      </c>
      <c r="E94" s="18" t="s">
        <v>332</v>
      </c>
      <c r="F94" s="18" t="s">
        <v>56</v>
      </c>
      <c r="G94" s="18" t="s">
        <v>31</v>
      </c>
      <c r="H94" s="18" t="s">
        <v>333</v>
      </c>
      <c r="I94" s="17" t="s">
        <v>513</v>
      </c>
      <c r="J94" s="18" t="s">
        <v>176</v>
      </c>
      <c r="K94" s="68">
        <v>48000</v>
      </c>
      <c r="L94" s="68">
        <f>SUM(L95:L95)</f>
        <v>680</v>
      </c>
      <c r="M94" s="36" t="s">
        <v>514</v>
      </c>
      <c r="N94" s="69"/>
      <c r="O94" s="18" t="s">
        <v>352</v>
      </c>
      <c r="P94" s="17"/>
      <c r="Q94" s="53"/>
      <c r="R94" s="17"/>
      <c r="S94" s="68">
        <v>7350</v>
      </c>
      <c r="T94" s="47"/>
      <c r="U94" s="17" t="s">
        <v>41</v>
      </c>
      <c r="V94" s="17"/>
      <c r="W94" s="17"/>
      <c r="X94" s="17"/>
      <c r="Y94" s="18" t="s">
        <v>337</v>
      </c>
    </row>
    <row r="95" s="1" customFormat="true" ht="38.25" spans="1:25">
      <c r="A95" s="18"/>
      <c r="B95" s="20"/>
      <c r="C95" s="22" t="s">
        <v>515</v>
      </c>
      <c r="D95" s="18" t="s">
        <v>516</v>
      </c>
      <c r="E95" s="18"/>
      <c r="F95" s="18"/>
      <c r="G95" s="18" t="s">
        <v>69</v>
      </c>
      <c r="H95" s="18" t="s">
        <v>517</v>
      </c>
      <c r="I95" s="18" t="s">
        <v>415</v>
      </c>
      <c r="J95" s="18" t="s">
        <v>176</v>
      </c>
      <c r="K95" s="18">
        <v>680</v>
      </c>
      <c r="L95" s="18">
        <v>680</v>
      </c>
      <c r="M95" s="36" t="s">
        <v>518</v>
      </c>
      <c r="N95" s="18" t="s">
        <v>385</v>
      </c>
      <c r="O95" s="18" t="s">
        <v>352</v>
      </c>
      <c r="P95" s="18" t="s">
        <v>519</v>
      </c>
      <c r="Q95" s="55" t="s">
        <v>520</v>
      </c>
      <c r="R95" s="17" t="s">
        <v>39</v>
      </c>
      <c r="S95" s="18"/>
      <c r="T95" s="47" t="s">
        <v>521</v>
      </c>
      <c r="U95" s="17"/>
      <c r="V95" s="17" t="s">
        <v>146</v>
      </c>
      <c r="W95" s="17"/>
      <c r="X95" s="17"/>
      <c r="Y95" s="18" t="s">
        <v>419</v>
      </c>
    </row>
    <row r="96" s="1" customFormat="true" ht="76.5" spans="1:25">
      <c r="A96" s="18"/>
      <c r="B96" s="20">
        <f>B94+1</f>
        <v>44</v>
      </c>
      <c r="C96" s="24"/>
      <c r="D96" s="18" t="s">
        <v>522</v>
      </c>
      <c r="E96" s="18"/>
      <c r="F96" s="18"/>
      <c r="G96" s="18" t="s">
        <v>69</v>
      </c>
      <c r="H96" s="18" t="s">
        <v>333</v>
      </c>
      <c r="I96" s="18" t="s">
        <v>333</v>
      </c>
      <c r="J96" s="18" t="s">
        <v>176</v>
      </c>
      <c r="K96" s="18">
        <v>1150</v>
      </c>
      <c r="L96" s="18">
        <v>1150</v>
      </c>
      <c r="M96" s="36" t="s">
        <v>523</v>
      </c>
      <c r="N96" s="18" t="s">
        <v>524</v>
      </c>
      <c r="O96" s="18" t="s">
        <v>352</v>
      </c>
      <c r="P96" s="18" t="s">
        <v>525</v>
      </c>
      <c r="Q96" s="18" t="s">
        <v>39</v>
      </c>
      <c r="R96" s="17" t="s">
        <v>39</v>
      </c>
      <c r="S96" s="18">
        <v>50</v>
      </c>
      <c r="T96" s="47" t="s">
        <v>526</v>
      </c>
      <c r="U96" s="17" t="s">
        <v>41</v>
      </c>
      <c r="V96" s="17" t="s">
        <v>98</v>
      </c>
      <c r="W96" s="17" t="s">
        <v>41</v>
      </c>
      <c r="X96" s="17"/>
      <c r="Y96" s="17" t="s">
        <v>337</v>
      </c>
    </row>
    <row r="97" s="1" customFormat="true" ht="38.25" spans="1:25">
      <c r="A97" s="18"/>
      <c r="B97" s="18">
        <f>B96+1</f>
        <v>45</v>
      </c>
      <c r="C97" s="20"/>
      <c r="D97" s="18" t="s">
        <v>527</v>
      </c>
      <c r="E97" s="18"/>
      <c r="F97" s="18"/>
      <c r="G97" s="18" t="s">
        <v>69</v>
      </c>
      <c r="H97" s="18" t="s">
        <v>333</v>
      </c>
      <c r="I97" s="18" t="s">
        <v>333</v>
      </c>
      <c r="J97" s="18" t="s">
        <v>176</v>
      </c>
      <c r="K97" s="18">
        <v>8000</v>
      </c>
      <c r="L97" s="18">
        <v>8000</v>
      </c>
      <c r="M97" s="36"/>
      <c r="N97" s="18"/>
      <c r="O97" s="18" t="s">
        <v>352</v>
      </c>
      <c r="P97" s="17"/>
      <c r="Q97" s="17" t="s">
        <v>39</v>
      </c>
      <c r="R97" s="71"/>
      <c r="S97" s="18">
        <v>950</v>
      </c>
      <c r="T97" s="47" t="s">
        <v>528</v>
      </c>
      <c r="U97" s="17" t="s">
        <v>41</v>
      </c>
      <c r="V97" s="17"/>
      <c r="W97" s="17" t="s">
        <v>41</v>
      </c>
      <c r="X97" s="17"/>
      <c r="Y97" s="17" t="s">
        <v>337</v>
      </c>
    </row>
    <row r="98" s="1" customFormat="true" ht="129" customHeight="true" spans="1:25">
      <c r="A98" s="18"/>
      <c r="B98" s="18"/>
      <c r="C98" s="66" t="s">
        <v>529</v>
      </c>
      <c r="D98" s="18" t="s">
        <v>530</v>
      </c>
      <c r="E98" s="18"/>
      <c r="F98" s="18"/>
      <c r="G98" s="18" t="s">
        <v>69</v>
      </c>
      <c r="H98" s="18" t="s">
        <v>333</v>
      </c>
      <c r="I98" s="18" t="s">
        <v>333</v>
      </c>
      <c r="J98" s="18" t="s">
        <v>176</v>
      </c>
      <c r="K98" s="21">
        <v>6000</v>
      </c>
      <c r="L98" s="21">
        <v>6000</v>
      </c>
      <c r="M98" s="36" t="s">
        <v>531</v>
      </c>
      <c r="N98" s="18" t="s">
        <v>133</v>
      </c>
      <c r="O98" s="18" t="s">
        <v>352</v>
      </c>
      <c r="P98" s="17" t="s">
        <v>532</v>
      </c>
      <c r="Q98" s="53" t="s">
        <v>533</v>
      </c>
      <c r="R98" s="17"/>
      <c r="S98" s="17">
        <v>950</v>
      </c>
      <c r="T98" s="47" t="s">
        <v>534</v>
      </c>
      <c r="U98" s="17" t="s">
        <v>41</v>
      </c>
      <c r="V98" s="61" t="s">
        <v>42</v>
      </c>
      <c r="W98" s="17" t="s">
        <v>41</v>
      </c>
      <c r="X98" s="17"/>
      <c r="Y98" s="17" t="s">
        <v>337</v>
      </c>
    </row>
    <row r="99" s="1" customFormat="true" ht="63.75" spans="1:25">
      <c r="A99" s="18"/>
      <c r="B99" s="18"/>
      <c r="C99" s="66" t="s">
        <v>535</v>
      </c>
      <c r="D99" s="18" t="s">
        <v>536</v>
      </c>
      <c r="E99" s="18"/>
      <c r="F99" s="18"/>
      <c r="G99" s="18" t="s">
        <v>69</v>
      </c>
      <c r="H99" s="18" t="s">
        <v>333</v>
      </c>
      <c r="I99" s="18" t="s">
        <v>537</v>
      </c>
      <c r="J99" s="18" t="s">
        <v>176</v>
      </c>
      <c r="K99" s="18">
        <v>520</v>
      </c>
      <c r="L99" s="18">
        <v>520</v>
      </c>
      <c r="M99" s="36" t="s">
        <v>538</v>
      </c>
      <c r="N99" s="28" t="s">
        <v>539</v>
      </c>
      <c r="O99" s="18" t="s">
        <v>352</v>
      </c>
      <c r="P99" s="17" t="s">
        <v>540</v>
      </c>
      <c r="Q99" s="17" t="s">
        <v>39</v>
      </c>
      <c r="R99" s="17" t="s">
        <v>39</v>
      </c>
      <c r="S99" s="18"/>
      <c r="T99" s="47" t="s">
        <v>541</v>
      </c>
      <c r="U99" s="17"/>
      <c r="V99" s="17" t="s">
        <v>243</v>
      </c>
      <c r="W99" s="17"/>
      <c r="X99" s="17"/>
      <c r="Y99" s="17" t="s">
        <v>542</v>
      </c>
    </row>
    <row r="100" s="1" customFormat="true" ht="56" customHeight="true" spans="1:25">
      <c r="A100" s="18"/>
      <c r="B100" s="18"/>
      <c r="C100" s="66" t="s">
        <v>543</v>
      </c>
      <c r="D100" s="18" t="s">
        <v>544</v>
      </c>
      <c r="E100" s="18"/>
      <c r="F100" s="21"/>
      <c r="G100" s="21" t="s">
        <v>167</v>
      </c>
      <c r="H100" s="21" t="s">
        <v>333</v>
      </c>
      <c r="I100" s="21" t="s">
        <v>357</v>
      </c>
      <c r="J100" s="21" t="s">
        <v>176</v>
      </c>
      <c r="K100" s="21">
        <v>700</v>
      </c>
      <c r="L100" s="21"/>
      <c r="M100" s="72" t="s">
        <v>545</v>
      </c>
      <c r="N100" s="21"/>
      <c r="O100" s="21" t="s">
        <v>352</v>
      </c>
      <c r="P100" s="17" t="s">
        <v>546</v>
      </c>
      <c r="Q100" s="53" t="s">
        <v>547</v>
      </c>
      <c r="R100" s="17" t="s">
        <v>39</v>
      </c>
      <c r="S100" s="21"/>
      <c r="T100" s="47"/>
      <c r="U100" s="17"/>
      <c r="V100" s="17"/>
      <c r="W100" s="17"/>
      <c r="X100" s="17"/>
      <c r="Y100" s="17" t="s">
        <v>362</v>
      </c>
    </row>
    <row r="101" s="1" customFormat="true" ht="38.25" spans="1:25">
      <c r="A101" s="18"/>
      <c r="B101" s="18"/>
      <c r="C101" s="66" t="s">
        <v>548</v>
      </c>
      <c r="D101" s="18" t="s">
        <v>549</v>
      </c>
      <c r="E101" s="18"/>
      <c r="F101" s="21"/>
      <c r="G101" s="21" t="s">
        <v>167</v>
      </c>
      <c r="H101" s="21" t="s">
        <v>333</v>
      </c>
      <c r="I101" s="21" t="s">
        <v>259</v>
      </c>
      <c r="J101" s="21" t="s">
        <v>176</v>
      </c>
      <c r="K101" s="21">
        <v>500</v>
      </c>
      <c r="L101" s="21"/>
      <c r="M101" s="72" t="s">
        <v>550</v>
      </c>
      <c r="N101" s="21"/>
      <c r="O101" s="21" t="s">
        <v>352</v>
      </c>
      <c r="P101" s="17" t="s">
        <v>551</v>
      </c>
      <c r="Q101" s="17" t="s">
        <v>39</v>
      </c>
      <c r="R101" s="17" t="s">
        <v>39</v>
      </c>
      <c r="S101" s="76"/>
      <c r="T101" s="47" t="s">
        <v>552</v>
      </c>
      <c r="U101" s="17"/>
      <c r="V101" s="17"/>
      <c r="W101" s="17"/>
      <c r="X101" s="17"/>
      <c r="Y101" s="17" t="s">
        <v>452</v>
      </c>
    </row>
    <row r="102" s="1" customFormat="true" ht="38.25" spans="1:25">
      <c r="A102" s="18"/>
      <c r="B102" s="18"/>
      <c r="C102" s="66" t="s">
        <v>553</v>
      </c>
      <c r="D102" s="18" t="s">
        <v>554</v>
      </c>
      <c r="E102" s="18"/>
      <c r="F102" s="21"/>
      <c r="G102" s="21" t="s">
        <v>167</v>
      </c>
      <c r="H102" s="21" t="s">
        <v>333</v>
      </c>
      <c r="I102" s="21" t="s">
        <v>383</v>
      </c>
      <c r="J102" s="21" t="s">
        <v>176</v>
      </c>
      <c r="K102" s="21">
        <v>600</v>
      </c>
      <c r="L102" s="21"/>
      <c r="M102" s="72" t="s">
        <v>555</v>
      </c>
      <c r="N102" s="21"/>
      <c r="O102" s="21" t="s">
        <v>352</v>
      </c>
      <c r="P102" s="17"/>
      <c r="Q102" s="17"/>
      <c r="R102" s="17"/>
      <c r="S102" s="21"/>
      <c r="T102" s="77" t="s">
        <v>556</v>
      </c>
      <c r="U102" s="21"/>
      <c r="V102" s="21" t="s">
        <v>146</v>
      </c>
      <c r="W102" s="17"/>
      <c r="X102" s="17"/>
      <c r="Y102" s="17" t="s">
        <v>389</v>
      </c>
    </row>
    <row r="103" s="1" customFormat="true" ht="409.5" spans="1:25">
      <c r="A103" s="18"/>
      <c r="B103" s="18">
        <f>B97+1</f>
        <v>46</v>
      </c>
      <c r="C103" s="20"/>
      <c r="D103" s="18" t="s">
        <v>557</v>
      </c>
      <c r="E103" s="18"/>
      <c r="F103" s="18"/>
      <c r="G103" s="18" t="s">
        <v>167</v>
      </c>
      <c r="H103" s="18" t="s">
        <v>333</v>
      </c>
      <c r="I103" s="18" t="s">
        <v>333</v>
      </c>
      <c r="J103" s="18" t="s">
        <v>176</v>
      </c>
      <c r="K103" s="18">
        <v>7651.9</v>
      </c>
      <c r="L103" s="18"/>
      <c r="M103" s="36" t="s">
        <v>558</v>
      </c>
      <c r="N103" s="18"/>
      <c r="O103" s="18" t="s">
        <v>559</v>
      </c>
      <c r="P103" s="17"/>
      <c r="Q103" s="74" t="s">
        <v>560</v>
      </c>
      <c r="R103" s="17" t="s">
        <v>39</v>
      </c>
      <c r="S103" s="18"/>
      <c r="T103" s="47"/>
      <c r="U103" s="17"/>
      <c r="V103" s="17"/>
      <c r="W103" s="17"/>
      <c r="X103" s="71" t="s">
        <v>561</v>
      </c>
      <c r="Y103" s="17" t="s">
        <v>337</v>
      </c>
    </row>
    <row r="104" s="1" customFormat="true" ht="63.75" spans="1:25">
      <c r="A104" s="18"/>
      <c r="B104" s="18"/>
      <c r="C104" s="24" t="s">
        <v>562</v>
      </c>
      <c r="D104" s="18" t="s">
        <v>563</v>
      </c>
      <c r="E104" s="18"/>
      <c r="F104" s="18"/>
      <c r="G104" s="18" t="s">
        <v>167</v>
      </c>
      <c r="H104" s="18" t="s">
        <v>333</v>
      </c>
      <c r="I104" s="18" t="s">
        <v>392</v>
      </c>
      <c r="J104" s="18" t="s">
        <v>176</v>
      </c>
      <c r="K104" s="18">
        <v>3000</v>
      </c>
      <c r="L104" s="18"/>
      <c r="M104" s="36" t="s">
        <v>564</v>
      </c>
      <c r="N104" s="18"/>
      <c r="O104" s="18" t="s">
        <v>559</v>
      </c>
      <c r="P104" s="18"/>
      <c r="Q104" s="55" t="s">
        <v>565</v>
      </c>
      <c r="R104" s="17"/>
      <c r="S104" s="18"/>
      <c r="T104" s="47"/>
      <c r="U104" s="17"/>
      <c r="V104" s="17"/>
      <c r="W104" s="17"/>
      <c r="X104" s="17"/>
      <c r="Y104" s="17" t="s">
        <v>397</v>
      </c>
    </row>
    <row r="105" s="1" customFormat="true" ht="38.25" spans="1:25">
      <c r="A105" s="18"/>
      <c r="B105" s="20">
        <f>B103+1</f>
        <v>47</v>
      </c>
      <c r="C105" s="18"/>
      <c r="D105" s="18" t="s">
        <v>566</v>
      </c>
      <c r="E105" s="18"/>
      <c r="F105" s="18"/>
      <c r="G105" s="18" t="s">
        <v>167</v>
      </c>
      <c r="H105" s="18" t="s">
        <v>333</v>
      </c>
      <c r="I105" s="18" t="s">
        <v>333</v>
      </c>
      <c r="J105" s="18" t="s">
        <v>176</v>
      </c>
      <c r="K105" s="18">
        <v>13662.9</v>
      </c>
      <c r="L105" s="18"/>
      <c r="M105" s="36" t="s">
        <v>567</v>
      </c>
      <c r="N105" s="18"/>
      <c r="O105" s="18" t="s">
        <v>352</v>
      </c>
      <c r="P105" s="17"/>
      <c r="Q105" s="53"/>
      <c r="R105" s="17"/>
      <c r="S105" s="18"/>
      <c r="T105" s="47"/>
      <c r="U105" s="17"/>
      <c r="V105" s="17"/>
      <c r="W105" s="17"/>
      <c r="X105" s="17"/>
      <c r="Y105" s="18" t="s">
        <v>337</v>
      </c>
    </row>
    <row r="106" s="1" customFormat="true" ht="38.25" spans="1:25">
      <c r="A106" s="18"/>
      <c r="B106" s="18">
        <f t="shared" ref="B106:B114" si="2">B105+1</f>
        <v>48</v>
      </c>
      <c r="C106" s="18"/>
      <c r="D106" s="18" t="s">
        <v>568</v>
      </c>
      <c r="E106" s="18"/>
      <c r="F106" s="18"/>
      <c r="G106" s="18" t="s">
        <v>167</v>
      </c>
      <c r="H106" s="18" t="s">
        <v>333</v>
      </c>
      <c r="I106" s="18" t="s">
        <v>333</v>
      </c>
      <c r="J106" s="18" t="s">
        <v>176</v>
      </c>
      <c r="K106" s="18">
        <v>26942</v>
      </c>
      <c r="L106" s="18"/>
      <c r="M106" s="36" t="s">
        <v>569</v>
      </c>
      <c r="N106" s="18"/>
      <c r="O106" s="18" t="s">
        <v>352</v>
      </c>
      <c r="P106" s="17"/>
      <c r="Q106" s="53"/>
      <c r="R106" s="17"/>
      <c r="S106" s="18"/>
      <c r="T106" s="47"/>
      <c r="U106" s="17"/>
      <c r="V106" s="17"/>
      <c r="W106" s="17"/>
      <c r="X106" s="17"/>
      <c r="Y106" s="18" t="s">
        <v>337</v>
      </c>
    </row>
    <row r="107" s="1" customFormat="true" ht="38.25" spans="1:25">
      <c r="A107" s="18"/>
      <c r="B107" s="18">
        <f t="shared" si="2"/>
        <v>49</v>
      </c>
      <c r="C107" s="18"/>
      <c r="D107" s="18" t="s">
        <v>570</v>
      </c>
      <c r="E107" s="18"/>
      <c r="F107" s="18"/>
      <c r="G107" s="18" t="s">
        <v>167</v>
      </c>
      <c r="H107" s="18" t="s">
        <v>333</v>
      </c>
      <c r="I107" s="18" t="s">
        <v>333</v>
      </c>
      <c r="J107" s="18" t="s">
        <v>176</v>
      </c>
      <c r="K107" s="18">
        <v>5870.14</v>
      </c>
      <c r="L107" s="18"/>
      <c r="M107" s="36" t="s">
        <v>571</v>
      </c>
      <c r="N107" s="18"/>
      <c r="O107" s="18" t="s">
        <v>352</v>
      </c>
      <c r="P107" s="17"/>
      <c r="Q107" s="53"/>
      <c r="R107" s="17"/>
      <c r="S107" s="18"/>
      <c r="T107" s="47"/>
      <c r="U107" s="17"/>
      <c r="V107" s="17"/>
      <c r="W107" s="17"/>
      <c r="X107" s="17"/>
      <c r="Y107" s="18" t="s">
        <v>337</v>
      </c>
    </row>
    <row r="108" s="1" customFormat="true" ht="140.25" spans="1:25">
      <c r="A108" s="18"/>
      <c r="B108" s="18">
        <f t="shared" si="2"/>
        <v>50</v>
      </c>
      <c r="C108" s="18"/>
      <c r="D108" s="18" t="s">
        <v>572</v>
      </c>
      <c r="E108" s="18" t="s">
        <v>332</v>
      </c>
      <c r="F108" s="18"/>
      <c r="G108" s="18" t="s">
        <v>167</v>
      </c>
      <c r="H108" s="18" t="s">
        <v>333</v>
      </c>
      <c r="I108" s="18" t="s">
        <v>333</v>
      </c>
      <c r="J108" s="18" t="s">
        <v>176</v>
      </c>
      <c r="K108" s="18">
        <v>33800</v>
      </c>
      <c r="L108" s="18"/>
      <c r="M108" s="36" t="s">
        <v>573</v>
      </c>
      <c r="N108" s="18"/>
      <c r="O108" s="18" t="s">
        <v>352</v>
      </c>
      <c r="P108" s="17"/>
      <c r="Q108" s="53"/>
      <c r="R108" s="17" t="s">
        <v>574</v>
      </c>
      <c r="S108" s="18"/>
      <c r="T108" s="47" t="s">
        <v>575</v>
      </c>
      <c r="U108" s="17"/>
      <c r="V108" s="17"/>
      <c r="W108" s="17"/>
      <c r="X108" s="17"/>
      <c r="Y108" s="18" t="s">
        <v>337</v>
      </c>
    </row>
    <row r="109" s="1" customFormat="true" ht="89.25" spans="1:25">
      <c r="A109" s="18"/>
      <c r="B109" s="18">
        <f t="shared" si="2"/>
        <v>51</v>
      </c>
      <c r="C109" s="18"/>
      <c r="D109" s="18" t="s">
        <v>576</v>
      </c>
      <c r="E109" s="18"/>
      <c r="F109" s="18"/>
      <c r="G109" s="18" t="s">
        <v>167</v>
      </c>
      <c r="H109" s="18" t="s">
        <v>333</v>
      </c>
      <c r="I109" s="18" t="s">
        <v>577</v>
      </c>
      <c r="J109" s="18" t="s">
        <v>176</v>
      </c>
      <c r="K109" s="18">
        <v>22400</v>
      </c>
      <c r="L109" s="18"/>
      <c r="M109" s="36" t="s">
        <v>578</v>
      </c>
      <c r="N109" s="18"/>
      <c r="O109" s="18" t="s">
        <v>37</v>
      </c>
      <c r="P109" s="17"/>
      <c r="Q109" s="53"/>
      <c r="R109" s="17"/>
      <c r="S109" s="18"/>
      <c r="T109" s="47"/>
      <c r="U109" s="17"/>
      <c r="V109" s="17"/>
      <c r="W109" s="17"/>
      <c r="X109" s="17" t="s">
        <v>579</v>
      </c>
      <c r="Y109" s="18" t="s">
        <v>337</v>
      </c>
    </row>
    <row r="110" s="1" customFormat="true" ht="76.5" spans="1:25">
      <c r="A110" s="18"/>
      <c r="B110" s="18">
        <f t="shared" si="2"/>
        <v>52</v>
      </c>
      <c r="C110" s="18"/>
      <c r="D110" s="18" t="s">
        <v>580</v>
      </c>
      <c r="E110" s="18"/>
      <c r="F110" s="18"/>
      <c r="G110" s="18" t="s">
        <v>167</v>
      </c>
      <c r="H110" s="18" t="s">
        <v>333</v>
      </c>
      <c r="I110" s="18" t="s">
        <v>581</v>
      </c>
      <c r="J110" s="18" t="s">
        <v>176</v>
      </c>
      <c r="K110" s="18">
        <v>3000</v>
      </c>
      <c r="L110" s="18"/>
      <c r="M110" s="73" t="s">
        <v>582</v>
      </c>
      <c r="N110" s="18"/>
      <c r="O110" s="18" t="s">
        <v>352</v>
      </c>
      <c r="P110" s="71"/>
      <c r="Q110" s="53"/>
      <c r="R110" s="17"/>
      <c r="S110" s="18"/>
      <c r="T110" s="47" t="s">
        <v>583</v>
      </c>
      <c r="U110" s="17"/>
      <c r="V110" s="17"/>
      <c r="W110" s="17"/>
      <c r="X110" s="17"/>
      <c r="Y110" s="18" t="s">
        <v>337</v>
      </c>
    </row>
    <row r="111" s="1" customFormat="true" ht="60" customHeight="true" spans="1:25">
      <c r="A111" s="18"/>
      <c r="B111" s="18">
        <f t="shared" si="2"/>
        <v>53</v>
      </c>
      <c r="C111" s="18"/>
      <c r="D111" s="18" t="s">
        <v>349</v>
      </c>
      <c r="E111" s="18"/>
      <c r="F111" s="18"/>
      <c r="G111" s="18" t="s">
        <v>167</v>
      </c>
      <c r="H111" s="18" t="s">
        <v>333</v>
      </c>
      <c r="I111" s="18" t="s">
        <v>581</v>
      </c>
      <c r="J111" s="18" t="s">
        <v>176</v>
      </c>
      <c r="K111" s="18">
        <v>4000</v>
      </c>
      <c r="L111" s="18"/>
      <c r="M111" s="36" t="s">
        <v>584</v>
      </c>
      <c r="N111" s="18"/>
      <c r="O111" s="18" t="s">
        <v>352</v>
      </c>
      <c r="P111" s="71"/>
      <c r="Q111" s="53"/>
      <c r="R111" s="17"/>
      <c r="S111" s="18"/>
      <c r="T111" s="47" t="s">
        <v>585</v>
      </c>
      <c r="U111" s="17"/>
      <c r="V111" s="17"/>
      <c r="W111" s="17"/>
      <c r="X111" s="17"/>
      <c r="Y111" s="18" t="s">
        <v>337</v>
      </c>
    </row>
    <row r="112" s="1" customFormat="true" ht="63.75" spans="1:25">
      <c r="A112" s="18"/>
      <c r="B112" s="18">
        <f t="shared" si="2"/>
        <v>54</v>
      </c>
      <c r="C112" s="18"/>
      <c r="D112" s="18" t="s">
        <v>586</v>
      </c>
      <c r="E112" s="18"/>
      <c r="F112" s="18"/>
      <c r="G112" s="18" t="s">
        <v>167</v>
      </c>
      <c r="H112" s="18" t="s">
        <v>333</v>
      </c>
      <c r="I112" s="18" t="s">
        <v>581</v>
      </c>
      <c r="J112" s="18" t="s">
        <v>176</v>
      </c>
      <c r="K112" s="18">
        <v>4680</v>
      </c>
      <c r="L112" s="18"/>
      <c r="M112" s="36" t="s">
        <v>587</v>
      </c>
      <c r="N112" s="18"/>
      <c r="O112" s="18" t="s">
        <v>352</v>
      </c>
      <c r="P112" s="17"/>
      <c r="Q112" s="53"/>
      <c r="R112" s="17"/>
      <c r="S112" s="18"/>
      <c r="T112" s="47" t="s">
        <v>588</v>
      </c>
      <c r="U112" s="17"/>
      <c r="V112" s="17"/>
      <c r="W112" s="17"/>
      <c r="X112" s="17"/>
      <c r="Y112" s="18" t="s">
        <v>337</v>
      </c>
    </row>
    <row r="113" s="1" customFormat="true" ht="153" spans="1:25">
      <c r="A113" s="18"/>
      <c r="B113" s="18">
        <f t="shared" si="2"/>
        <v>55</v>
      </c>
      <c r="C113" s="18"/>
      <c r="D113" s="18" t="s">
        <v>589</v>
      </c>
      <c r="E113" s="18"/>
      <c r="F113" s="18"/>
      <c r="G113" s="18" t="s">
        <v>590</v>
      </c>
      <c r="H113" s="18" t="s">
        <v>333</v>
      </c>
      <c r="I113" s="18" t="s">
        <v>581</v>
      </c>
      <c r="J113" s="18" t="s">
        <v>176</v>
      </c>
      <c r="K113" s="18">
        <v>17345.19</v>
      </c>
      <c r="L113" s="18"/>
      <c r="M113" s="36" t="s">
        <v>591</v>
      </c>
      <c r="N113" s="18"/>
      <c r="O113" s="18" t="s">
        <v>352</v>
      </c>
      <c r="P113" s="71" t="s">
        <v>592</v>
      </c>
      <c r="Q113" s="53"/>
      <c r="R113" s="17"/>
      <c r="S113" s="18">
        <v>20</v>
      </c>
      <c r="T113" s="47" t="s">
        <v>593</v>
      </c>
      <c r="U113" s="17" t="s">
        <v>41</v>
      </c>
      <c r="V113" s="17"/>
      <c r="W113" s="17"/>
      <c r="X113" s="17"/>
      <c r="Y113" s="18" t="s">
        <v>337</v>
      </c>
    </row>
    <row r="114" s="1" customFormat="true" ht="51" spans="1:25">
      <c r="A114" s="18"/>
      <c r="B114" s="18">
        <f t="shared" si="2"/>
        <v>56</v>
      </c>
      <c r="C114" s="18"/>
      <c r="D114" s="18" t="s">
        <v>594</v>
      </c>
      <c r="E114" s="18"/>
      <c r="F114" s="18"/>
      <c r="G114" s="18" t="s">
        <v>590</v>
      </c>
      <c r="H114" s="18" t="s">
        <v>333</v>
      </c>
      <c r="I114" s="18" t="s">
        <v>581</v>
      </c>
      <c r="J114" s="18" t="s">
        <v>176</v>
      </c>
      <c r="K114" s="18">
        <v>12475.18</v>
      </c>
      <c r="L114" s="18"/>
      <c r="M114" s="36" t="s">
        <v>595</v>
      </c>
      <c r="N114" s="18"/>
      <c r="O114" s="71" t="s">
        <v>37</v>
      </c>
      <c r="P114" s="71" t="s">
        <v>592</v>
      </c>
      <c r="Q114" s="53"/>
      <c r="R114" s="17"/>
      <c r="S114" s="18">
        <v>120</v>
      </c>
      <c r="T114" s="49" t="s">
        <v>596</v>
      </c>
      <c r="U114" s="17" t="s">
        <v>41</v>
      </c>
      <c r="V114" s="17"/>
      <c r="W114" s="17"/>
      <c r="X114" s="17"/>
      <c r="Y114" s="18" t="s">
        <v>337</v>
      </c>
    </row>
    <row r="115" s="1" customFormat="true" spans="1:25">
      <c r="A115" s="14"/>
      <c r="B115" s="15" t="s">
        <v>597</v>
      </c>
      <c r="C115" s="16"/>
      <c r="D115" s="14"/>
      <c r="E115" s="26" t="s">
        <v>598</v>
      </c>
      <c r="F115" s="27"/>
      <c r="G115" s="27"/>
      <c r="H115" s="27"/>
      <c r="I115" s="27"/>
      <c r="J115" s="27"/>
      <c r="K115" s="26">
        <f>SUM(K116:K117,K120:K122,K126:K129,K131:K140)</f>
        <v>745343</v>
      </c>
      <c r="L115" s="26">
        <f>SUM(L116:L117,L120:L122,L126:L129,L131:L140)</f>
        <v>102810</v>
      </c>
      <c r="M115" s="33">
        <f>SUM(M116:M117,M120:M122,M126:M129,M131:M140)</f>
        <v>0</v>
      </c>
      <c r="N115" s="26"/>
      <c r="O115" s="26">
        <f>SUM(O116:O117,O120:O122,O126:O129,O131:O140)</f>
        <v>0</v>
      </c>
      <c r="P115" s="26">
        <f>SUM(P116:P117,P120:P122,P126:P129,P131:P140)</f>
        <v>0</v>
      </c>
      <c r="Q115" s="26">
        <f>SUM(Q116:Q117,Q120:Q122,Q126:Q129,Q131:Q140)</f>
        <v>0</v>
      </c>
      <c r="R115" s="26">
        <f>SUM(R116:R117,R120:R122,R126:R129,R131:R140)</f>
        <v>0</v>
      </c>
      <c r="S115" s="26">
        <f>SUM(S116:S117,S120:S122,S126:S129,S131:S140)</f>
        <v>99290</v>
      </c>
      <c r="T115" s="47"/>
      <c r="U115" s="17"/>
      <c r="V115" s="17"/>
      <c r="W115" s="27"/>
      <c r="X115" s="27"/>
      <c r="Y115" s="27"/>
    </row>
    <row r="116" s="1" customFormat="true" ht="65" customHeight="true" spans="1:25">
      <c r="A116" s="18"/>
      <c r="B116" s="20">
        <f>B114+1</f>
        <v>57</v>
      </c>
      <c r="C116" s="18"/>
      <c r="D116" s="18" t="s">
        <v>599</v>
      </c>
      <c r="E116" s="18" t="s">
        <v>600</v>
      </c>
      <c r="F116" s="18"/>
      <c r="G116" s="18" t="s">
        <v>31</v>
      </c>
      <c r="H116" s="18" t="s">
        <v>517</v>
      </c>
      <c r="I116" s="18" t="s">
        <v>601</v>
      </c>
      <c r="J116" s="18" t="s">
        <v>34</v>
      </c>
      <c r="K116" s="18">
        <v>370000</v>
      </c>
      <c r="L116" s="18">
        <v>80000</v>
      </c>
      <c r="M116" s="36" t="s">
        <v>602</v>
      </c>
      <c r="N116" s="18" t="s">
        <v>603</v>
      </c>
      <c r="O116" s="18" t="s">
        <v>37</v>
      </c>
      <c r="P116" s="18" t="s">
        <v>604</v>
      </c>
      <c r="Q116" s="18" t="s">
        <v>39</v>
      </c>
      <c r="R116" s="17" t="s">
        <v>39</v>
      </c>
      <c r="S116" s="18">
        <v>88880</v>
      </c>
      <c r="T116" s="58" t="s">
        <v>605</v>
      </c>
      <c r="U116" s="17" t="s">
        <v>41</v>
      </c>
      <c r="V116" s="17"/>
      <c r="W116" s="17"/>
      <c r="X116" s="17"/>
      <c r="Y116" s="17" t="s">
        <v>606</v>
      </c>
    </row>
    <row r="117" s="1" customFormat="true" ht="105" customHeight="true" spans="1:25">
      <c r="A117" s="18" t="s">
        <v>607</v>
      </c>
      <c r="B117" s="18">
        <f t="shared" ref="B117:B122" si="3">B116+1</f>
        <v>58</v>
      </c>
      <c r="C117" s="18"/>
      <c r="D117" s="18" t="s">
        <v>608</v>
      </c>
      <c r="E117" s="18" t="s">
        <v>609</v>
      </c>
      <c r="F117" s="18" t="s">
        <v>56</v>
      </c>
      <c r="G117" s="18" t="s">
        <v>69</v>
      </c>
      <c r="H117" s="18" t="s">
        <v>517</v>
      </c>
      <c r="I117" s="18" t="s">
        <v>517</v>
      </c>
      <c r="J117" s="18" t="s">
        <v>176</v>
      </c>
      <c r="K117" s="18">
        <v>27181</v>
      </c>
      <c r="L117" s="18">
        <v>10000</v>
      </c>
      <c r="M117" s="36" t="s">
        <v>610</v>
      </c>
      <c r="N117" s="18" t="s">
        <v>611</v>
      </c>
      <c r="O117" s="18" t="s">
        <v>37</v>
      </c>
      <c r="P117" s="18" t="s">
        <v>612</v>
      </c>
      <c r="Q117" s="55" t="s">
        <v>613</v>
      </c>
      <c r="R117" s="17" t="s">
        <v>614</v>
      </c>
      <c r="S117" s="18">
        <v>7250</v>
      </c>
      <c r="T117" s="75" t="s">
        <v>615</v>
      </c>
      <c r="U117" s="17" t="s">
        <v>41</v>
      </c>
      <c r="V117" s="17" t="s">
        <v>178</v>
      </c>
      <c r="W117" s="17"/>
      <c r="X117" s="18"/>
      <c r="Y117" s="17" t="s">
        <v>606</v>
      </c>
    </row>
    <row r="118" s="1" customFormat="true" ht="51" spans="1:25">
      <c r="A118" s="18"/>
      <c r="B118" s="18"/>
      <c r="C118" s="24" t="s">
        <v>616</v>
      </c>
      <c r="D118" s="18" t="s">
        <v>617</v>
      </c>
      <c r="E118" s="18"/>
      <c r="F118" s="18"/>
      <c r="G118" s="18" t="s">
        <v>69</v>
      </c>
      <c r="H118" s="17" t="s">
        <v>357</v>
      </c>
      <c r="I118" s="17" t="s">
        <v>357</v>
      </c>
      <c r="J118" s="18" t="s">
        <v>176</v>
      </c>
      <c r="K118" s="18">
        <v>520</v>
      </c>
      <c r="L118" s="18">
        <v>520</v>
      </c>
      <c r="M118" s="36" t="s">
        <v>618</v>
      </c>
      <c r="N118" s="69" t="s">
        <v>619</v>
      </c>
      <c r="O118" s="18" t="s">
        <v>620</v>
      </c>
      <c r="P118" s="28"/>
      <c r="Q118" s="78" t="s">
        <v>621</v>
      </c>
      <c r="R118" s="17" t="s">
        <v>39</v>
      </c>
      <c r="S118" s="17">
        <v>30</v>
      </c>
      <c r="T118" s="35" t="s">
        <v>622</v>
      </c>
      <c r="U118" s="17"/>
      <c r="V118" s="17" t="s">
        <v>623</v>
      </c>
      <c r="W118" s="17" t="s">
        <v>41</v>
      </c>
      <c r="X118" s="17"/>
      <c r="Y118" s="17" t="s">
        <v>362</v>
      </c>
    </row>
    <row r="119" s="1" customFormat="true" ht="38.25" spans="1:25">
      <c r="A119" s="28"/>
      <c r="B119" s="18"/>
      <c r="C119" s="24" t="s">
        <v>624</v>
      </c>
      <c r="D119" s="28" t="s">
        <v>625</v>
      </c>
      <c r="E119" s="18"/>
      <c r="F119" s="18"/>
      <c r="G119" s="18" t="s">
        <v>69</v>
      </c>
      <c r="H119" s="17" t="s">
        <v>357</v>
      </c>
      <c r="I119" s="17" t="s">
        <v>357</v>
      </c>
      <c r="J119" s="18" t="s">
        <v>176</v>
      </c>
      <c r="K119" s="18">
        <v>500</v>
      </c>
      <c r="L119" s="18">
        <v>350</v>
      </c>
      <c r="M119" s="34" t="s">
        <v>626</v>
      </c>
      <c r="N119" s="69" t="s">
        <v>627</v>
      </c>
      <c r="O119" s="18" t="s">
        <v>620</v>
      </c>
      <c r="P119" s="17" t="s">
        <v>628</v>
      </c>
      <c r="Q119" s="53" t="s">
        <v>629</v>
      </c>
      <c r="R119" s="17" t="s">
        <v>39</v>
      </c>
      <c r="S119" s="17">
        <v>65</v>
      </c>
      <c r="T119" s="35" t="s">
        <v>630</v>
      </c>
      <c r="U119" s="17"/>
      <c r="V119" s="17" t="s">
        <v>234</v>
      </c>
      <c r="W119" s="17" t="s">
        <v>41</v>
      </c>
      <c r="X119" s="17"/>
      <c r="Y119" s="17" t="s">
        <v>362</v>
      </c>
    </row>
    <row r="120" s="1" customFormat="true" ht="63.75" spans="1:25">
      <c r="A120" s="18"/>
      <c r="B120" s="20">
        <f>B117+1</f>
        <v>59</v>
      </c>
      <c r="C120" s="20"/>
      <c r="D120" s="18" t="s">
        <v>631</v>
      </c>
      <c r="E120" s="18" t="s">
        <v>632</v>
      </c>
      <c r="F120" s="18"/>
      <c r="G120" s="18" t="s">
        <v>69</v>
      </c>
      <c r="H120" s="18" t="s">
        <v>517</v>
      </c>
      <c r="I120" s="18" t="s">
        <v>517</v>
      </c>
      <c r="J120" s="18" t="s">
        <v>176</v>
      </c>
      <c r="K120" s="18">
        <v>3417</v>
      </c>
      <c r="L120" s="18">
        <v>1500</v>
      </c>
      <c r="M120" s="36" t="s">
        <v>633</v>
      </c>
      <c r="N120" s="18" t="s">
        <v>634</v>
      </c>
      <c r="O120" s="18" t="s">
        <v>37</v>
      </c>
      <c r="P120" s="17" t="s">
        <v>635</v>
      </c>
      <c r="Q120" s="53" t="s">
        <v>636</v>
      </c>
      <c r="R120" s="17" t="s">
        <v>39</v>
      </c>
      <c r="S120" s="18"/>
      <c r="T120" s="47" t="s">
        <v>637</v>
      </c>
      <c r="U120" s="17"/>
      <c r="V120" s="17" t="s">
        <v>234</v>
      </c>
      <c r="W120" s="17"/>
      <c r="X120" s="17"/>
      <c r="Y120" s="17" t="s">
        <v>606</v>
      </c>
    </row>
    <row r="121" s="1" customFormat="true" ht="89.25" spans="1:25">
      <c r="A121" s="18" t="s">
        <v>638</v>
      </c>
      <c r="B121" s="20">
        <f t="shared" si="3"/>
        <v>60</v>
      </c>
      <c r="C121" s="20"/>
      <c r="D121" s="18" t="s">
        <v>639</v>
      </c>
      <c r="E121" s="18" t="s">
        <v>600</v>
      </c>
      <c r="F121" s="18" t="s">
        <v>56</v>
      </c>
      <c r="G121" s="18" t="s">
        <v>69</v>
      </c>
      <c r="H121" s="18" t="s">
        <v>517</v>
      </c>
      <c r="I121" s="18" t="s">
        <v>517</v>
      </c>
      <c r="J121" s="18" t="s">
        <v>176</v>
      </c>
      <c r="K121" s="18">
        <v>34769</v>
      </c>
      <c r="L121" s="18">
        <v>5000</v>
      </c>
      <c r="M121" s="36" t="s">
        <v>640</v>
      </c>
      <c r="N121" s="18" t="s">
        <v>641</v>
      </c>
      <c r="O121" s="18" t="s">
        <v>37</v>
      </c>
      <c r="P121" s="17" t="s">
        <v>642</v>
      </c>
      <c r="Q121" s="53" t="s">
        <v>643</v>
      </c>
      <c r="R121" s="17" t="s">
        <v>39</v>
      </c>
      <c r="S121" s="18"/>
      <c r="T121" s="58" t="s">
        <v>644</v>
      </c>
      <c r="U121" s="17"/>
      <c r="V121" s="17" t="s">
        <v>243</v>
      </c>
      <c r="W121" s="17"/>
      <c r="X121" s="17"/>
      <c r="Y121" s="17" t="s">
        <v>606</v>
      </c>
    </row>
    <row r="122" s="1" customFormat="true" ht="63.75" spans="1:25">
      <c r="A122" s="18" t="s">
        <v>645</v>
      </c>
      <c r="B122" s="20">
        <f t="shared" si="3"/>
        <v>61</v>
      </c>
      <c r="C122" s="20"/>
      <c r="D122" s="18" t="s">
        <v>646</v>
      </c>
      <c r="E122" s="18"/>
      <c r="F122" s="18" t="s">
        <v>56</v>
      </c>
      <c r="G122" s="18" t="s">
        <v>69</v>
      </c>
      <c r="H122" s="18" t="s">
        <v>517</v>
      </c>
      <c r="I122" s="18" t="s">
        <v>517</v>
      </c>
      <c r="J122" s="18" t="s">
        <v>176</v>
      </c>
      <c r="K122" s="18">
        <v>6125</v>
      </c>
      <c r="L122" s="18">
        <f>SUM(L123:L125)</f>
        <v>4050</v>
      </c>
      <c r="M122" s="36">
        <f>SUM(M123:M125)</f>
        <v>0</v>
      </c>
      <c r="N122" s="18" t="s">
        <v>647</v>
      </c>
      <c r="O122" s="18"/>
      <c r="P122" s="18"/>
      <c r="Q122" s="18"/>
      <c r="R122" s="18"/>
      <c r="S122" s="18">
        <v>2450</v>
      </c>
      <c r="T122" s="49" t="s">
        <v>648</v>
      </c>
      <c r="U122" s="17" t="s">
        <v>41</v>
      </c>
      <c r="V122" s="17"/>
      <c r="W122" s="17" t="s">
        <v>41</v>
      </c>
      <c r="X122" s="17"/>
      <c r="Y122" s="17" t="s">
        <v>606</v>
      </c>
    </row>
    <row r="123" s="1" customFormat="true" ht="102" spans="1:25">
      <c r="A123" s="18"/>
      <c r="B123" s="20"/>
      <c r="C123" s="24" t="s">
        <v>649</v>
      </c>
      <c r="D123" s="18" t="s">
        <v>650</v>
      </c>
      <c r="E123" s="18"/>
      <c r="F123" s="18"/>
      <c r="G123" s="18" t="s">
        <v>31</v>
      </c>
      <c r="H123" s="18" t="s">
        <v>517</v>
      </c>
      <c r="I123" s="18" t="s">
        <v>651</v>
      </c>
      <c r="J123" s="18" t="s">
        <v>176</v>
      </c>
      <c r="K123" s="18">
        <v>3000</v>
      </c>
      <c r="L123" s="18">
        <v>2000</v>
      </c>
      <c r="M123" s="36" t="s">
        <v>652</v>
      </c>
      <c r="N123" s="18" t="s">
        <v>653</v>
      </c>
      <c r="O123" s="18" t="s">
        <v>37</v>
      </c>
      <c r="P123" s="17" t="s">
        <v>654</v>
      </c>
      <c r="Q123" s="53" t="s">
        <v>655</v>
      </c>
      <c r="R123" s="17" t="s">
        <v>656</v>
      </c>
      <c r="S123" s="17">
        <v>2260</v>
      </c>
      <c r="T123" s="17" t="s">
        <v>657</v>
      </c>
      <c r="U123" s="17" t="s">
        <v>41</v>
      </c>
      <c r="V123" s="17"/>
      <c r="W123" s="17"/>
      <c r="X123" s="18"/>
      <c r="Y123" s="18" t="s">
        <v>658</v>
      </c>
    </row>
    <row r="124" s="1" customFormat="true" ht="63.75" spans="1:25">
      <c r="A124" s="18"/>
      <c r="B124" s="20"/>
      <c r="C124" s="24" t="s">
        <v>659</v>
      </c>
      <c r="D124" s="18" t="s">
        <v>660</v>
      </c>
      <c r="E124" s="18"/>
      <c r="F124" s="18"/>
      <c r="G124" s="18" t="s">
        <v>69</v>
      </c>
      <c r="H124" s="18" t="s">
        <v>517</v>
      </c>
      <c r="I124" s="18" t="s">
        <v>651</v>
      </c>
      <c r="J124" s="18" t="s">
        <v>176</v>
      </c>
      <c r="K124" s="18">
        <v>1100</v>
      </c>
      <c r="L124" s="18">
        <v>1100</v>
      </c>
      <c r="M124" s="36" t="s">
        <v>661</v>
      </c>
      <c r="N124" s="18" t="s">
        <v>662</v>
      </c>
      <c r="O124" s="18" t="s">
        <v>37</v>
      </c>
      <c r="P124" s="17" t="s">
        <v>663</v>
      </c>
      <c r="Q124" s="50" t="s">
        <v>39</v>
      </c>
      <c r="R124" s="17" t="s">
        <v>39</v>
      </c>
      <c r="S124" s="18"/>
      <c r="T124" s="47"/>
      <c r="U124" s="17"/>
      <c r="V124" s="17"/>
      <c r="W124" s="17" t="s">
        <v>41</v>
      </c>
      <c r="X124" s="18"/>
      <c r="Y124" s="18" t="s">
        <v>658</v>
      </c>
    </row>
    <row r="125" s="1" customFormat="true" ht="76.5" spans="1:25">
      <c r="A125" s="18"/>
      <c r="B125" s="20"/>
      <c r="C125" s="24" t="s">
        <v>664</v>
      </c>
      <c r="D125" s="23" t="s">
        <v>665</v>
      </c>
      <c r="E125" s="18"/>
      <c r="F125" s="18"/>
      <c r="G125" s="18" t="s">
        <v>69</v>
      </c>
      <c r="H125" s="18" t="s">
        <v>517</v>
      </c>
      <c r="I125" s="18" t="s">
        <v>537</v>
      </c>
      <c r="J125" s="18" t="s">
        <v>176</v>
      </c>
      <c r="K125" s="18">
        <v>950</v>
      </c>
      <c r="L125" s="18">
        <v>950</v>
      </c>
      <c r="M125" s="35" t="s">
        <v>666</v>
      </c>
      <c r="N125" s="18" t="s">
        <v>667</v>
      </c>
      <c r="O125" s="18" t="s">
        <v>37</v>
      </c>
      <c r="P125" s="17" t="s">
        <v>668</v>
      </c>
      <c r="Q125" s="53" t="s">
        <v>669</v>
      </c>
      <c r="R125" s="50" t="s">
        <v>39</v>
      </c>
      <c r="S125" s="18">
        <v>10</v>
      </c>
      <c r="T125" s="49" t="s">
        <v>670</v>
      </c>
      <c r="U125" s="81" t="s">
        <v>671</v>
      </c>
      <c r="V125" s="82" t="s">
        <v>234</v>
      </c>
      <c r="W125" s="17" t="s">
        <v>41</v>
      </c>
      <c r="X125" s="18"/>
      <c r="Y125" s="18" t="s">
        <v>542</v>
      </c>
    </row>
    <row r="126" s="1" customFormat="true" ht="38.25" spans="1:25">
      <c r="A126" s="18"/>
      <c r="B126" s="20">
        <f>B122+1</f>
        <v>62</v>
      </c>
      <c r="C126" s="20"/>
      <c r="D126" s="18" t="s">
        <v>672</v>
      </c>
      <c r="E126" s="18"/>
      <c r="F126" s="18"/>
      <c r="G126" s="18" t="s">
        <v>69</v>
      </c>
      <c r="H126" s="18" t="s">
        <v>517</v>
      </c>
      <c r="I126" s="18" t="s">
        <v>517</v>
      </c>
      <c r="J126" s="18" t="s">
        <v>176</v>
      </c>
      <c r="K126" s="18">
        <v>560</v>
      </c>
      <c r="L126" s="18">
        <v>560</v>
      </c>
      <c r="M126" s="36" t="s">
        <v>673</v>
      </c>
      <c r="N126" s="18" t="s">
        <v>674</v>
      </c>
      <c r="O126" s="18" t="s">
        <v>37</v>
      </c>
      <c r="P126" s="17" t="s">
        <v>675</v>
      </c>
      <c r="Q126" s="17" t="s">
        <v>39</v>
      </c>
      <c r="R126" s="17" t="s">
        <v>39</v>
      </c>
      <c r="S126" s="79">
        <v>710</v>
      </c>
      <c r="T126" s="47" t="s">
        <v>676</v>
      </c>
      <c r="U126" s="17" t="s">
        <v>41</v>
      </c>
      <c r="V126" s="17" t="s">
        <v>146</v>
      </c>
      <c r="W126" s="17" t="s">
        <v>41</v>
      </c>
      <c r="X126" s="18" t="s">
        <v>677</v>
      </c>
      <c r="Y126" s="17" t="s">
        <v>606</v>
      </c>
    </row>
    <row r="127" s="1" customFormat="true" ht="38.25" spans="1:25">
      <c r="A127" s="18"/>
      <c r="B127" s="20">
        <f t="shared" ref="B127:B129" si="4">B126+1</f>
        <v>63</v>
      </c>
      <c r="C127" s="20"/>
      <c r="D127" s="18" t="s">
        <v>678</v>
      </c>
      <c r="E127" s="18"/>
      <c r="F127" s="18"/>
      <c r="G127" s="18" t="s">
        <v>69</v>
      </c>
      <c r="H127" s="18" t="s">
        <v>517</v>
      </c>
      <c r="I127" s="18" t="s">
        <v>517</v>
      </c>
      <c r="J127" s="18" t="s">
        <v>176</v>
      </c>
      <c r="K127" s="18">
        <v>1700</v>
      </c>
      <c r="L127" s="18">
        <v>1700</v>
      </c>
      <c r="M127" s="36" t="s">
        <v>679</v>
      </c>
      <c r="N127" s="18" t="s">
        <v>680</v>
      </c>
      <c r="O127" s="18" t="s">
        <v>37</v>
      </c>
      <c r="P127" s="17" t="s">
        <v>681</v>
      </c>
      <c r="Q127" s="17" t="s">
        <v>39</v>
      </c>
      <c r="R127" s="17" t="s">
        <v>39</v>
      </c>
      <c r="S127" s="80"/>
      <c r="T127" s="47" t="s">
        <v>682</v>
      </c>
      <c r="U127" s="17" t="s">
        <v>41</v>
      </c>
      <c r="V127" s="17" t="s">
        <v>146</v>
      </c>
      <c r="W127" s="17" t="s">
        <v>41</v>
      </c>
      <c r="X127" s="17"/>
      <c r="Y127" s="17" t="s">
        <v>606</v>
      </c>
    </row>
    <row r="128" s="1" customFormat="true" ht="25.5" spans="1:25">
      <c r="A128" s="18"/>
      <c r="B128" s="18">
        <f t="shared" si="4"/>
        <v>64</v>
      </c>
      <c r="C128" s="18"/>
      <c r="D128" s="18" t="s">
        <v>683</v>
      </c>
      <c r="E128" s="18" t="s">
        <v>600</v>
      </c>
      <c r="F128" s="18"/>
      <c r="G128" s="18" t="s">
        <v>167</v>
      </c>
      <c r="H128" s="18" t="s">
        <v>517</v>
      </c>
      <c r="I128" s="18" t="s">
        <v>517</v>
      </c>
      <c r="J128" s="18" t="s">
        <v>176</v>
      </c>
      <c r="K128" s="18">
        <v>26000</v>
      </c>
      <c r="L128" s="18"/>
      <c r="M128" s="36" t="s">
        <v>684</v>
      </c>
      <c r="N128" s="18"/>
      <c r="O128" s="18" t="s">
        <v>37</v>
      </c>
      <c r="P128" s="17"/>
      <c r="Q128" s="53"/>
      <c r="R128" s="17"/>
      <c r="S128" s="18"/>
      <c r="T128" s="47"/>
      <c r="U128" s="17"/>
      <c r="V128" s="17"/>
      <c r="W128" s="17"/>
      <c r="X128" s="17"/>
      <c r="Y128" s="17" t="s">
        <v>606</v>
      </c>
    </row>
    <row r="129" s="1" customFormat="true" ht="25.5" spans="1:25">
      <c r="A129" s="18"/>
      <c r="B129" s="20">
        <f t="shared" si="4"/>
        <v>65</v>
      </c>
      <c r="C129" s="18"/>
      <c r="D129" s="18" t="s">
        <v>685</v>
      </c>
      <c r="E129" s="18"/>
      <c r="F129" s="18"/>
      <c r="G129" s="18" t="s">
        <v>167</v>
      </c>
      <c r="H129" s="18" t="s">
        <v>517</v>
      </c>
      <c r="I129" s="18" t="s">
        <v>517</v>
      </c>
      <c r="J129" s="18" t="s">
        <v>176</v>
      </c>
      <c r="K129" s="18">
        <v>11467</v>
      </c>
      <c r="L129" s="18"/>
      <c r="M129" s="36" t="s">
        <v>686</v>
      </c>
      <c r="N129" s="18"/>
      <c r="O129" s="18" t="s">
        <v>37</v>
      </c>
      <c r="P129" s="17"/>
      <c r="Q129" s="53"/>
      <c r="R129" s="17"/>
      <c r="S129" s="18"/>
      <c r="T129" s="47"/>
      <c r="U129" s="17"/>
      <c r="V129" s="17"/>
      <c r="W129" s="17"/>
      <c r="X129" s="17"/>
      <c r="Y129" s="17" t="s">
        <v>606</v>
      </c>
    </row>
    <row r="130" s="1" customFormat="true" ht="127.5" spans="1:25">
      <c r="A130" s="18"/>
      <c r="B130" s="20"/>
      <c r="C130" s="22" t="s">
        <v>687</v>
      </c>
      <c r="D130" s="18" t="s">
        <v>688</v>
      </c>
      <c r="E130" s="18"/>
      <c r="F130" s="18"/>
      <c r="G130" s="18" t="s">
        <v>167</v>
      </c>
      <c r="H130" s="18" t="s">
        <v>689</v>
      </c>
      <c r="I130" s="18" t="s">
        <v>689</v>
      </c>
      <c r="J130" s="18" t="s">
        <v>176</v>
      </c>
      <c r="K130" s="18">
        <v>2000</v>
      </c>
      <c r="L130" s="18"/>
      <c r="M130" s="36" t="s">
        <v>690</v>
      </c>
      <c r="N130" s="18"/>
      <c r="O130" s="18" t="s">
        <v>292</v>
      </c>
      <c r="P130" s="17"/>
      <c r="Q130" s="53"/>
      <c r="R130" s="17"/>
      <c r="S130" s="18"/>
      <c r="T130" s="47"/>
      <c r="U130" s="17"/>
      <c r="V130" s="17"/>
      <c r="W130" s="17"/>
      <c r="X130" s="17"/>
      <c r="Y130" s="17" t="s">
        <v>691</v>
      </c>
    </row>
    <row r="131" s="1" customFormat="true" ht="38.25" spans="1:25">
      <c r="A131" s="18"/>
      <c r="B131" s="20">
        <f>B129+1</f>
        <v>66</v>
      </c>
      <c r="C131" s="18"/>
      <c r="D131" s="18" t="s">
        <v>692</v>
      </c>
      <c r="E131" s="18"/>
      <c r="F131" s="18"/>
      <c r="G131" s="18" t="s">
        <v>167</v>
      </c>
      <c r="H131" s="18" t="s">
        <v>517</v>
      </c>
      <c r="I131" s="18" t="s">
        <v>517</v>
      </c>
      <c r="J131" s="18" t="s">
        <v>176</v>
      </c>
      <c r="K131" s="18">
        <v>21300</v>
      </c>
      <c r="L131" s="18"/>
      <c r="M131" s="36" t="s">
        <v>693</v>
      </c>
      <c r="N131" s="18"/>
      <c r="O131" s="18" t="s">
        <v>37</v>
      </c>
      <c r="P131" s="17"/>
      <c r="Q131" s="53"/>
      <c r="R131" s="17"/>
      <c r="S131" s="18"/>
      <c r="T131" s="47"/>
      <c r="U131" s="17"/>
      <c r="V131" s="17"/>
      <c r="W131" s="17"/>
      <c r="X131" s="17"/>
      <c r="Y131" s="17" t="s">
        <v>606</v>
      </c>
    </row>
    <row r="132" s="1" customFormat="true" ht="38.25" spans="1:25">
      <c r="A132" s="18"/>
      <c r="B132" s="20">
        <f t="shared" ref="B132:B140" si="5">B131+1</f>
        <v>67</v>
      </c>
      <c r="C132" s="18"/>
      <c r="D132" s="18" t="s">
        <v>694</v>
      </c>
      <c r="E132" s="18"/>
      <c r="F132" s="18"/>
      <c r="G132" s="18" t="s">
        <v>167</v>
      </c>
      <c r="H132" s="18" t="s">
        <v>517</v>
      </c>
      <c r="I132" s="18" t="s">
        <v>517</v>
      </c>
      <c r="J132" s="18" t="s">
        <v>176</v>
      </c>
      <c r="K132" s="18">
        <v>31487</v>
      </c>
      <c r="L132" s="18"/>
      <c r="M132" s="36" t="s">
        <v>695</v>
      </c>
      <c r="N132" s="18"/>
      <c r="O132" s="18" t="s">
        <v>37</v>
      </c>
      <c r="P132" s="17"/>
      <c r="Q132" s="53"/>
      <c r="R132" s="17"/>
      <c r="S132" s="18"/>
      <c r="T132" s="47"/>
      <c r="U132" s="17"/>
      <c r="V132" s="17"/>
      <c r="W132" s="17"/>
      <c r="X132" s="17"/>
      <c r="Y132" s="17" t="s">
        <v>606</v>
      </c>
    </row>
    <row r="133" s="1" customFormat="true" ht="51" spans="1:25">
      <c r="A133" s="18"/>
      <c r="B133" s="20">
        <f t="shared" si="5"/>
        <v>68</v>
      </c>
      <c r="C133" s="18"/>
      <c r="D133" s="18" t="s">
        <v>696</v>
      </c>
      <c r="E133" s="18"/>
      <c r="F133" s="18"/>
      <c r="G133" s="18" t="s">
        <v>167</v>
      </c>
      <c r="H133" s="18" t="s">
        <v>517</v>
      </c>
      <c r="I133" s="18" t="s">
        <v>517</v>
      </c>
      <c r="J133" s="18" t="s">
        <v>176</v>
      </c>
      <c r="K133" s="18">
        <v>13349</v>
      </c>
      <c r="L133" s="18"/>
      <c r="M133" s="36" t="s">
        <v>697</v>
      </c>
      <c r="N133" s="18"/>
      <c r="O133" s="18" t="s">
        <v>37</v>
      </c>
      <c r="P133" s="17"/>
      <c r="Q133" s="53"/>
      <c r="R133" s="17"/>
      <c r="S133" s="18"/>
      <c r="T133" s="47"/>
      <c r="U133" s="17"/>
      <c r="V133" s="17"/>
      <c r="W133" s="17"/>
      <c r="X133" s="17"/>
      <c r="Y133" s="17" t="s">
        <v>606</v>
      </c>
    </row>
    <row r="134" s="1" customFormat="true" ht="51" spans="1:25">
      <c r="A134" s="18"/>
      <c r="B134" s="18">
        <f t="shared" si="5"/>
        <v>69</v>
      </c>
      <c r="C134" s="18"/>
      <c r="D134" s="18" t="s">
        <v>698</v>
      </c>
      <c r="E134" s="18"/>
      <c r="F134" s="18"/>
      <c r="G134" s="18" t="s">
        <v>167</v>
      </c>
      <c r="H134" s="18" t="s">
        <v>517</v>
      </c>
      <c r="I134" s="18" t="s">
        <v>517</v>
      </c>
      <c r="J134" s="18" t="s">
        <v>176</v>
      </c>
      <c r="K134" s="18">
        <v>30000</v>
      </c>
      <c r="L134" s="18"/>
      <c r="M134" s="36" t="s">
        <v>699</v>
      </c>
      <c r="N134" s="18"/>
      <c r="O134" s="18" t="s">
        <v>37</v>
      </c>
      <c r="P134" s="17"/>
      <c r="Q134" s="53"/>
      <c r="R134" s="17"/>
      <c r="S134" s="18"/>
      <c r="T134" s="47"/>
      <c r="U134" s="17"/>
      <c r="V134" s="17"/>
      <c r="W134" s="17"/>
      <c r="X134" s="17"/>
      <c r="Y134" s="17" t="s">
        <v>606</v>
      </c>
    </row>
    <row r="135" s="1" customFormat="true" ht="38.25" spans="1:25">
      <c r="A135" s="18"/>
      <c r="B135" s="20">
        <f t="shared" si="5"/>
        <v>70</v>
      </c>
      <c r="C135" s="18"/>
      <c r="D135" s="18" t="s">
        <v>700</v>
      </c>
      <c r="E135" s="18"/>
      <c r="F135" s="18"/>
      <c r="G135" s="18" t="s">
        <v>167</v>
      </c>
      <c r="H135" s="18" t="s">
        <v>517</v>
      </c>
      <c r="I135" s="18" t="s">
        <v>517</v>
      </c>
      <c r="J135" s="18" t="s">
        <v>176</v>
      </c>
      <c r="K135" s="18">
        <v>1088</v>
      </c>
      <c r="L135" s="18"/>
      <c r="M135" s="36" t="s">
        <v>701</v>
      </c>
      <c r="N135" s="18"/>
      <c r="O135" s="18" t="s">
        <v>37</v>
      </c>
      <c r="P135" s="17"/>
      <c r="Q135" s="53"/>
      <c r="R135" s="17"/>
      <c r="S135" s="18"/>
      <c r="T135" s="47"/>
      <c r="U135" s="17"/>
      <c r="V135" s="17"/>
      <c r="W135" s="17"/>
      <c r="X135" s="17"/>
      <c r="Y135" s="17" t="s">
        <v>606</v>
      </c>
    </row>
    <row r="136" s="1" customFormat="true" ht="38.25" spans="1:25">
      <c r="A136" s="18"/>
      <c r="B136" s="20">
        <f t="shared" si="5"/>
        <v>71</v>
      </c>
      <c r="C136" s="18"/>
      <c r="D136" s="18" t="s">
        <v>702</v>
      </c>
      <c r="E136" s="18"/>
      <c r="F136" s="18"/>
      <c r="G136" s="18" t="s">
        <v>167</v>
      </c>
      <c r="H136" s="18" t="s">
        <v>517</v>
      </c>
      <c r="I136" s="18" t="s">
        <v>517</v>
      </c>
      <c r="J136" s="18" t="s">
        <v>176</v>
      </c>
      <c r="K136" s="18">
        <v>53000</v>
      </c>
      <c r="L136" s="18"/>
      <c r="M136" s="36" t="s">
        <v>703</v>
      </c>
      <c r="N136" s="18"/>
      <c r="O136" s="18" t="s">
        <v>37</v>
      </c>
      <c r="P136" s="17"/>
      <c r="Q136" s="53"/>
      <c r="R136" s="17"/>
      <c r="S136" s="18"/>
      <c r="T136" s="47"/>
      <c r="U136" s="17"/>
      <c r="V136" s="17"/>
      <c r="W136" s="17"/>
      <c r="X136" s="17"/>
      <c r="Y136" s="17" t="s">
        <v>606</v>
      </c>
    </row>
    <row r="137" s="1" customFormat="true" ht="89.25" spans="1:25">
      <c r="A137" s="18"/>
      <c r="B137" s="20">
        <f t="shared" si="5"/>
        <v>72</v>
      </c>
      <c r="C137" s="18"/>
      <c r="D137" s="18" t="s">
        <v>704</v>
      </c>
      <c r="E137" s="18"/>
      <c r="F137" s="18"/>
      <c r="G137" s="18" t="s">
        <v>167</v>
      </c>
      <c r="H137" s="18" t="s">
        <v>517</v>
      </c>
      <c r="I137" s="18" t="s">
        <v>517</v>
      </c>
      <c r="J137" s="18" t="s">
        <v>176</v>
      </c>
      <c r="K137" s="18">
        <v>18900</v>
      </c>
      <c r="L137" s="18"/>
      <c r="M137" s="36" t="s">
        <v>705</v>
      </c>
      <c r="N137" s="18"/>
      <c r="O137" s="18" t="s">
        <v>37</v>
      </c>
      <c r="P137" s="17"/>
      <c r="Q137" s="53"/>
      <c r="R137" s="17"/>
      <c r="S137" s="18"/>
      <c r="T137" s="47"/>
      <c r="U137" s="17"/>
      <c r="V137" s="17"/>
      <c r="W137" s="17"/>
      <c r="X137" s="17"/>
      <c r="Y137" s="17" t="s">
        <v>606</v>
      </c>
    </row>
    <row r="138" s="1" customFormat="true" ht="25.5" spans="1:25">
      <c r="A138" s="18"/>
      <c r="B138" s="20">
        <f t="shared" si="5"/>
        <v>73</v>
      </c>
      <c r="C138" s="18"/>
      <c r="D138" s="18" t="s">
        <v>706</v>
      </c>
      <c r="E138" s="18"/>
      <c r="F138" s="18"/>
      <c r="G138" s="18" t="s">
        <v>167</v>
      </c>
      <c r="H138" s="18" t="s">
        <v>517</v>
      </c>
      <c r="I138" s="18" t="s">
        <v>517</v>
      </c>
      <c r="J138" s="18" t="s">
        <v>176</v>
      </c>
      <c r="K138" s="18">
        <v>73900</v>
      </c>
      <c r="L138" s="18"/>
      <c r="M138" s="36" t="s">
        <v>707</v>
      </c>
      <c r="N138" s="18"/>
      <c r="O138" s="18" t="s">
        <v>37</v>
      </c>
      <c r="P138" s="17"/>
      <c r="Q138" s="53"/>
      <c r="R138" s="17"/>
      <c r="S138" s="18"/>
      <c r="T138" s="47"/>
      <c r="U138" s="17"/>
      <c r="V138" s="17"/>
      <c r="W138" s="17"/>
      <c r="X138" s="17"/>
      <c r="Y138" s="17" t="s">
        <v>606</v>
      </c>
    </row>
    <row r="139" s="1" customFormat="true" ht="102" spans="1:25">
      <c r="A139" s="18"/>
      <c r="B139" s="18">
        <f t="shared" si="5"/>
        <v>74</v>
      </c>
      <c r="C139" s="18"/>
      <c r="D139" s="18" t="s">
        <v>708</v>
      </c>
      <c r="E139" s="18"/>
      <c r="F139" s="18"/>
      <c r="G139" s="18" t="s">
        <v>167</v>
      </c>
      <c r="H139" s="18" t="s">
        <v>517</v>
      </c>
      <c r="I139" s="18" t="s">
        <v>517</v>
      </c>
      <c r="J139" s="18" t="s">
        <v>176</v>
      </c>
      <c r="K139" s="18">
        <v>600</v>
      </c>
      <c r="L139" s="18"/>
      <c r="M139" s="36" t="s">
        <v>709</v>
      </c>
      <c r="N139" s="18"/>
      <c r="O139" s="18" t="s">
        <v>37</v>
      </c>
      <c r="P139" s="17"/>
      <c r="Q139" s="53"/>
      <c r="R139" s="17"/>
      <c r="S139" s="18"/>
      <c r="T139" s="47"/>
      <c r="U139" s="17"/>
      <c r="V139" s="17"/>
      <c r="W139" s="17"/>
      <c r="X139" s="17"/>
      <c r="Y139" s="17" t="s">
        <v>606</v>
      </c>
    </row>
    <row r="140" s="1" customFormat="true" ht="63.75" spans="1:25">
      <c r="A140" s="18"/>
      <c r="B140" s="20">
        <f t="shared" si="5"/>
        <v>75</v>
      </c>
      <c r="C140" s="18"/>
      <c r="D140" s="18" t="s">
        <v>710</v>
      </c>
      <c r="E140" s="18"/>
      <c r="F140" s="18"/>
      <c r="G140" s="18" t="s">
        <v>167</v>
      </c>
      <c r="H140" s="18" t="s">
        <v>517</v>
      </c>
      <c r="I140" s="18" t="s">
        <v>517</v>
      </c>
      <c r="J140" s="18" t="s">
        <v>176</v>
      </c>
      <c r="K140" s="18">
        <v>20500</v>
      </c>
      <c r="L140" s="18"/>
      <c r="M140" s="36" t="s">
        <v>711</v>
      </c>
      <c r="N140" s="18"/>
      <c r="O140" s="18" t="s">
        <v>37</v>
      </c>
      <c r="P140" s="17"/>
      <c r="Q140" s="53"/>
      <c r="R140" s="17"/>
      <c r="S140" s="18"/>
      <c r="T140" s="47"/>
      <c r="U140" s="17"/>
      <c r="V140" s="17"/>
      <c r="W140" s="17"/>
      <c r="X140" s="17"/>
      <c r="Y140" s="17" t="s">
        <v>606</v>
      </c>
    </row>
    <row r="141" s="1" customFormat="true" spans="1:25">
      <c r="A141" s="14"/>
      <c r="B141" s="15" t="s">
        <v>712</v>
      </c>
      <c r="C141" s="16"/>
      <c r="D141" s="14"/>
      <c r="E141" s="26" t="s">
        <v>598</v>
      </c>
      <c r="F141" s="27"/>
      <c r="G141" s="27"/>
      <c r="H141" s="27"/>
      <c r="I141" s="27"/>
      <c r="J141" s="27"/>
      <c r="K141" s="26">
        <f>SUM(K142:K161)</f>
        <v>244277</v>
      </c>
      <c r="L141" s="26">
        <f>SUM(L142:L161)</f>
        <v>35326</v>
      </c>
      <c r="M141" s="33">
        <f>SUM(M142:M161)</f>
        <v>0</v>
      </c>
      <c r="N141" s="26"/>
      <c r="O141" s="26">
        <f>SUM(O142:O161)</f>
        <v>0</v>
      </c>
      <c r="P141" s="26">
        <f>SUM(P142:P161)</f>
        <v>0</v>
      </c>
      <c r="Q141" s="26">
        <f>SUM(Q142:Q161)</f>
        <v>0</v>
      </c>
      <c r="R141" s="26">
        <f>SUM(R142:R161)</f>
        <v>0</v>
      </c>
      <c r="S141" s="26">
        <f>SUM(S142:S161)</f>
        <v>22482</v>
      </c>
      <c r="T141" s="47"/>
      <c r="U141" s="17"/>
      <c r="V141" s="17"/>
      <c r="W141" s="27"/>
      <c r="X141" s="27"/>
      <c r="Y141" s="27"/>
    </row>
    <row r="142" s="1" customFormat="true" ht="76.5" spans="1:25">
      <c r="A142" s="18" t="s">
        <v>713</v>
      </c>
      <c r="B142" s="20">
        <f>B140+1</f>
        <v>76</v>
      </c>
      <c r="C142" s="18"/>
      <c r="D142" s="18" t="s">
        <v>714</v>
      </c>
      <c r="E142" s="18" t="s">
        <v>600</v>
      </c>
      <c r="F142" s="18" t="s">
        <v>56</v>
      </c>
      <c r="G142" s="18" t="s">
        <v>31</v>
      </c>
      <c r="H142" s="18" t="s">
        <v>715</v>
      </c>
      <c r="I142" s="18" t="s">
        <v>715</v>
      </c>
      <c r="J142" s="18" t="s">
        <v>176</v>
      </c>
      <c r="K142" s="18">
        <v>12377</v>
      </c>
      <c r="L142" s="18">
        <v>10000</v>
      </c>
      <c r="M142" s="36" t="s">
        <v>716</v>
      </c>
      <c r="N142" s="18" t="s">
        <v>717</v>
      </c>
      <c r="O142" s="18" t="s">
        <v>37</v>
      </c>
      <c r="P142" s="18" t="s">
        <v>718</v>
      </c>
      <c r="Q142" s="53" t="s">
        <v>719</v>
      </c>
      <c r="R142" s="17" t="s">
        <v>39</v>
      </c>
      <c r="S142" s="17">
        <v>6072</v>
      </c>
      <c r="T142" s="49" t="s">
        <v>720</v>
      </c>
      <c r="U142" s="52" t="s">
        <v>164</v>
      </c>
      <c r="V142" s="17"/>
      <c r="W142" s="17"/>
      <c r="X142" s="17"/>
      <c r="Y142" s="17" t="s">
        <v>721</v>
      </c>
    </row>
    <row r="143" s="1" customFormat="true" ht="76.5" spans="1:25">
      <c r="A143" s="28" t="s">
        <v>722</v>
      </c>
      <c r="B143" s="18">
        <f t="shared" ref="B143:B161" si="6">B142+1</f>
        <v>77</v>
      </c>
      <c r="C143" s="18"/>
      <c r="D143" s="28" t="s">
        <v>722</v>
      </c>
      <c r="E143" s="28"/>
      <c r="F143" s="28" t="s">
        <v>723</v>
      </c>
      <c r="G143" s="18" t="s">
        <v>31</v>
      </c>
      <c r="H143" s="17" t="s">
        <v>357</v>
      </c>
      <c r="I143" s="17" t="s">
        <v>724</v>
      </c>
      <c r="J143" s="18" t="s">
        <v>34</v>
      </c>
      <c r="K143" s="28">
        <v>76000</v>
      </c>
      <c r="L143" s="28">
        <v>13000</v>
      </c>
      <c r="M143" s="34" t="s">
        <v>725</v>
      </c>
      <c r="N143" s="69" t="s">
        <v>726</v>
      </c>
      <c r="O143" s="18" t="s">
        <v>37</v>
      </c>
      <c r="P143" s="17" t="s">
        <v>38</v>
      </c>
      <c r="Q143" s="17" t="s">
        <v>39</v>
      </c>
      <c r="R143" s="17" t="s">
        <v>39</v>
      </c>
      <c r="S143" s="17">
        <v>7150</v>
      </c>
      <c r="T143" s="35" t="s">
        <v>727</v>
      </c>
      <c r="U143" s="52" t="s">
        <v>164</v>
      </c>
      <c r="V143" s="92"/>
      <c r="W143" s="17"/>
      <c r="X143" s="17"/>
      <c r="Y143" s="17" t="s">
        <v>362</v>
      </c>
    </row>
    <row r="144" s="1" customFormat="true" ht="44" customHeight="true" spans="1:25">
      <c r="A144" s="28" t="s">
        <v>728</v>
      </c>
      <c r="B144" s="20">
        <f t="shared" si="6"/>
        <v>78</v>
      </c>
      <c r="C144" s="20"/>
      <c r="D144" s="28" t="s">
        <v>728</v>
      </c>
      <c r="E144" s="28"/>
      <c r="F144" s="28" t="s">
        <v>723</v>
      </c>
      <c r="G144" s="18" t="s">
        <v>31</v>
      </c>
      <c r="H144" s="17" t="s">
        <v>357</v>
      </c>
      <c r="I144" s="17" t="s">
        <v>729</v>
      </c>
      <c r="J144" s="18" t="s">
        <v>34</v>
      </c>
      <c r="K144" s="28">
        <v>30000</v>
      </c>
      <c r="L144" s="28">
        <v>500</v>
      </c>
      <c r="M144" s="34" t="s">
        <v>730</v>
      </c>
      <c r="N144" s="69" t="s">
        <v>731</v>
      </c>
      <c r="O144" s="18" t="s">
        <v>37</v>
      </c>
      <c r="P144" s="17" t="s">
        <v>38</v>
      </c>
      <c r="Q144" s="17" t="s">
        <v>39</v>
      </c>
      <c r="R144" s="17" t="s">
        <v>39</v>
      </c>
      <c r="S144" s="17">
        <v>1000</v>
      </c>
      <c r="T144" s="58" t="s">
        <v>732</v>
      </c>
      <c r="U144" s="52" t="s">
        <v>164</v>
      </c>
      <c r="V144" s="92"/>
      <c r="W144" s="17" t="s">
        <v>41</v>
      </c>
      <c r="X144" s="17"/>
      <c r="Y144" s="17" t="s">
        <v>362</v>
      </c>
    </row>
    <row r="145" s="1" customFormat="true" ht="84" customHeight="true" spans="1:25">
      <c r="A145" s="17" t="s">
        <v>733</v>
      </c>
      <c r="B145" s="18">
        <f t="shared" si="6"/>
        <v>79</v>
      </c>
      <c r="C145" s="18"/>
      <c r="D145" s="17" t="s">
        <v>734</v>
      </c>
      <c r="E145" s="28"/>
      <c r="F145" s="28" t="s">
        <v>723</v>
      </c>
      <c r="G145" s="18" t="s">
        <v>31</v>
      </c>
      <c r="H145" s="18" t="s">
        <v>440</v>
      </c>
      <c r="I145" s="17" t="s">
        <v>735</v>
      </c>
      <c r="J145" s="18" t="s">
        <v>34</v>
      </c>
      <c r="K145" s="28">
        <v>10000</v>
      </c>
      <c r="L145" s="18">
        <v>1960</v>
      </c>
      <c r="M145" s="36" t="s">
        <v>736</v>
      </c>
      <c r="N145" s="18" t="s">
        <v>737</v>
      </c>
      <c r="O145" s="18" t="s">
        <v>37</v>
      </c>
      <c r="P145" s="17" t="s">
        <v>38</v>
      </c>
      <c r="Q145" s="17" t="s">
        <v>39</v>
      </c>
      <c r="R145" s="17" t="s">
        <v>39</v>
      </c>
      <c r="S145" s="18">
        <v>1880</v>
      </c>
      <c r="T145" s="47" t="s">
        <v>738</v>
      </c>
      <c r="U145" s="52" t="s">
        <v>164</v>
      </c>
      <c r="V145" s="92"/>
      <c r="W145" s="17" t="s">
        <v>41</v>
      </c>
      <c r="X145" s="17"/>
      <c r="Y145" s="17" t="s">
        <v>445</v>
      </c>
    </row>
    <row r="146" s="1" customFormat="true" ht="51" customHeight="true" spans="1:25">
      <c r="A146" s="17" t="s">
        <v>739</v>
      </c>
      <c r="B146" s="18">
        <f t="shared" si="6"/>
        <v>80</v>
      </c>
      <c r="C146" s="18"/>
      <c r="D146" s="17" t="s">
        <v>740</v>
      </c>
      <c r="E146" s="28"/>
      <c r="F146" s="28" t="s">
        <v>723</v>
      </c>
      <c r="G146" s="18" t="s">
        <v>31</v>
      </c>
      <c r="H146" s="18" t="s">
        <v>440</v>
      </c>
      <c r="I146" s="17" t="s">
        <v>741</v>
      </c>
      <c r="J146" s="18" t="s">
        <v>34</v>
      </c>
      <c r="K146" s="28">
        <v>13900</v>
      </c>
      <c r="L146" s="18">
        <v>4000</v>
      </c>
      <c r="M146" s="36" t="s">
        <v>742</v>
      </c>
      <c r="N146" s="18" t="s">
        <v>743</v>
      </c>
      <c r="O146" s="18" t="s">
        <v>37</v>
      </c>
      <c r="P146" s="17" t="s">
        <v>38</v>
      </c>
      <c r="Q146" s="17" t="s">
        <v>39</v>
      </c>
      <c r="R146" s="17" t="s">
        <v>39</v>
      </c>
      <c r="S146" s="18">
        <v>5650</v>
      </c>
      <c r="T146" s="47" t="s">
        <v>744</v>
      </c>
      <c r="U146" s="52" t="s">
        <v>164</v>
      </c>
      <c r="V146" s="92"/>
      <c r="W146" s="17" t="s">
        <v>41</v>
      </c>
      <c r="X146" s="17"/>
      <c r="Y146" s="17" t="s">
        <v>445</v>
      </c>
    </row>
    <row r="147" s="1" customFormat="true" ht="48" customHeight="true" spans="1:25">
      <c r="A147" s="18"/>
      <c r="B147" s="18">
        <f t="shared" si="6"/>
        <v>81</v>
      </c>
      <c r="C147" s="18"/>
      <c r="D147" s="18" t="s">
        <v>745</v>
      </c>
      <c r="E147" s="28"/>
      <c r="F147" s="28"/>
      <c r="G147" s="18" t="s">
        <v>31</v>
      </c>
      <c r="H147" s="18" t="s">
        <v>407</v>
      </c>
      <c r="I147" s="18" t="s">
        <v>746</v>
      </c>
      <c r="J147" s="18" t="s">
        <v>34</v>
      </c>
      <c r="K147" s="18">
        <v>3000</v>
      </c>
      <c r="L147" s="18">
        <v>3000</v>
      </c>
      <c r="M147" s="36" t="s">
        <v>747</v>
      </c>
      <c r="N147" s="18" t="s">
        <v>748</v>
      </c>
      <c r="O147" s="18" t="s">
        <v>37</v>
      </c>
      <c r="P147" s="17" t="s">
        <v>38</v>
      </c>
      <c r="Q147" s="17" t="s">
        <v>39</v>
      </c>
      <c r="R147" s="17" t="s">
        <v>39</v>
      </c>
      <c r="S147" s="17">
        <v>120</v>
      </c>
      <c r="T147" s="35" t="s">
        <v>749</v>
      </c>
      <c r="U147" s="17" t="s">
        <v>41</v>
      </c>
      <c r="V147" s="17"/>
      <c r="W147" s="17"/>
      <c r="X147" s="17"/>
      <c r="Y147" s="17" t="s">
        <v>412</v>
      </c>
    </row>
    <row r="148" s="1" customFormat="true" ht="38.25" spans="1:25">
      <c r="A148" s="18"/>
      <c r="B148" s="20">
        <f t="shared" si="6"/>
        <v>82</v>
      </c>
      <c r="C148" s="20"/>
      <c r="D148" s="18" t="s">
        <v>750</v>
      </c>
      <c r="E148" s="18" t="s">
        <v>600</v>
      </c>
      <c r="F148" s="18"/>
      <c r="G148" s="18" t="s">
        <v>69</v>
      </c>
      <c r="H148" s="18" t="s">
        <v>715</v>
      </c>
      <c r="I148" s="18" t="s">
        <v>715</v>
      </c>
      <c r="J148" s="18" t="s">
        <v>176</v>
      </c>
      <c r="K148" s="18">
        <v>1866</v>
      </c>
      <c r="L148" s="18">
        <v>1866</v>
      </c>
      <c r="M148" s="36" t="s">
        <v>751</v>
      </c>
      <c r="N148" s="18" t="s">
        <v>752</v>
      </c>
      <c r="O148" s="18" t="s">
        <v>37</v>
      </c>
      <c r="P148" s="17"/>
      <c r="Q148" s="53" t="s">
        <v>753</v>
      </c>
      <c r="R148" s="17" t="s">
        <v>754</v>
      </c>
      <c r="S148" s="18"/>
      <c r="T148" s="47"/>
      <c r="U148" s="17"/>
      <c r="V148" s="17" t="s">
        <v>623</v>
      </c>
      <c r="W148" s="17"/>
      <c r="X148" s="17" t="s">
        <v>755</v>
      </c>
      <c r="Y148" s="17" t="s">
        <v>721</v>
      </c>
    </row>
    <row r="149" s="1" customFormat="true" ht="38.25" spans="1:25">
      <c r="A149" s="18"/>
      <c r="B149" s="20">
        <f t="shared" si="6"/>
        <v>83</v>
      </c>
      <c r="C149" s="20"/>
      <c r="D149" s="18" t="s">
        <v>756</v>
      </c>
      <c r="E149" s="18"/>
      <c r="F149" s="18"/>
      <c r="G149" s="18" t="s">
        <v>69</v>
      </c>
      <c r="H149" s="18" t="s">
        <v>715</v>
      </c>
      <c r="I149" s="18" t="s">
        <v>715</v>
      </c>
      <c r="J149" s="18" t="s">
        <v>176</v>
      </c>
      <c r="K149" s="18">
        <v>500</v>
      </c>
      <c r="L149" s="18">
        <v>500</v>
      </c>
      <c r="M149" s="36" t="s">
        <v>757</v>
      </c>
      <c r="N149" s="18" t="s">
        <v>231</v>
      </c>
      <c r="O149" s="18" t="s">
        <v>37</v>
      </c>
      <c r="P149" s="17" t="s">
        <v>758</v>
      </c>
      <c r="Q149" s="17" t="s">
        <v>39</v>
      </c>
      <c r="R149" s="17" t="s">
        <v>759</v>
      </c>
      <c r="S149" s="17">
        <v>610</v>
      </c>
      <c r="T149" s="47" t="s">
        <v>760</v>
      </c>
      <c r="U149" s="17" t="s">
        <v>41</v>
      </c>
      <c r="V149" s="17" t="s">
        <v>98</v>
      </c>
      <c r="W149" s="17"/>
      <c r="X149" s="17"/>
      <c r="Y149" s="17" t="s">
        <v>721</v>
      </c>
    </row>
    <row r="150" s="1" customFormat="true" ht="140.25" spans="1:25">
      <c r="A150" s="17"/>
      <c r="B150" s="20">
        <f t="shared" si="6"/>
        <v>84</v>
      </c>
      <c r="C150" s="20"/>
      <c r="D150" s="17" t="s">
        <v>761</v>
      </c>
      <c r="E150" s="18" t="s">
        <v>762</v>
      </c>
      <c r="F150" s="18"/>
      <c r="G150" s="18" t="s">
        <v>69</v>
      </c>
      <c r="H150" s="18" t="s">
        <v>715</v>
      </c>
      <c r="I150" s="18" t="s">
        <v>763</v>
      </c>
      <c r="J150" s="18" t="s">
        <v>34</v>
      </c>
      <c r="K150" s="85">
        <v>500</v>
      </c>
      <c r="L150" s="18">
        <v>500</v>
      </c>
      <c r="M150" s="35" t="s">
        <v>764</v>
      </c>
      <c r="N150" s="18" t="s">
        <v>765</v>
      </c>
      <c r="O150" s="18" t="s">
        <v>37</v>
      </c>
      <c r="P150" s="17"/>
      <c r="Q150" s="53"/>
      <c r="R150" s="17"/>
      <c r="S150" s="18"/>
      <c r="T150" s="47" t="s">
        <v>766</v>
      </c>
      <c r="U150" s="17"/>
      <c r="V150" s="17" t="s">
        <v>767</v>
      </c>
      <c r="W150" s="17"/>
      <c r="X150" s="17"/>
      <c r="Y150" s="17" t="s">
        <v>721</v>
      </c>
    </row>
    <row r="151" s="1" customFormat="true" ht="76.5" spans="1:25">
      <c r="A151" s="18"/>
      <c r="B151" s="20">
        <f t="shared" si="6"/>
        <v>85</v>
      </c>
      <c r="C151" s="20"/>
      <c r="D151" s="18" t="s">
        <v>768</v>
      </c>
      <c r="E151" s="18"/>
      <c r="F151" s="18"/>
      <c r="G151" s="18" t="s">
        <v>167</v>
      </c>
      <c r="H151" s="17" t="s">
        <v>357</v>
      </c>
      <c r="I151" s="18" t="s">
        <v>769</v>
      </c>
      <c r="J151" s="18" t="s">
        <v>34</v>
      </c>
      <c r="K151" s="18">
        <v>26000</v>
      </c>
      <c r="L151" s="18"/>
      <c r="M151" s="35" t="s">
        <v>770</v>
      </c>
      <c r="N151" s="18"/>
      <c r="O151" s="18" t="s">
        <v>37</v>
      </c>
      <c r="P151" s="17"/>
      <c r="Q151" s="53" t="s">
        <v>771</v>
      </c>
      <c r="R151" s="17"/>
      <c r="S151" s="18"/>
      <c r="T151" s="47"/>
      <c r="U151" s="17"/>
      <c r="V151" s="17"/>
      <c r="W151" s="17"/>
      <c r="X151" s="53"/>
      <c r="Y151" s="17" t="s">
        <v>362</v>
      </c>
    </row>
    <row r="152" s="1" customFormat="true" ht="76.5" spans="1:25">
      <c r="A152" s="18"/>
      <c r="B152" s="20">
        <f t="shared" si="6"/>
        <v>86</v>
      </c>
      <c r="C152" s="20"/>
      <c r="D152" s="18" t="s">
        <v>772</v>
      </c>
      <c r="E152" s="18"/>
      <c r="F152" s="18"/>
      <c r="G152" s="18" t="s">
        <v>167</v>
      </c>
      <c r="H152" s="18" t="s">
        <v>715</v>
      </c>
      <c r="I152" s="18" t="s">
        <v>715</v>
      </c>
      <c r="J152" s="18" t="s">
        <v>176</v>
      </c>
      <c r="K152" s="18">
        <v>3000</v>
      </c>
      <c r="L152" s="18"/>
      <c r="M152" s="36" t="s">
        <v>773</v>
      </c>
      <c r="N152" s="18"/>
      <c r="O152" s="18" t="s">
        <v>37</v>
      </c>
      <c r="P152" s="17"/>
      <c r="Q152" s="53"/>
      <c r="R152" s="17" t="s">
        <v>774</v>
      </c>
      <c r="S152" s="18"/>
      <c r="T152" s="47"/>
      <c r="U152" s="17"/>
      <c r="V152" s="17"/>
      <c r="W152" s="17"/>
      <c r="X152" s="17"/>
      <c r="Y152" s="17" t="s">
        <v>721</v>
      </c>
    </row>
    <row r="153" s="1" customFormat="true" ht="25.5" spans="1:25">
      <c r="A153" s="18"/>
      <c r="B153" s="20">
        <f t="shared" si="6"/>
        <v>87</v>
      </c>
      <c r="C153" s="20"/>
      <c r="D153" s="18" t="s">
        <v>775</v>
      </c>
      <c r="E153" s="18"/>
      <c r="F153" s="18"/>
      <c r="G153" s="18" t="s">
        <v>167</v>
      </c>
      <c r="H153" s="18" t="s">
        <v>715</v>
      </c>
      <c r="I153" s="18" t="s">
        <v>715</v>
      </c>
      <c r="J153" s="18" t="s">
        <v>176</v>
      </c>
      <c r="K153" s="18">
        <v>1500</v>
      </c>
      <c r="L153" s="18"/>
      <c r="M153" s="36" t="s">
        <v>776</v>
      </c>
      <c r="N153" s="18"/>
      <c r="O153" s="18" t="s">
        <v>37</v>
      </c>
      <c r="P153" s="17"/>
      <c r="Q153" s="53"/>
      <c r="R153" s="17"/>
      <c r="S153" s="18"/>
      <c r="T153" s="47"/>
      <c r="U153" s="17"/>
      <c r="V153" s="17"/>
      <c r="W153" s="17"/>
      <c r="X153" s="17"/>
      <c r="Y153" s="17" t="s">
        <v>721</v>
      </c>
    </row>
    <row r="154" s="1" customFormat="true" ht="165.75" spans="1:25">
      <c r="A154" s="17"/>
      <c r="B154" s="20">
        <f t="shared" si="6"/>
        <v>88</v>
      </c>
      <c r="C154" s="20"/>
      <c r="D154" s="17" t="s">
        <v>777</v>
      </c>
      <c r="E154" s="18"/>
      <c r="F154" s="18"/>
      <c r="G154" s="18" t="s">
        <v>167</v>
      </c>
      <c r="H154" s="18" t="s">
        <v>715</v>
      </c>
      <c r="I154" s="18" t="s">
        <v>715</v>
      </c>
      <c r="J154" s="18" t="s">
        <v>176</v>
      </c>
      <c r="K154" s="86">
        <v>3500</v>
      </c>
      <c r="L154" s="18"/>
      <c r="M154" s="35" t="s">
        <v>778</v>
      </c>
      <c r="N154" s="18"/>
      <c r="O154" s="18" t="s">
        <v>37</v>
      </c>
      <c r="P154" s="17"/>
      <c r="Q154" s="53"/>
      <c r="R154" s="17"/>
      <c r="S154" s="18"/>
      <c r="T154" s="47"/>
      <c r="U154" s="17"/>
      <c r="V154" s="17"/>
      <c r="W154" s="17"/>
      <c r="X154" s="62"/>
      <c r="Y154" s="17" t="s">
        <v>721</v>
      </c>
    </row>
    <row r="155" s="1" customFormat="true" ht="140.25" spans="1:25">
      <c r="A155" s="17"/>
      <c r="B155" s="20">
        <f t="shared" si="6"/>
        <v>89</v>
      </c>
      <c r="C155" s="20"/>
      <c r="D155" s="17" t="s">
        <v>779</v>
      </c>
      <c r="E155" s="18"/>
      <c r="F155" s="18"/>
      <c r="G155" s="18" t="s">
        <v>167</v>
      </c>
      <c r="H155" s="18" t="s">
        <v>715</v>
      </c>
      <c r="I155" s="18" t="s">
        <v>715</v>
      </c>
      <c r="J155" s="18" t="s">
        <v>176</v>
      </c>
      <c r="K155" s="86" t="s">
        <v>780</v>
      </c>
      <c r="L155" s="18"/>
      <c r="M155" s="35" t="s">
        <v>781</v>
      </c>
      <c r="N155" s="18"/>
      <c r="O155" s="18" t="s">
        <v>37</v>
      </c>
      <c r="P155" s="17"/>
      <c r="Q155" s="53"/>
      <c r="R155" s="17"/>
      <c r="S155" s="18"/>
      <c r="T155" s="47"/>
      <c r="U155" s="17"/>
      <c r="V155" s="17"/>
      <c r="W155" s="17"/>
      <c r="X155" s="62"/>
      <c r="Y155" s="17" t="s">
        <v>721</v>
      </c>
    </row>
    <row r="156" s="1" customFormat="true" ht="63.75" spans="1:25">
      <c r="A156" s="17"/>
      <c r="B156" s="20">
        <f t="shared" si="6"/>
        <v>90</v>
      </c>
      <c r="C156" s="20"/>
      <c r="D156" s="17" t="s">
        <v>782</v>
      </c>
      <c r="E156" s="18" t="s">
        <v>600</v>
      </c>
      <c r="F156" s="18"/>
      <c r="G156" s="18" t="s">
        <v>167</v>
      </c>
      <c r="H156" s="18" t="s">
        <v>715</v>
      </c>
      <c r="I156" s="18" t="s">
        <v>715</v>
      </c>
      <c r="J156" s="18" t="s">
        <v>176</v>
      </c>
      <c r="K156" s="85">
        <v>5500</v>
      </c>
      <c r="L156" s="18"/>
      <c r="M156" s="35" t="s">
        <v>783</v>
      </c>
      <c r="N156" s="18"/>
      <c r="O156" s="18" t="s">
        <v>37</v>
      </c>
      <c r="P156" s="17"/>
      <c r="Q156" s="53" t="s">
        <v>784</v>
      </c>
      <c r="R156" s="17"/>
      <c r="S156" s="18"/>
      <c r="T156" s="47"/>
      <c r="U156" s="17"/>
      <c r="V156" s="17"/>
      <c r="W156" s="17"/>
      <c r="X156" s="17"/>
      <c r="Y156" s="17" t="s">
        <v>721</v>
      </c>
    </row>
    <row r="157" s="1" customFormat="true" ht="63.75" spans="1:25">
      <c r="A157" s="17"/>
      <c r="B157" s="20">
        <f t="shared" si="6"/>
        <v>91</v>
      </c>
      <c r="C157" s="20"/>
      <c r="D157" s="17" t="s">
        <v>785</v>
      </c>
      <c r="E157" s="18"/>
      <c r="F157" s="18"/>
      <c r="G157" s="18" t="s">
        <v>167</v>
      </c>
      <c r="H157" s="18" t="s">
        <v>715</v>
      </c>
      <c r="I157" s="18" t="s">
        <v>715</v>
      </c>
      <c r="J157" s="18" t="s">
        <v>176</v>
      </c>
      <c r="K157" s="86">
        <v>8800</v>
      </c>
      <c r="L157" s="18"/>
      <c r="M157" s="35" t="s">
        <v>786</v>
      </c>
      <c r="N157" s="18"/>
      <c r="O157" s="18" t="s">
        <v>37</v>
      </c>
      <c r="P157" s="17"/>
      <c r="Q157" s="53"/>
      <c r="R157" s="17"/>
      <c r="S157" s="18"/>
      <c r="T157" s="47"/>
      <c r="U157" s="17"/>
      <c r="V157" s="17"/>
      <c r="W157" s="17"/>
      <c r="X157" s="93"/>
      <c r="Y157" s="17" t="s">
        <v>721</v>
      </c>
    </row>
    <row r="158" s="1" customFormat="true" ht="51" spans="1:25">
      <c r="A158" s="17"/>
      <c r="B158" s="20">
        <f t="shared" si="6"/>
        <v>92</v>
      </c>
      <c r="C158" s="20"/>
      <c r="D158" s="17" t="s">
        <v>787</v>
      </c>
      <c r="E158" s="18"/>
      <c r="F158" s="18"/>
      <c r="G158" s="18" t="s">
        <v>167</v>
      </c>
      <c r="H158" s="18" t="s">
        <v>715</v>
      </c>
      <c r="I158" s="18" t="s">
        <v>715</v>
      </c>
      <c r="J158" s="18" t="s">
        <v>176</v>
      </c>
      <c r="K158" s="86">
        <v>3500</v>
      </c>
      <c r="L158" s="18"/>
      <c r="M158" s="35" t="s">
        <v>788</v>
      </c>
      <c r="N158" s="18"/>
      <c r="O158" s="18" t="s">
        <v>37</v>
      </c>
      <c r="P158" s="17"/>
      <c r="Q158" s="53"/>
      <c r="R158" s="17"/>
      <c r="S158" s="18"/>
      <c r="T158" s="47"/>
      <c r="U158" s="17"/>
      <c r="V158" s="17"/>
      <c r="W158" s="17"/>
      <c r="X158" s="93"/>
      <c r="Y158" s="17" t="s">
        <v>721</v>
      </c>
    </row>
    <row r="159" s="1" customFormat="true" ht="51" spans="1:25">
      <c r="A159" s="17"/>
      <c r="B159" s="20">
        <f t="shared" si="6"/>
        <v>93</v>
      </c>
      <c r="C159" s="20"/>
      <c r="D159" s="17" t="s">
        <v>789</v>
      </c>
      <c r="E159" s="18"/>
      <c r="F159" s="18"/>
      <c r="G159" s="18" t="s">
        <v>167</v>
      </c>
      <c r="H159" s="18" t="s">
        <v>715</v>
      </c>
      <c r="I159" s="18" t="s">
        <v>715</v>
      </c>
      <c r="J159" s="18" t="s">
        <v>176</v>
      </c>
      <c r="K159" s="85">
        <v>12334</v>
      </c>
      <c r="L159" s="18"/>
      <c r="M159" s="35" t="s">
        <v>790</v>
      </c>
      <c r="N159" s="18"/>
      <c r="O159" s="18" t="s">
        <v>37</v>
      </c>
      <c r="P159" s="17"/>
      <c r="Q159" s="53"/>
      <c r="R159" s="17"/>
      <c r="S159" s="18"/>
      <c r="T159" s="47"/>
      <c r="U159" s="17"/>
      <c r="V159" s="17"/>
      <c r="W159" s="17"/>
      <c r="X159" s="17"/>
      <c r="Y159" s="17" t="s">
        <v>721</v>
      </c>
    </row>
    <row r="160" s="1" customFormat="true" ht="38.25" spans="1:25">
      <c r="A160" s="82"/>
      <c r="B160" s="83">
        <f t="shared" si="6"/>
        <v>94</v>
      </c>
      <c r="C160" s="83"/>
      <c r="D160" s="82" t="s">
        <v>791</v>
      </c>
      <c r="E160" s="18"/>
      <c r="F160" s="18"/>
      <c r="G160" s="18" t="s">
        <v>167</v>
      </c>
      <c r="H160" s="18" t="s">
        <v>715</v>
      </c>
      <c r="I160" s="18" t="s">
        <v>715</v>
      </c>
      <c r="J160" s="18" t="s">
        <v>176</v>
      </c>
      <c r="K160" s="87">
        <v>4000</v>
      </c>
      <c r="L160" s="18"/>
      <c r="M160" s="89" t="s">
        <v>792</v>
      </c>
      <c r="N160" s="18"/>
      <c r="O160" s="18" t="s">
        <v>37</v>
      </c>
      <c r="P160" s="17"/>
      <c r="Q160" s="53"/>
      <c r="R160" s="17"/>
      <c r="S160" s="18"/>
      <c r="T160" s="47"/>
      <c r="U160" s="17"/>
      <c r="V160" s="17"/>
      <c r="W160" s="17"/>
      <c r="X160" s="94"/>
      <c r="Y160" s="17" t="s">
        <v>721</v>
      </c>
    </row>
    <row r="161" s="1" customFormat="true" ht="140.25" spans="1:25">
      <c r="A161" s="17"/>
      <c r="B161" s="18">
        <f t="shared" si="6"/>
        <v>95</v>
      </c>
      <c r="C161" s="18"/>
      <c r="D161" s="17" t="s">
        <v>793</v>
      </c>
      <c r="E161" s="18"/>
      <c r="F161" s="18"/>
      <c r="G161" s="18" t="s">
        <v>167</v>
      </c>
      <c r="H161" s="18" t="s">
        <v>715</v>
      </c>
      <c r="I161" s="18" t="s">
        <v>715</v>
      </c>
      <c r="J161" s="18" t="s">
        <v>176</v>
      </c>
      <c r="K161" s="17">
        <v>28000</v>
      </c>
      <c r="L161" s="18"/>
      <c r="M161" s="89" t="s">
        <v>794</v>
      </c>
      <c r="N161" s="18"/>
      <c r="O161" s="18" t="s">
        <v>37</v>
      </c>
      <c r="P161" s="17" t="s">
        <v>592</v>
      </c>
      <c r="Q161" s="53"/>
      <c r="R161" s="17"/>
      <c r="S161" s="18"/>
      <c r="T161" s="47"/>
      <c r="U161" s="17"/>
      <c r="V161" s="17"/>
      <c r="W161" s="17"/>
      <c r="X161" s="53"/>
      <c r="Y161" s="17" t="s">
        <v>721</v>
      </c>
    </row>
    <row r="162" s="1" customFormat="true" spans="1:25">
      <c r="A162" s="14"/>
      <c r="B162" s="15" t="s">
        <v>795</v>
      </c>
      <c r="C162" s="16"/>
      <c r="D162" s="14"/>
      <c r="E162" s="26" t="s">
        <v>796</v>
      </c>
      <c r="F162" s="27"/>
      <c r="G162" s="27"/>
      <c r="H162" s="27"/>
      <c r="I162" s="27"/>
      <c r="J162" s="27"/>
      <c r="K162" s="26">
        <f>SUM(K163:K168)</f>
        <v>83800</v>
      </c>
      <c r="L162" s="26">
        <f>SUM(L163:L168)</f>
        <v>6500</v>
      </c>
      <c r="M162" s="33">
        <f>SUM(M163:M168)</f>
        <v>0</v>
      </c>
      <c r="N162" s="26"/>
      <c r="O162" s="26">
        <f>SUM(O163:O168)</f>
        <v>0</v>
      </c>
      <c r="P162" s="26">
        <f>SUM(P163:P168)</f>
        <v>0</v>
      </c>
      <c r="Q162" s="26">
        <f>SUM(Q163:Q168)</f>
        <v>0</v>
      </c>
      <c r="R162" s="26">
        <f>SUM(R163:R168)</f>
        <v>0</v>
      </c>
      <c r="S162" s="26">
        <f>SUM(S163:S168)</f>
        <v>4780</v>
      </c>
      <c r="T162" s="47"/>
      <c r="U162" s="17"/>
      <c r="V162" s="17"/>
      <c r="W162" s="27"/>
      <c r="X162" s="27"/>
      <c r="Y162" s="27"/>
    </row>
    <row r="163" s="1" customFormat="true" ht="63.75" spans="1:25">
      <c r="A163" s="18"/>
      <c r="B163" s="18">
        <f>B161+1</f>
        <v>96</v>
      </c>
      <c r="C163" s="18"/>
      <c r="D163" s="18" t="s">
        <v>797</v>
      </c>
      <c r="E163" s="18"/>
      <c r="F163" s="18"/>
      <c r="G163" s="18" t="s">
        <v>31</v>
      </c>
      <c r="H163" s="18" t="s">
        <v>798</v>
      </c>
      <c r="I163" s="18" t="s">
        <v>798</v>
      </c>
      <c r="J163" s="18" t="s">
        <v>176</v>
      </c>
      <c r="K163" s="18">
        <v>26700</v>
      </c>
      <c r="L163" s="18">
        <v>5000</v>
      </c>
      <c r="M163" s="36" t="s">
        <v>799</v>
      </c>
      <c r="N163" s="18" t="s">
        <v>800</v>
      </c>
      <c r="O163" s="18" t="s">
        <v>620</v>
      </c>
      <c r="P163" s="17" t="s">
        <v>262</v>
      </c>
      <c r="Q163" s="17" t="s">
        <v>39</v>
      </c>
      <c r="R163" s="17" t="s">
        <v>39</v>
      </c>
      <c r="S163" s="18">
        <v>890</v>
      </c>
      <c r="T163" s="73" t="s">
        <v>801</v>
      </c>
      <c r="U163" s="23" t="s">
        <v>671</v>
      </c>
      <c r="V163" s="17"/>
      <c r="W163" s="17"/>
      <c r="X163" s="17"/>
      <c r="Y163" s="17" t="s">
        <v>802</v>
      </c>
    </row>
    <row r="164" s="1" customFormat="true" ht="76.5" spans="1:25">
      <c r="A164" s="18" t="s">
        <v>803</v>
      </c>
      <c r="B164" s="20">
        <f t="shared" ref="B164:B168" si="7">B163+1</f>
        <v>97</v>
      </c>
      <c r="C164" s="20"/>
      <c r="D164" s="18" t="s">
        <v>803</v>
      </c>
      <c r="E164" s="18" t="s">
        <v>804</v>
      </c>
      <c r="F164" s="18" t="s">
        <v>56</v>
      </c>
      <c r="G164" s="18" t="s">
        <v>69</v>
      </c>
      <c r="H164" s="18" t="s">
        <v>798</v>
      </c>
      <c r="I164" s="18" t="s">
        <v>798</v>
      </c>
      <c r="J164" s="18" t="s">
        <v>176</v>
      </c>
      <c r="K164" s="18">
        <v>12000</v>
      </c>
      <c r="L164" s="18">
        <v>1500</v>
      </c>
      <c r="M164" s="36" t="s">
        <v>805</v>
      </c>
      <c r="N164" s="18" t="s">
        <v>806</v>
      </c>
      <c r="O164" s="18" t="s">
        <v>620</v>
      </c>
      <c r="P164" s="17" t="s">
        <v>807</v>
      </c>
      <c r="Q164" s="17" t="s">
        <v>39</v>
      </c>
      <c r="R164" s="17" t="s">
        <v>39</v>
      </c>
      <c r="S164" s="17">
        <v>3890</v>
      </c>
      <c r="T164" s="19" t="s">
        <v>808</v>
      </c>
      <c r="U164" s="23" t="s">
        <v>671</v>
      </c>
      <c r="V164" s="17"/>
      <c r="W164" s="17"/>
      <c r="X164" s="17"/>
      <c r="Y164" s="17" t="s">
        <v>802</v>
      </c>
    </row>
    <row r="165" s="1" customFormat="true" ht="38.25" spans="1:25">
      <c r="A165" s="84"/>
      <c r="B165" s="20">
        <f t="shared" si="7"/>
        <v>98</v>
      </c>
      <c r="C165" s="20"/>
      <c r="D165" s="84" t="s">
        <v>809</v>
      </c>
      <c r="E165" s="18"/>
      <c r="F165" s="18"/>
      <c r="G165" s="18" t="s">
        <v>167</v>
      </c>
      <c r="H165" s="18" t="s">
        <v>798</v>
      </c>
      <c r="I165" s="18" t="s">
        <v>798</v>
      </c>
      <c r="J165" s="18" t="s">
        <v>176</v>
      </c>
      <c r="K165" s="84">
        <v>4000</v>
      </c>
      <c r="L165" s="18"/>
      <c r="M165" s="90" t="s">
        <v>810</v>
      </c>
      <c r="N165" s="18"/>
      <c r="O165" s="18" t="s">
        <v>620</v>
      </c>
      <c r="P165" s="17"/>
      <c r="Q165" s="53"/>
      <c r="R165" s="17"/>
      <c r="S165" s="18"/>
      <c r="T165" s="47"/>
      <c r="U165" s="17"/>
      <c r="V165" s="17"/>
      <c r="W165" s="17"/>
      <c r="X165" s="17"/>
      <c r="Y165" s="17" t="s">
        <v>802</v>
      </c>
    </row>
    <row r="166" s="1" customFormat="true" ht="51" spans="1:25">
      <c r="A166" s="17"/>
      <c r="B166" s="20">
        <f t="shared" si="7"/>
        <v>99</v>
      </c>
      <c r="C166" s="20"/>
      <c r="D166" s="17" t="s">
        <v>811</v>
      </c>
      <c r="E166" s="18"/>
      <c r="F166" s="18"/>
      <c r="G166" s="18" t="s">
        <v>167</v>
      </c>
      <c r="H166" s="18" t="s">
        <v>798</v>
      </c>
      <c r="I166" s="18" t="s">
        <v>798</v>
      </c>
      <c r="J166" s="18" t="s">
        <v>176</v>
      </c>
      <c r="K166" s="17">
        <v>15500</v>
      </c>
      <c r="L166" s="18"/>
      <c r="M166" s="35" t="s">
        <v>812</v>
      </c>
      <c r="N166" s="18"/>
      <c r="O166" s="18" t="s">
        <v>620</v>
      </c>
      <c r="P166" s="17"/>
      <c r="Q166" s="53"/>
      <c r="R166" s="17"/>
      <c r="S166" s="18"/>
      <c r="T166" s="47"/>
      <c r="U166" s="17"/>
      <c r="V166" s="17"/>
      <c r="W166" s="17"/>
      <c r="X166" s="17"/>
      <c r="Y166" s="17" t="s">
        <v>802</v>
      </c>
    </row>
    <row r="167" s="1" customFormat="true" ht="51" spans="1:25">
      <c r="A167" s="17"/>
      <c r="B167" s="20">
        <f t="shared" si="7"/>
        <v>100</v>
      </c>
      <c r="C167" s="20"/>
      <c r="D167" s="17" t="s">
        <v>813</v>
      </c>
      <c r="E167" s="18"/>
      <c r="F167" s="18"/>
      <c r="G167" s="18" t="s">
        <v>167</v>
      </c>
      <c r="H167" s="18" t="s">
        <v>798</v>
      </c>
      <c r="I167" s="18" t="s">
        <v>798</v>
      </c>
      <c r="J167" s="18" t="s">
        <v>176</v>
      </c>
      <c r="K167" s="17">
        <v>10000</v>
      </c>
      <c r="L167" s="18"/>
      <c r="M167" s="35" t="s">
        <v>814</v>
      </c>
      <c r="N167" s="18"/>
      <c r="O167" s="18" t="s">
        <v>620</v>
      </c>
      <c r="P167" s="17"/>
      <c r="Q167" s="53"/>
      <c r="R167" s="17"/>
      <c r="S167" s="18"/>
      <c r="T167" s="47"/>
      <c r="U167" s="17"/>
      <c r="V167" s="17"/>
      <c r="W167" s="17"/>
      <c r="X167" s="17"/>
      <c r="Y167" s="17" t="s">
        <v>802</v>
      </c>
    </row>
    <row r="168" s="1" customFormat="true" ht="127.5" spans="1:25">
      <c r="A168" s="17"/>
      <c r="B168" s="20">
        <f t="shared" si="7"/>
        <v>101</v>
      </c>
      <c r="C168" s="20"/>
      <c r="D168" s="17" t="s">
        <v>815</v>
      </c>
      <c r="E168" s="18"/>
      <c r="F168" s="18"/>
      <c r="G168" s="18" t="s">
        <v>167</v>
      </c>
      <c r="H168" s="18" t="s">
        <v>798</v>
      </c>
      <c r="I168" s="18" t="s">
        <v>798</v>
      </c>
      <c r="J168" s="18" t="s">
        <v>176</v>
      </c>
      <c r="K168" s="17">
        <v>15600</v>
      </c>
      <c r="L168" s="18"/>
      <c r="M168" s="35" t="s">
        <v>816</v>
      </c>
      <c r="N168" s="18"/>
      <c r="O168" s="18" t="s">
        <v>620</v>
      </c>
      <c r="P168" s="17"/>
      <c r="Q168" s="53"/>
      <c r="R168" s="17"/>
      <c r="S168" s="18"/>
      <c r="T168" s="47"/>
      <c r="U168" s="17"/>
      <c r="V168" s="17"/>
      <c r="W168" s="17"/>
      <c r="X168" s="17"/>
      <c r="Y168" s="17" t="s">
        <v>802</v>
      </c>
    </row>
    <row r="169" s="1" customFormat="true" spans="1:25">
      <c r="A169" s="14"/>
      <c r="B169" s="15" t="s">
        <v>817</v>
      </c>
      <c r="C169" s="16"/>
      <c r="D169" s="14"/>
      <c r="E169" s="26" t="s">
        <v>818</v>
      </c>
      <c r="F169" s="27"/>
      <c r="G169" s="27"/>
      <c r="H169" s="27"/>
      <c r="I169" s="27"/>
      <c r="J169" s="27"/>
      <c r="K169" s="26">
        <f>SUM(K170:K175)</f>
        <v>24440</v>
      </c>
      <c r="L169" s="26">
        <f>SUM(L170:L175)</f>
        <v>14300</v>
      </c>
      <c r="M169" s="33">
        <f>SUM(M170:M175)</f>
        <v>0</v>
      </c>
      <c r="N169" s="26"/>
      <c r="O169" s="26">
        <f>SUM(O170:O175)</f>
        <v>0</v>
      </c>
      <c r="P169" s="26">
        <f>SUM(P170:P175)</f>
        <v>0</v>
      </c>
      <c r="Q169" s="26">
        <f>SUM(Q170:Q175)</f>
        <v>0</v>
      </c>
      <c r="R169" s="26">
        <f>SUM(R170:R175)</f>
        <v>0</v>
      </c>
      <c r="S169" s="26">
        <f>SUM(S170:S175)</f>
        <v>9005</v>
      </c>
      <c r="T169" s="47"/>
      <c r="U169" s="17"/>
      <c r="V169" s="17"/>
      <c r="W169" s="27"/>
      <c r="X169" s="27"/>
      <c r="Y169" s="27"/>
    </row>
    <row r="170" s="1" customFormat="true" ht="200" customHeight="true" spans="1:25">
      <c r="A170" s="18" t="s">
        <v>819</v>
      </c>
      <c r="B170" s="18">
        <f>B168+1</f>
        <v>102</v>
      </c>
      <c r="C170" s="18"/>
      <c r="D170" s="23" t="s">
        <v>820</v>
      </c>
      <c r="E170" s="18" t="s">
        <v>821</v>
      </c>
      <c r="F170" s="18" t="s">
        <v>56</v>
      </c>
      <c r="G170" s="18" t="s">
        <v>31</v>
      </c>
      <c r="H170" s="18" t="s">
        <v>822</v>
      </c>
      <c r="I170" s="18" t="s">
        <v>822</v>
      </c>
      <c r="J170" s="18" t="s">
        <v>176</v>
      </c>
      <c r="K170" s="18">
        <v>12000</v>
      </c>
      <c r="L170" s="18">
        <v>7000</v>
      </c>
      <c r="M170" s="36" t="s">
        <v>823</v>
      </c>
      <c r="N170" s="18" t="s">
        <v>824</v>
      </c>
      <c r="O170" s="18" t="s">
        <v>620</v>
      </c>
      <c r="P170" s="17" t="s">
        <v>825</v>
      </c>
      <c r="Q170" s="53" t="s">
        <v>826</v>
      </c>
      <c r="R170" s="17" t="s">
        <v>39</v>
      </c>
      <c r="S170" s="18">
        <v>6280</v>
      </c>
      <c r="T170" s="58" t="s">
        <v>827</v>
      </c>
      <c r="U170" s="17" t="s">
        <v>41</v>
      </c>
      <c r="V170" s="17"/>
      <c r="W170" s="17"/>
      <c r="X170" s="18" t="s">
        <v>828</v>
      </c>
      <c r="Y170" s="17" t="s">
        <v>829</v>
      </c>
    </row>
    <row r="171" s="1" customFormat="true" ht="104" customHeight="true" spans="1:25">
      <c r="A171" s="18"/>
      <c r="B171" s="20">
        <f t="shared" ref="B171:B175" si="8">B170+1</f>
        <v>103</v>
      </c>
      <c r="C171" s="20"/>
      <c r="D171" s="18" t="s">
        <v>830</v>
      </c>
      <c r="E171" s="18"/>
      <c r="F171" s="18"/>
      <c r="G171" s="18" t="s">
        <v>69</v>
      </c>
      <c r="H171" s="18" t="s">
        <v>822</v>
      </c>
      <c r="I171" s="18" t="s">
        <v>822</v>
      </c>
      <c r="J171" s="18" t="s">
        <v>176</v>
      </c>
      <c r="K171" s="18">
        <v>1100</v>
      </c>
      <c r="L171" s="18">
        <v>1100</v>
      </c>
      <c r="M171" s="36" t="s">
        <v>831</v>
      </c>
      <c r="N171" s="18" t="s">
        <v>832</v>
      </c>
      <c r="O171" s="18" t="s">
        <v>620</v>
      </c>
      <c r="P171" s="53" t="s">
        <v>833</v>
      </c>
      <c r="Q171" s="17" t="s">
        <v>39</v>
      </c>
      <c r="R171" s="17" t="s">
        <v>39</v>
      </c>
      <c r="S171" s="18">
        <v>455</v>
      </c>
      <c r="T171" s="53" t="s">
        <v>834</v>
      </c>
      <c r="U171" s="17" t="s">
        <v>41</v>
      </c>
      <c r="V171" s="61" t="s">
        <v>146</v>
      </c>
      <c r="W171" s="17" t="s">
        <v>41</v>
      </c>
      <c r="X171" s="17"/>
      <c r="Y171" s="17" t="s">
        <v>829</v>
      </c>
    </row>
    <row r="172" s="1" customFormat="true" ht="99" customHeight="true" spans="1:25">
      <c r="A172" s="18"/>
      <c r="B172" s="20">
        <f t="shared" si="8"/>
        <v>104</v>
      </c>
      <c r="C172" s="20"/>
      <c r="D172" s="18" t="s">
        <v>835</v>
      </c>
      <c r="E172" s="18"/>
      <c r="F172" s="18"/>
      <c r="G172" s="18" t="s">
        <v>69</v>
      </c>
      <c r="H172" s="18" t="s">
        <v>822</v>
      </c>
      <c r="I172" s="18" t="s">
        <v>822</v>
      </c>
      <c r="J172" s="18" t="s">
        <v>176</v>
      </c>
      <c r="K172" s="18">
        <v>1000</v>
      </c>
      <c r="L172" s="18">
        <v>1000</v>
      </c>
      <c r="M172" s="36" t="s">
        <v>836</v>
      </c>
      <c r="N172" s="18" t="s">
        <v>231</v>
      </c>
      <c r="O172" s="18" t="s">
        <v>620</v>
      </c>
      <c r="P172" s="53" t="s">
        <v>837</v>
      </c>
      <c r="Q172" s="17" t="s">
        <v>39</v>
      </c>
      <c r="R172" s="17" t="s">
        <v>39</v>
      </c>
      <c r="S172" s="18">
        <v>20</v>
      </c>
      <c r="T172" s="53" t="s">
        <v>838</v>
      </c>
      <c r="U172" s="17" t="s">
        <v>41</v>
      </c>
      <c r="V172" s="61" t="s">
        <v>234</v>
      </c>
      <c r="W172" s="17" t="s">
        <v>41</v>
      </c>
      <c r="X172" s="17"/>
      <c r="Y172" s="17" t="s">
        <v>829</v>
      </c>
    </row>
    <row r="173" s="1" customFormat="true" ht="89.25" spans="1:25">
      <c r="A173" s="18"/>
      <c r="B173" s="20">
        <f t="shared" si="8"/>
        <v>105</v>
      </c>
      <c r="C173" s="20"/>
      <c r="D173" s="18" t="s">
        <v>839</v>
      </c>
      <c r="E173" s="18"/>
      <c r="F173" s="18"/>
      <c r="G173" s="18" t="s">
        <v>69</v>
      </c>
      <c r="H173" s="18" t="s">
        <v>822</v>
      </c>
      <c r="I173" s="18" t="s">
        <v>840</v>
      </c>
      <c r="J173" s="18" t="s">
        <v>34</v>
      </c>
      <c r="K173" s="18">
        <v>2000</v>
      </c>
      <c r="L173" s="18">
        <v>2000</v>
      </c>
      <c r="M173" s="36" t="s">
        <v>841</v>
      </c>
      <c r="N173" s="18" t="s">
        <v>133</v>
      </c>
      <c r="O173" s="18" t="s">
        <v>620</v>
      </c>
      <c r="P173" s="17" t="s">
        <v>38</v>
      </c>
      <c r="Q173" s="55" t="s">
        <v>842</v>
      </c>
      <c r="R173" s="17" t="s">
        <v>39</v>
      </c>
      <c r="S173" s="18">
        <v>2250</v>
      </c>
      <c r="T173" s="49" t="s">
        <v>843</v>
      </c>
      <c r="U173" s="17" t="s">
        <v>41</v>
      </c>
      <c r="V173" s="61" t="s">
        <v>146</v>
      </c>
      <c r="W173" s="17" t="s">
        <v>41</v>
      </c>
      <c r="X173" s="17"/>
      <c r="Y173" s="17" t="s">
        <v>445</v>
      </c>
    </row>
    <row r="174" s="1" customFormat="true" ht="89.25" spans="1:25">
      <c r="A174" s="18" t="s">
        <v>844</v>
      </c>
      <c r="B174" s="18">
        <f t="shared" si="8"/>
        <v>106</v>
      </c>
      <c r="C174" s="18"/>
      <c r="D174" s="18" t="s">
        <v>845</v>
      </c>
      <c r="E174" s="18" t="s">
        <v>821</v>
      </c>
      <c r="F174" s="18" t="s">
        <v>56</v>
      </c>
      <c r="G174" s="18" t="s">
        <v>69</v>
      </c>
      <c r="H174" s="18" t="s">
        <v>822</v>
      </c>
      <c r="I174" s="18" t="s">
        <v>846</v>
      </c>
      <c r="J174" s="18" t="s">
        <v>34</v>
      </c>
      <c r="K174" s="18">
        <v>3200</v>
      </c>
      <c r="L174" s="18">
        <v>3200</v>
      </c>
      <c r="M174" s="36" t="s">
        <v>847</v>
      </c>
      <c r="N174" s="18" t="s">
        <v>385</v>
      </c>
      <c r="O174" s="18" t="s">
        <v>620</v>
      </c>
      <c r="P174" s="17" t="s">
        <v>38</v>
      </c>
      <c r="Q174" s="55" t="s">
        <v>848</v>
      </c>
      <c r="R174" s="17" t="s">
        <v>39</v>
      </c>
      <c r="S174" s="18"/>
      <c r="T174" s="47" t="s">
        <v>849</v>
      </c>
      <c r="U174" s="17"/>
      <c r="V174" s="95" t="s">
        <v>146</v>
      </c>
      <c r="W174" s="17" t="s">
        <v>41</v>
      </c>
      <c r="X174" s="17"/>
      <c r="Y174" s="17" t="s">
        <v>829</v>
      </c>
    </row>
    <row r="175" s="1" customFormat="true" ht="51" spans="1:25">
      <c r="A175" s="18"/>
      <c r="B175" s="20">
        <f t="shared" si="8"/>
        <v>107</v>
      </c>
      <c r="C175" s="20"/>
      <c r="D175" s="18" t="s">
        <v>850</v>
      </c>
      <c r="E175" s="18"/>
      <c r="F175" s="18"/>
      <c r="G175" s="18" t="s">
        <v>167</v>
      </c>
      <c r="H175" s="18" t="s">
        <v>822</v>
      </c>
      <c r="I175" s="18" t="s">
        <v>822</v>
      </c>
      <c r="J175" s="18" t="s">
        <v>176</v>
      </c>
      <c r="K175" s="18">
        <v>5140</v>
      </c>
      <c r="L175" s="18"/>
      <c r="M175" s="36" t="s">
        <v>851</v>
      </c>
      <c r="N175" s="18"/>
      <c r="O175" s="18" t="s">
        <v>620</v>
      </c>
      <c r="P175" s="55"/>
      <c r="Q175" s="17" t="s">
        <v>39</v>
      </c>
      <c r="R175" s="17" t="s">
        <v>39</v>
      </c>
      <c r="S175" s="18"/>
      <c r="T175" s="47" t="s">
        <v>852</v>
      </c>
      <c r="U175" s="17"/>
      <c r="V175" s="96"/>
      <c r="W175" s="17"/>
      <c r="X175" s="17"/>
      <c r="Y175" s="17" t="s">
        <v>829</v>
      </c>
    </row>
    <row r="176" s="1" customFormat="true" spans="1:25">
      <c r="A176" s="14"/>
      <c r="B176" s="15" t="s">
        <v>853</v>
      </c>
      <c r="C176" s="16"/>
      <c r="D176" s="14"/>
      <c r="E176" s="26" t="s">
        <v>818</v>
      </c>
      <c r="F176" s="27"/>
      <c r="G176" s="27"/>
      <c r="H176" s="27"/>
      <c r="I176" s="27"/>
      <c r="J176" s="27"/>
      <c r="K176" s="26">
        <f>SUM(K177:K181)</f>
        <v>16487</v>
      </c>
      <c r="L176" s="26">
        <f>SUM(L177:L181)</f>
        <v>866</v>
      </c>
      <c r="M176" s="33">
        <f>SUM(M177:M181)</f>
        <v>0</v>
      </c>
      <c r="N176" s="26"/>
      <c r="O176" s="26">
        <f>SUM(O177:O181)</f>
        <v>0</v>
      </c>
      <c r="P176" s="26">
        <f>SUM(P177:P181)</f>
        <v>0</v>
      </c>
      <c r="Q176" s="26">
        <f>SUM(Q177:Q181)</f>
        <v>0</v>
      </c>
      <c r="R176" s="26">
        <f>SUM(R177:R181)</f>
        <v>0</v>
      </c>
      <c r="S176" s="26">
        <f>SUM(S177:S181)</f>
        <v>266</v>
      </c>
      <c r="T176" s="47"/>
      <c r="U176" s="17"/>
      <c r="V176" s="17"/>
      <c r="W176" s="27"/>
      <c r="X176" s="27"/>
      <c r="Y176" s="27"/>
    </row>
    <row r="177" s="1" customFormat="true" ht="38.25" spans="1:25">
      <c r="A177" s="17"/>
      <c r="B177" s="18">
        <f>B175+1</f>
        <v>108</v>
      </c>
      <c r="C177" s="18"/>
      <c r="D177" s="17" t="s">
        <v>854</v>
      </c>
      <c r="E177" s="18"/>
      <c r="F177" s="18"/>
      <c r="G177" s="18" t="s">
        <v>31</v>
      </c>
      <c r="H177" s="18" t="s">
        <v>855</v>
      </c>
      <c r="I177" s="18" t="s">
        <v>855</v>
      </c>
      <c r="J177" s="18" t="s">
        <v>176</v>
      </c>
      <c r="K177" s="18">
        <v>800</v>
      </c>
      <c r="L177" s="18">
        <v>266</v>
      </c>
      <c r="M177" s="36" t="s">
        <v>856</v>
      </c>
      <c r="N177" s="18" t="s">
        <v>857</v>
      </c>
      <c r="O177" s="18" t="s">
        <v>620</v>
      </c>
      <c r="P177" s="18" t="s">
        <v>858</v>
      </c>
      <c r="Q177" s="18" t="s">
        <v>39</v>
      </c>
      <c r="R177" s="17" t="s">
        <v>39</v>
      </c>
      <c r="S177" s="18">
        <v>266</v>
      </c>
      <c r="T177" s="47" t="s">
        <v>54</v>
      </c>
      <c r="U177" s="17" t="s">
        <v>41</v>
      </c>
      <c r="V177" s="17"/>
      <c r="W177" s="17" t="s">
        <v>41</v>
      </c>
      <c r="X177" s="17" t="s">
        <v>859</v>
      </c>
      <c r="Y177" s="17" t="s">
        <v>860</v>
      </c>
    </row>
    <row r="178" s="1" customFormat="true" ht="136" customHeight="true" spans="1:25">
      <c r="A178" s="17"/>
      <c r="B178" s="18">
        <f t="shared" ref="B178:B181" si="9">B177+1</f>
        <v>109</v>
      </c>
      <c r="C178" s="18"/>
      <c r="D178" s="17" t="s">
        <v>861</v>
      </c>
      <c r="E178" s="18"/>
      <c r="F178" s="18"/>
      <c r="G178" s="18" t="s">
        <v>69</v>
      </c>
      <c r="H178" s="18" t="s">
        <v>855</v>
      </c>
      <c r="I178" s="18" t="s">
        <v>855</v>
      </c>
      <c r="J178" s="18" t="s">
        <v>176</v>
      </c>
      <c r="K178" s="18">
        <v>1645</v>
      </c>
      <c r="L178" s="18">
        <v>600</v>
      </c>
      <c r="M178" s="36" t="s">
        <v>862</v>
      </c>
      <c r="N178" s="17" t="s">
        <v>314</v>
      </c>
      <c r="O178" s="18" t="s">
        <v>620</v>
      </c>
      <c r="P178" s="18" t="s">
        <v>863</v>
      </c>
      <c r="Q178" s="18" t="s">
        <v>39</v>
      </c>
      <c r="R178" s="17" t="s">
        <v>39</v>
      </c>
      <c r="S178" s="18"/>
      <c r="T178" s="58" t="s">
        <v>864</v>
      </c>
      <c r="U178" s="17"/>
      <c r="V178" s="17" t="s">
        <v>121</v>
      </c>
      <c r="W178" s="17"/>
      <c r="X178" s="17"/>
      <c r="Y178" s="17" t="s">
        <v>860</v>
      </c>
    </row>
    <row r="179" s="1" customFormat="true" ht="38.25" spans="1:25">
      <c r="A179" s="17"/>
      <c r="B179" s="18">
        <f t="shared" si="9"/>
        <v>110</v>
      </c>
      <c r="C179" s="18"/>
      <c r="D179" s="17" t="s">
        <v>865</v>
      </c>
      <c r="E179" s="18"/>
      <c r="F179" s="18"/>
      <c r="G179" s="18" t="s">
        <v>167</v>
      </c>
      <c r="H179" s="18" t="s">
        <v>855</v>
      </c>
      <c r="I179" s="18" t="s">
        <v>855</v>
      </c>
      <c r="J179" s="18" t="s">
        <v>176</v>
      </c>
      <c r="K179" s="18">
        <v>3000</v>
      </c>
      <c r="L179" s="18"/>
      <c r="M179" s="36" t="s">
        <v>866</v>
      </c>
      <c r="N179" s="17"/>
      <c r="O179" s="18" t="s">
        <v>620</v>
      </c>
      <c r="P179" s="18"/>
      <c r="Q179" s="55" t="s">
        <v>867</v>
      </c>
      <c r="R179" s="17"/>
      <c r="S179" s="18"/>
      <c r="T179" s="47"/>
      <c r="U179" s="17"/>
      <c r="V179" s="17"/>
      <c r="W179" s="17"/>
      <c r="X179" s="17" t="s">
        <v>868</v>
      </c>
      <c r="Y179" s="17" t="s">
        <v>860</v>
      </c>
    </row>
    <row r="180" s="1" customFormat="true" ht="127.5" spans="1:25">
      <c r="A180" s="17"/>
      <c r="B180" s="18">
        <f t="shared" si="9"/>
        <v>111</v>
      </c>
      <c r="C180" s="18"/>
      <c r="D180" s="17" t="s">
        <v>869</v>
      </c>
      <c r="E180" s="18" t="s">
        <v>68</v>
      </c>
      <c r="F180" s="18"/>
      <c r="G180" s="18" t="s">
        <v>167</v>
      </c>
      <c r="H180" s="18" t="s">
        <v>855</v>
      </c>
      <c r="I180" s="18" t="s">
        <v>855</v>
      </c>
      <c r="J180" s="18" t="s">
        <v>176</v>
      </c>
      <c r="K180" s="18">
        <v>7285</v>
      </c>
      <c r="L180" s="18"/>
      <c r="M180" s="36" t="s">
        <v>870</v>
      </c>
      <c r="N180" s="17"/>
      <c r="O180" s="18" t="s">
        <v>620</v>
      </c>
      <c r="P180" s="18"/>
      <c r="Q180" s="55" t="s">
        <v>871</v>
      </c>
      <c r="R180" s="17"/>
      <c r="S180" s="18"/>
      <c r="T180" s="47"/>
      <c r="U180" s="17"/>
      <c r="V180" s="17"/>
      <c r="W180" s="17"/>
      <c r="X180" s="17"/>
      <c r="Y180" s="17" t="s">
        <v>860</v>
      </c>
    </row>
    <row r="181" s="1" customFormat="true" ht="51" spans="1:25">
      <c r="A181" s="17"/>
      <c r="B181" s="18">
        <f t="shared" si="9"/>
        <v>112</v>
      </c>
      <c r="C181" s="18"/>
      <c r="D181" s="17" t="s">
        <v>872</v>
      </c>
      <c r="E181" s="18"/>
      <c r="F181" s="18"/>
      <c r="G181" s="18" t="s">
        <v>167</v>
      </c>
      <c r="H181" s="18" t="s">
        <v>855</v>
      </c>
      <c r="I181" s="18" t="s">
        <v>855</v>
      </c>
      <c r="J181" s="18" t="s">
        <v>176</v>
      </c>
      <c r="K181" s="18">
        <v>3757</v>
      </c>
      <c r="L181" s="18"/>
      <c r="M181" s="36" t="s">
        <v>873</v>
      </c>
      <c r="N181" s="18"/>
      <c r="O181" s="18" t="s">
        <v>620</v>
      </c>
      <c r="P181" s="18"/>
      <c r="Q181" s="55" t="s">
        <v>874</v>
      </c>
      <c r="R181" s="17" t="s">
        <v>39</v>
      </c>
      <c r="S181" s="18"/>
      <c r="T181" s="47"/>
      <c r="U181" s="17"/>
      <c r="V181" s="17"/>
      <c r="W181" s="17"/>
      <c r="X181" s="17" t="s">
        <v>875</v>
      </c>
      <c r="Y181" s="17" t="s">
        <v>860</v>
      </c>
    </row>
    <row r="182" s="1" customFormat="true" spans="1:25">
      <c r="A182" s="14"/>
      <c r="B182" s="15" t="s">
        <v>876</v>
      </c>
      <c r="C182" s="16"/>
      <c r="D182" s="14"/>
      <c r="E182" s="26" t="s">
        <v>877</v>
      </c>
      <c r="F182" s="27"/>
      <c r="G182" s="27"/>
      <c r="H182" s="27"/>
      <c r="I182" s="27"/>
      <c r="J182" s="27"/>
      <c r="K182" s="26">
        <f>SUM(K183:K188)</f>
        <v>6014.4</v>
      </c>
      <c r="L182" s="26">
        <f>SUM(L183:L188)</f>
        <v>908.79</v>
      </c>
      <c r="M182" s="33">
        <f>SUM(M183:M188)</f>
        <v>0</v>
      </c>
      <c r="N182" s="26"/>
      <c r="O182" s="26">
        <f>SUM(O183:O188)</f>
        <v>0</v>
      </c>
      <c r="P182" s="26">
        <f>SUM(P183:P188)</f>
        <v>0</v>
      </c>
      <c r="Q182" s="26">
        <f>SUM(Q183:Q188)</f>
        <v>0</v>
      </c>
      <c r="R182" s="26">
        <f>SUM(R183:R188)</f>
        <v>0</v>
      </c>
      <c r="S182" s="26">
        <f>SUM(S183:S188)</f>
        <v>160</v>
      </c>
      <c r="T182" s="47"/>
      <c r="U182" s="17"/>
      <c r="V182" s="17"/>
      <c r="W182" s="27"/>
      <c r="X182" s="27"/>
      <c r="Y182" s="27"/>
    </row>
    <row r="183" s="1" customFormat="true" ht="136" customHeight="true" spans="1:25">
      <c r="A183" s="17"/>
      <c r="B183" s="18">
        <f>B181+1</f>
        <v>113</v>
      </c>
      <c r="C183" s="18"/>
      <c r="D183" s="17" t="s">
        <v>878</v>
      </c>
      <c r="E183" s="17"/>
      <c r="F183" s="17"/>
      <c r="G183" s="17" t="s">
        <v>31</v>
      </c>
      <c r="H183" s="17" t="s">
        <v>879</v>
      </c>
      <c r="I183" s="17" t="s">
        <v>879</v>
      </c>
      <c r="J183" s="17" t="s">
        <v>176</v>
      </c>
      <c r="K183" s="17">
        <v>742.4</v>
      </c>
      <c r="L183" s="17">
        <v>508.79</v>
      </c>
      <c r="M183" s="35" t="s">
        <v>880</v>
      </c>
      <c r="N183" s="17" t="s">
        <v>881</v>
      </c>
      <c r="O183" s="17" t="s">
        <v>620</v>
      </c>
      <c r="P183" s="17" t="s">
        <v>882</v>
      </c>
      <c r="Q183" s="17" t="s">
        <v>39</v>
      </c>
      <c r="R183" s="17" t="s">
        <v>39</v>
      </c>
      <c r="S183" s="17">
        <v>160</v>
      </c>
      <c r="T183" s="47" t="s">
        <v>883</v>
      </c>
      <c r="U183" s="17" t="s">
        <v>41</v>
      </c>
      <c r="V183" s="17"/>
      <c r="W183" s="17" t="s">
        <v>41</v>
      </c>
      <c r="X183" s="17"/>
      <c r="Y183" s="17" t="s">
        <v>884</v>
      </c>
    </row>
    <row r="184" s="1" customFormat="true" ht="114.75" spans="1:25">
      <c r="A184" s="17"/>
      <c r="B184" s="18">
        <f t="shared" ref="B184:B188" si="10">B183+1</f>
        <v>114</v>
      </c>
      <c r="C184" s="18"/>
      <c r="D184" s="17" t="s">
        <v>885</v>
      </c>
      <c r="E184" s="17" t="s">
        <v>632</v>
      </c>
      <c r="F184" s="17"/>
      <c r="G184" s="17" t="s">
        <v>69</v>
      </c>
      <c r="H184" s="17" t="s">
        <v>879</v>
      </c>
      <c r="I184" s="17" t="s">
        <v>879</v>
      </c>
      <c r="J184" s="17" t="s">
        <v>176</v>
      </c>
      <c r="K184" s="17">
        <v>2072</v>
      </c>
      <c r="L184" s="17">
        <v>400</v>
      </c>
      <c r="M184" s="35" t="s">
        <v>886</v>
      </c>
      <c r="N184" s="17" t="s">
        <v>887</v>
      </c>
      <c r="O184" s="17" t="s">
        <v>620</v>
      </c>
      <c r="P184" s="17"/>
      <c r="Q184" s="17"/>
      <c r="R184" s="17"/>
      <c r="S184" s="17"/>
      <c r="T184" s="47"/>
      <c r="U184" s="17"/>
      <c r="V184" s="17" t="s">
        <v>243</v>
      </c>
      <c r="W184" s="17" t="s">
        <v>41</v>
      </c>
      <c r="X184" s="17"/>
      <c r="Y184" s="17" t="s">
        <v>884</v>
      </c>
    </row>
    <row r="185" s="1" customFormat="true" ht="51" spans="1:25">
      <c r="A185" s="17"/>
      <c r="B185" s="18">
        <f t="shared" si="10"/>
        <v>115</v>
      </c>
      <c r="C185" s="18"/>
      <c r="D185" s="17" t="s">
        <v>888</v>
      </c>
      <c r="E185" s="17"/>
      <c r="F185" s="17"/>
      <c r="G185" s="17" t="s">
        <v>167</v>
      </c>
      <c r="H185" s="17" t="s">
        <v>879</v>
      </c>
      <c r="I185" s="17" t="s">
        <v>879</v>
      </c>
      <c r="J185" s="17" t="s">
        <v>176</v>
      </c>
      <c r="K185" s="17">
        <v>850</v>
      </c>
      <c r="L185" s="88"/>
      <c r="M185" s="35" t="s">
        <v>889</v>
      </c>
      <c r="N185" s="18"/>
      <c r="O185" s="18" t="s">
        <v>620</v>
      </c>
      <c r="P185" s="17"/>
      <c r="Q185" s="53"/>
      <c r="R185" s="17"/>
      <c r="S185" s="88"/>
      <c r="T185" s="47"/>
      <c r="U185" s="17"/>
      <c r="V185" s="17"/>
      <c r="W185" s="17"/>
      <c r="X185" s="17"/>
      <c r="Y185" s="17" t="s">
        <v>884</v>
      </c>
    </row>
    <row r="186" s="1" customFormat="true" ht="25.5" spans="1:25">
      <c r="A186" s="17"/>
      <c r="B186" s="18">
        <f t="shared" si="10"/>
        <v>116</v>
      </c>
      <c r="C186" s="18"/>
      <c r="D186" s="17" t="s">
        <v>890</v>
      </c>
      <c r="E186" s="17"/>
      <c r="F186" s="17"/>
      <c r="G186" s="17" t="s">
        <v>167</v>
      </c>
      <c r="H186" s="17" t="s">
        <v>879</v>
      </c>
      <c r="I186" s="17" t="s">
        <v>879</v>
      </c>
      <c r="J186" s="17" t="s">
        <v>176</v>
      </c>
      <c r="K186" s="17">
        <v>1000</v>
      </c>
      <c r="L186" s="88"/>
      <c r="M186" s="35" t="s">
        <v>891</v>
      </c>
      <c r="N186" s="18"/>
      <c r="O186" s="18" t="s">
        <v>620</v>
      </c>
      <c r="P186" s="17"/>
      <c r="Q186" s="53"/>
      <c r="R186" s="17"/>
      <c r="S186" s="88"/>
      <c r="T186" s="47"/>
      <c r="U186" s="17"/>
      <c r="V186" s="17"/>
      <c r="W186" s="17"/>
      <c r="X186" s="17"/>
      <c r="Y186" s="17" t="s">
        <v>884</v>
      </c>
    </row>
    <row r="187" s="1" customFormat="true" ht="25.5" spans="1:25">
      <c r="A187" s="17"/>
      <c r="B187" s="20">
        <f t="shared" si="10"/>
        <v>117</v>
      </c>
      <c r="C187" s="18"/>
      <c r="D187" s="17" t="s">
        <v>892</v>
      </c>
      <c r="E187" s="17"/>
      <c r="F187" s="17"/>
      <c r="G187" s="17" t="s">
        <v>167</v>
      </c>
      <c r="H187" s="17" t="s">
        <v>879</v>
      </c>
      <c r="I187" s="17" t="s">
        <v>879</v>
      </c>
      <c r="J187" s="17" t="s">
        <v>176</v>
      </c>
      <c r="K187" s="17">
        <v>800</v>
      </c>
      <c r="L187" s="88"/>
      <c r="M187" s="35" t="s">
        <v>893</v>
      </c>
      <c r="N187" s="18"/>
      <c r="O187" s="18" t="s">
        <v>620</v>
      </c>
      <c r="P187" s="17"/>
      <c r="Q187" s="53"/>
      <c r="R187" s="17"/>
      <c r="S187" s="88"/>
      <c r="T187" s="47"/>
      <c r="U187" s="17"/>
      <c r="V187" s="17"/>
      <c r="W187" s="17"/>
      <c r="X187" s="17"/>
      <c r="Y187" s="17" t="s">
        <v>884</v>
      </c>
    </row>
    <row r="188" s="1" customFormat="true" ht="38.25" spans="1:25">
      <c r="A188" s="17"/>
      <c r="B188" s="20">
        <f t="shared" si="10"/>
        <v>118</v>
      </c>
      <c r="C188" s="18"/>
      <c r="D188" s="17" t="s">
        <v>894</v>
      </c>
      <c r="E188" s="17"/>
      <c r="F188" s="17"/>
      <c r="G188" s="17" t="s">
        <v>167</v>
      </c>
      <c r="H188" s="17" t="s">
        <v>879</v>
      </c>
      <c r="I188" s="17" t="s">
        <v>879</v>
      </c>
      <c r="J188" s="17" t="s">
        <v>176</v>
      </c>
      <c r="K188" s="17">
        <v>550</v>
      </c>
      <c r="L188" s="88"/>
      <c r="M188" s="35" t="s">
        <v>895</v>
      </c>
      <c r="N188" s="17"/>
      <c r="O188" s="18" t="s">
        <v>620</v>
      </c>
      <c r="P188" s="17"/>
      <c r="Q188" s="53"/>
      <c r="R188" s="17"/>
      <c r="S188" s="88"/>
      <c r="T188" s="47"/>
      <c r="U188" s="17"/>
      <c r="V188" s="17"/>
      <c r="W188" s="17"/>
      <c r="X188" s="17"/>
      <c r="Y188" s="17" t="s">
        <v>884</v>
      </c>
    </row>
    <row r="189" s="1" customFormat="true" spans="1:25">
      <c r="A189" s="14"/>
      <c r="B189" s="15" t="s">
        <v>896</v>
      </c>
      <c r="C189" s="16"/>
      <c r="D189" s="14"/>
      <c r="E189" s="26" t="s">
        <v>818</v>
      </c>
      <c r="F189" s="27"/>
      <c r="G189" s="27"/>
      <c r="H189" s="27"/>
      <c r="I189" s="27"/>
      <c r="J189" s="27"/>
      <c r="K189" s="26">
        <f>SUM(K190)</f>
        <v>600</v>
      </c>
      <c r="L189" s="26">
        <f>SUM(L190)</f>
        <v>0</v>
      </c>
      <c r="M189" s="33">
        <f>SUM(M190)</f>
        <v>0</v>
      </c>
      <c r="N189" s="26"/>
      <c r="O189" s="26">
        <f>SUM(O190)</f>
        <v>0</v>
      </c>
      <c r="P189" s="26">
        <f>SUM(P190)</f>
        <v>0</v>
      </c>
      <c r="Q189" s="26">
        <f>SUM(Q190)</f>
        <v>0</v>
      </c>
      <c r="R189" s="26">
        <f>SUM(R190)</f>
        <v>0</v>
      </c>
      <c r="S189" s="26">
        <f>SUM(S190)</f>
        <v>0</v>
      </c>
      <c r="T189" s="47"/>
      <c r="U189" s="17"/>
      <c r="V189" s="17"/>
      <c r="W189" s="27"/>
      <c r="X189" s="27"/>
      <c r="Y189" s="27"/>
    </row>
    <row r="190" s="1" customFormat="true" ht="140.25" spans="1:25">
      <c r="A190" s="18"/>
      <c r="B190" s="20">
        <f t="shared" ref="B190:B194" si="11">B188+1</f>
        <v>119</v>
      </c>
      <c r="C190" s="20"/>
      <c r="D190" s="18" t="s">
        <v>897</v>
      </c>
      <c r="E190" s="18"/>
      <c r="F190" s="18"/>
      <c r="G190" s="18" t="s">
        <v>167</v>
      </c>
      <c r="H190" s="18" t="s">
        <v>898</v>
      </c>
      <c r="I190" s="18" t="s">
        <v>899</v>
      </c>
      <c r="J190" s="18" t="s">
        <v>176</v>
      </c>
      <c r="K190" s="17">
        <v>600</v>
      </c>
      <c r="L190" s="17"/>
      <c r="M190" s="36" t="s">
        <v>900</v>
      </c>
      <c r="N190" s="18"/>
      <c r="O190" s="18" t="s">
        <v>292</v>
      </c>
      <c r="P190" s="17"/>
      <c r="Q190" s="53"/>
      <c r="R190" s="17"/>
      <c r="S190" s="17"/>
      <c r="T190" s="47"/>
      <c r="U190" s="17"/>
      <c r="V190" s="17"/>
      <c r="W190" s="17"/>
      <c r="X190" s="17"/>
      <c r="Y190" s="17" t="s">
        <v>901</v>
      </c>
    </row>
    <row r="191" s="1" customFormat="true" spans="1:25">
      <c r="A191" s="14"/>
      <c r="B191" s="15" t="s">
        <v>902</v>
      </c>
      <c r="C191" s="16"/>
      <c r="D191" s="14"/>
      <c r="E191" s="26" t="s">
        <v>598</v>
      </c>
      <c r="F191" s="27"/>
      <c r="G191" s="27"/>
      <c r="H191" s="27"/>
      <c r="I191" s="27"/>
      <c r="J191" s="27"/>
      <c r="K191" s="26">
        <f>SUM(K192)</f>
        <v>8296</v>
      </c>
      <c r="L191" s="26">
        <f>SUM(L192)</f>
        <v>0</v>
      </c>
      <c r="M191" s="33">
        <f>SUM(M192)</f>
        <v>0</v>
      </c>
      <c r="N191" s="26"/>
      <c r="O191" s="26">
        <f>SUM(O192)</f>
        <v>0</v>
      </c>
      <c r="P191" s="26">
        <f>SUM(P192)</f>
        <v>0</v>
      </c>
      <c r="Q191" s="26">
        <f>SUM(Q192)</f>
        <v>0</v>
      </c>
      <c r="R191" s="26">
        <f>SUM(R192)</f>
        <v>0</v>
      </c>
      <c r="S191" s="26">
        <f>SUM(S192)</f>
        <v>0</v>
      </c>
      <c r="T191" s="47"/>
      <c r="U191" s="17"/>
      <c r="V191" s="17"/>
      <c r="W191" s="27"/>
      <c r="X191" s="27"/>
      <c r="Y191" s="27"/>
    </row>
    <row r="192" s="1" customFormat="true" ht="38.25" spans="1:25">
      <c r="A192" s="17"/>
      <c r="B192" s="20">
        <f t="shared" si="11"/>
        <v>120</v>
      </c>
      <c r="C192" s="20"/>
      <c r="D192" s="17" t="s">
        <v>903</v>
      </c>
      <c r="E192" s="18" t="s">
        <v>600</v>
      </c>
      <c r="F192" s="18"/>
      <c r="G192" s="18" t="s">
        <v>167</v>
      </c>
      <c r="H192" s="18" t="s">
        <v>904</v>
      </c>
      <c r="I192" s="18" t="s">
        <v>904</v>
      </c>
      <c r="J192" s="18" t="s">
        <v>176</v>
      </c>
      <c r="K192" s="17">
        <v>8296</v>
      </c>
      <c r="L192" s="18"/>
      <c r="M192" s="35" t="s">
        <v>905</v>
      </c>
      <c r="N192" s="18"/>
      <c r="O192" s="18" t="s">
        <v>37</v>
      </c>
      <c r="P192" s="17"/>
      <c r="Q192" s="91" t="s">
        <v>906</v>
      </c>
      <c r="R192" s="17"/>
      <c r="S192" s="18"/>
      <c r="T192" s="47"/>
      <c r="U192" s="17"/>
      <c r="V192" s="17"/>
      <c r="W192" s="17"/>
      <c r="X192" s="17"/>
      <c r="Y192" s="17" t="s">
        <v>907</v>
      </c>
    </row>
    <row r="193" s="1" customFormat="true" spans="1:25">
      <c r="A193" s="14"/>
      <c r="B193" s="15" t="s">
        <v>908</v>
      </c>
      <c r="C193" s="16"/>
      <c r="D193" s="14"/>
      <c r="E193" s="26" t="s">
        <v>598</v>
      </c>
      <c r="F193" s="27"/>
      <c r="G193" s="27"/>
      <c r="H193" s="27"/>
      <c r="I193" s="27"/>
      <c r="J193" s="27"/>
      <c r="K193" s="26">
        <f>SUM(K194,K198:K199)</f>
        <v>9836.21</v>
      </c>
      <c r="L193" s="26">
        <f>SUM(L194,L198:L199)</f>
        <v>2000</v>
      </c>
      <c r="M193" s="33">
        <f>SUM(M194,M198:M199)</f>
        <v>0</v>
      </c>
      <c r="N193" s="26"/>
      <c r="O193" s="26">
        <f>SUM(O194,O198:O199)</f>
        <v>0</v>
      </c>
      <c r="P193" s="26">
        <f>SUM(P194,P198:P199)</f>
        <v>0</v>
      </c>
      <c r="Q193" s="26">
        <f>SUM(Q194,Q198:Q199)</f>
        <v>0</v>
      </c>
      <c r="R193" s="26">
        <f>SUM(R194,R198:R199)</f>
        <v>0</v>
      </c>
      <c r="S193" s="26">
        <f>SUM(S194,S198:S199)</f>
        <v>1440</v>
      </c>
      <c r="T193" s="47"/>
      <c r="U193" s="17"/>
      <c r="V193" s="17"/>
      <c r="W193" s="27"/>
      <c r="X193" s="27"/>
      <c r="Y193" s="27"/>
    </row>
    <row r="194" s="1" customFormat="true" ht="38.25" spans="1:25">
      <c r="A194" s="17"/>
      <c r="B194" s="18">
        <f t="shared" si="11"/>
        <v>121</v>
      </c>
      <c r="C194" s="18"/>
      <c r="D194" s="17" t="s">
        <v>909</v>
      </c>
      <c r="E194" s="18"/>
      <c r="F194" s="18"/>
      <c r="G194" s="18" t="s">
        <v>31</v>
      </c>
      <c r="H194" s="18" t="s">
        <v>910</v>
      </c>
      <c r="I194" s="18" t="s">
        <v>911</v>
      </c>
      <c r="J194" s="18" t="s">
        <v>176</v>
      </c>
      <c r="K194" s="18">
        <v>8336.21</v>
      </c>
      <c r="L194" s="18">
        <f>SUM(L195:L197)</f>
        <v>2000</v>
      </c>
      <c r="M194" s="36">
        <f>SUM(M195:M197)</f>
        <v>0</v>
      </c>
      <c r="N194" s="18"/>
      <c r="O194" s="18"/>
      <c r="P194" s="18"/>
      <c r="Q194" s="18"/>
      <c r="R194" s="18"/>
      <c r="S194" s="18">
        <v>1440</v>
      </c>
      <c r="T194" s="52" t="s">
        <v>912</v>
      </c>
      <c r="U194" s="17" t="s">
        <v>41</v>
      </c>
      <c r="V194" s="17"/>
      <c r="W194" s="17"/>
      <c r="X194" s="17"/>
      <c r="Y194" s="17" t="s">
        <v>913</v>
      </c>
    </row>
    <row r="195" s="1" customFormat="true" ht="38.25" spans="1:25">
      <c r="A195" s="18"/>
      <c r="B195" s="18"/>
      <c r="C195" s="22" t="s">
        <v>914</v>
      </c>
      <c r="D195" s="18" t="s">
        <v>915</v>
      </c>
      <c r="E195" s="18"/>
      <c r="F195" s="18"/>
      <c r="G195" s="18" t="s">
        <v>31</v>
      </c>
      <c r="H195" s="18" t="s">
        <v>910</v>
      </c>
      <c r="I195" s="18" t="s">
        <v>407</v>
      </c>
      <c r="J195" s="18" t="s">
        <v>176</v>
      </c>
      <c r="K195" s="18">
        <v>980</v>
      </c>
      <c r="L195" s="18">
        <v>980</v>
      </c>
      <c r="M195" s="36" t="s">
        <v>916</v>
      </c>
      <c r="N195" s="18" t="s">
        <v>917</v>
      </c>
      <c r="O195" s="18" t="s">
        <v>352</v>
      </c>
      <c r="P195" s="17" t="s">
        <v>918</v>
      </c>
      <c r="Q195" s="17" t="s">
        <v>39</v>
      </c>
      <c r="R195" s="17" t="s">
        <v>39</v>
      </c>
      <c r="S195" s="17">
        <v>120</v>
      </c>
      <c r="T195" s="35" t="s">
        <v>919</v>
      </c>
      <c r="U195" s="17" t="s">
        <v>41</v>
      </c>
      <c r="V195" s="17"/>
      <c r="W195" s="17" t="s">
        <v>41</v>
      </c>
      <c r="X195" s="17"/>
      <c r="Y195" s="17" t="s">
        <v>412</v>
      </c>
    </row>
    <row r="196" s="1" customFormat="true" ht="38.25" spans="1:25">
      <c r="A196" s="18"/>
      <c r="B196" s="20"/>
      <c r="C196" s="22" t="s">
        <v>920</v>
      </c>
      <c r="D196" s="18" t="s">
        <v>921</v>
      </c>
      <c r="E196" s="18"/>
      <c r="F196" s="18"/>
      <c r="G196" s="18" t="s">
        <v>31</v>
      </c>
      <c r="H196" s="18" t="s">
        <v>910</v>
      </c>
      <c r="I196" s="18" t="s">
        <v>922</v>
      </c>
      <c r="J196" s="18" t="s">
        <v>176</v>
      </c>
      <c r="K196" s="18">
        <v>593</v>
      </c>
      <c r="L196" s="18">
        <v>320</v>
      </c>
      <c r="M196" s="36" t="s">
        <v>923</v>
      </c>
      <c r="N196" s="18" t="s">
        <v>924</v>
      </c>
      <c r="O196" s="18" t="s">
        <v>352</v>
      </c>
      <c r="P196" s="17" t="s">
        <v>925</v>
      </c>
      <c r="Q196" s="85" t="s">
        <v>39</v>
      </c>
      <c r="R196" s="17" t="s">
        <v>39</v>
      </c>
      <c r="S196" s="17">
        <v>280</v>
      </c>
      <c r="T196" s="49" t="s">
        <v>926</v>
      </c>
      <c r="U196" s="17" t="s">
        <v>41</v>
      </c>
      <c r="V196" s="17"/>
      <c r="W196" s="17" t="s">
        <v>41</v>
      </c>
      <c r="X196" s="17"/>
      <c r="Y196" s="18" t="s">
        <v>927</v>
      </c>
    </row>
    <row r="197" s="1" customFormat="true" ht="38.25" spans="1:25">
      <c r="A197" s="18"/>
      <c r="B197" s="20"/>
      <c r="C197" s="22" t="s">
        <v>928</v>
      </c>
      <c r="D197" s="18" t="s">
        <v>929</v>
      </c>
      <c r="E197" s="18"/>
      <c r="F197" s="18"/>
      <c r="G197" s="18" t="s">
        <v>31</v>
      </c>
      <c r="H197" s="18" t="s">
        <v>910</v>
      </c>
      <c r="I197" s="18" t="s">
        <v>462</v>
      </c>
      <c r="J197" s="18" t="s">
        <v>176</v>
      </c>
      <c r="K197" s="18">
        <v>1585</v>
      </c>
      <c r="L197" s="18">
        <v>700</v>
      </c>
      <c r="M197" s="36" t="s">
        <v>930</v>
      </c>
      <c r="N197" s="18" t="s">
        <v>291</v>
      </c>
      <c r="O197" s="18" t="s">
        <v>352</v>
      </c>
      <c r="P197" s="17" t="s">
        <v>931</v>
      </c>
      <c r="Q197" s="17" t="s">
        <v>39</v>
      </c>
      <c r="R197" s="17" t="s">
        <v>39</v>
      </c>
      <c r="S197" s="18">
        <v>900</v>
      </c>
      <c r="T197" s="47" t="s">
        <v>932</v>
      </c>
      <c r="U197" s="17" t="s">
        <v>41</v>
      </c>
      <c r="V197" s="17"/>
      <c r="W197" s="17"/>
      <c r="X197" s="17"/>
      <c r="Y197" s="17" t="s">
        <v>466</v>
      </c>
    </row>
    <row r="198" s="1" customFormat="true" ht="38.25" spans="1:25">
      <c r="A198" s="18"/>
      <c r="B198" s="20">
        <f>B194+1</f>
        <v>122</v>
      </c>
      <c r="C198" s="18"/>
      <c r="D198" s="18" t="s">
        <v>933</v>
      </c>
      <c r="E198" s="18"/>
      <c r="F198" s="18"/>
      <c r="G198" s="18" t="s">
        <v>167</v>
      </c>
      <c r="H198" s="18" t="s">
        <v>910</v>
      </c>
      <c r="I198" s="18" t="s">
        <v>910</v>
      </c>
      <c r="J198" s="18" t="s">
        <v>176</v>
      </c>
      <c r="K198" s="18">
        <v>1000</v>
      </c>
      <c r="L198" s="18"/>
      <c r="M198" s="36" t="s">
        <v>934</v>
      </c>
      <c r="N198" s="18"/>
      <c r="O198" s="18" t="s">
        <v>352</v>
      </c>
      <c r="P198" s="17"/>
      <c r="Q198" s="53"/>
      <c r="R198" s="17"/>
      <c r="S198" s="18"/>
      <c r="T198" s="47"/>
      <c r="U198" s="17"/>
      <c r="V198" s="17"/>
      <c r="W198" s="17"/>
      <c r="X198" s="17"/>
      <c r="Y198" s="17" t="s">
        <v>913</v>
      </c>
    </row>
    <row r="199" s="1" customFormat="true" ht="51" spans="1:25">
      <c r="A199" s="18"/>
      <c r="B199" s="20">
        <f t="shared" ref="B199:B203" si="12">B198+1</f>
        <v>123</v>
      </c>
      <c r="C199" s="18"/>
      <c r="D199" s="18" t="s">
        <v>935</v>
      </c>
      <c r="E199" s="18"/>
      <c r="F199" s="18"/>
      <c r="G199" s="18" t="s">
        <v>167</v>
      </c>
      <c r="H199" s="18" t="s">
        <v>910</v>
      </c>
      <c r="I199" s="18" t="s">
        <v>910</v>
      </c>
      <c r="J199" s="18" t="s">
        <v>176</v>
      </c>
      <c r="K199" s="18">
        <v>500</v>
      </c>
      <c r="L199" s="18"/>
      <c r="M199" s="36" t="s">
        <v>936</v>
      </c>
      <c r="N199" s="18"/>
      <c r="O199" s="18" t="s">
        <v>352</v>
      </c>
      <c r="P199" s="17"/>
      <c r="Q199" s="53"/>
      <c r="R199" s="17"/>
      <c r="S199" s="18"/>
      <c r="T199" s="47"/>
      <c r="U199" s="17"/>
      <c r="V199" s="17"/>
      <c r="W199" s="17"/>
      <c r="X199" s="17"/>
      <c r="Y199" s="17" t="s">
        <v>913</v>
      </c>
    </row>
    <row r="200" s="1" customFormat="true" spans="1:25">
      <c r="A200" s="97"/>
      <c r="B200" s="98" t="s">
        <v>937</v>
      </c>
      <c r="C200" s="99"/>
      <c r="D200" s="97"/>
      <c r="E200" s="26" t="s">
        <v>29</v>
      </c>
      <c r="F200" s="18"/>
      <c r="G200" s="18"/>
      <c r="H200" s="18"/>
      <c r="I200" s="18"/>
      <c r="J200" s="18"/>
      <c r="K200" s="13">
        <f>SUM(K201:K203)</f>
        <v>49860</v>
      </c>
      <c r="L200" s="13">
        <f>SUM(L201:L203)</f>
        <v>0</v>
      </c>
      <c r="M200" s="100">
        <f>SUM(M201:M203)</f>
        <v>0</v>
      </c>
      <c r="N200" s="13"/>
      <c r="O200" s="13">
        <f>SUM(O201:O203)</f>
        <v>0</v>
      </c>
      <c r="P200" s="13">
        <f>SUM(P201:P203)</f>
        <v>0</v>
      </c>
      <c r="Q200" s="13">
        <f>SUM(Q201:Q203)</f>
        <v>0</v>
      </c>
      <c r="R200" s="13">
        <f>SUM(R201:R203)</f>
        <v>0</v>
      </c>
      <c r="S200" s="13">
        <f>SUM(S201:S203)</f>
        <v>0</v>
      </c>
      <c r="T200" s="47"/>
      <c r="U200" s="17"/>
      <c r="V200" s="17"/>
      <c r="W200" s="17"/>
      <c r="X200" s="17"/>
      <c r="Y200" s="17"/>
    </row>
    <row r="201" s="1" customFormat="true" ht="38.25" spans="1:25">
      <c r="A201" s="18"/>
      <c r="B201" s="20">
        <f>B199+1</f>
        <v>124</v>
      </c>
      <c r="C201" s="18"/>
      <c r="D201" s="18" t="s">
        <v>938</v>
      </c>
      <c r="E201" s="18"/>
      <c r="F201" s="18"/>
      <c r="G201" s="18" t="s">
        <v>167</v>
      </c>
      <c r="H201" s="18" t="s">
        <v>939</v>
      </c>
      <c r="I201" s="18" t="s">
        <v>939</v>
      </c>
      <c r="J201" s="18" t="s">
        <v>176</v>
      </c>
      <c r="K201" s="18">
        <v>7860</v>
      </c>
      <c r="L201" s="18"/>
      <c r="M201" s="36" t="s">
        <v>940</v>
      </c>
      <c r="N201" s="18"/>
      <c r="O201" s="18" t="s">
        <v>620</v>
      </c>
      <c r="P201" s="17"/>
      <c r="Q201" s="53"/>
      <c r="R201" s="17"/>
      <c r="S201" s="18"/>
      <c r="T201" s="47"/>
      <c r="U201" s="17"/>
      <c r="V201" s="17"/>
      <c r="W201" s="17"/>
      <c r="X201" s="17"/>
      <c r="Y201" s="17" t="s">
        <v>941</v>
      </c>
    </row>
    <row r="202" s="1" customFormat="true" ht="51" spans="1:25">
      <c r="A202" s="18"/>
      <c r="B202" s="20">
        <f t="shared" si="12"/>
        <v>125</v>
      </c>
      <c r="C202" s="18"/>
      <c r="D202" s="18" t="s">
        <v>942</v>
      </c>
      <c r="E202" s="18" t="s">
        <v>68</v>
      </c>
      <c r="F202" s="18"/>
      <c r="G202" s="18" t="s">
        <v>167</v>
      </c>
      <c r="H202" s="18" t="s">
        <v>939</v>
      </c>
      <c r="I202" s="18" t="s">
        <v>943</v>
      </c>
      <c r="J202" s="18" t="s">
        <v>34</v>
      </c>
      <c r="K202" s="18">
        <v>40000</v>
      </c>
      <c r="L202" s="18"/>
      <c r="M202" s="36" t="s">
        <v>944</v>
      </c>
      <c r="N202" s="18"/>
      <c r="O202" s="18" t="s">
        <v>620</v>
      </c>
      <c r="P202" s="17"/>
      <c r="Q202" s="55" t="s">
        <v>945</v>
      </c>
      <c r="R202" s="17"/>
      <c r="S202" s="18"/>
      <c r="T202" s="47"/>
      <c r="U202" s="17"/>
      <c r="V202" s="17"/>
      <c r="W202" s="17"/>
      <c r="X202" s="17"/>
      <c r="Y202" s="17" t="s">
        <v>941</v>
      </c>
    </row>
    <row r="203" s="1" customFormat="true" ht="63.75" spans="1:25">
      <c r="A203" s="18"/>
      <c r="B203" s="20">
        <f t="shared" si="12"/>
        <v>126</v>
      </c>
      <c r="C203" s="18"/>
      <c r="D203" s="18" t="s">
        <v>946</v>
      </c>
      <c r="E203" s="18"/>
      <c r="F203" s="18"/>
      <c r="G203" s="18" t="s">
        <v>167</v>
      </c>
      <c r="H203" s="18" t="s">
        <v>939</v>
      </c>
      <c r="I203" s="18" t="s">
        <v>939</v>
      </c>
      <c r="J203" s="18" t="s">
        <v>176</v>
      </c>
      <c r="K203" s="18">
        <v>2000</v>
      </c>
      <c r="L203" s="18"/>
      <c r="M203" s="36" t="s">
        <v>947</v>
      </c>
      <c r="N203" s="18"/>
      <c r="O203" s="18" t="s">
        <v>620</v>
      </c>
      <c r="P203" s="17"/>
      <c r="Q203" s="53"/>
      <c r="R203" s="17"/>
      <c r="S203" s="18"/>
      <c r="T203" s="47"/>
      <c r="U203" s="17"/>
      <c r="V203" s="17"/>
      <c r="W203" s="17"/>
      <c r="X203" s="17"/>
      <c r="Y203" s="17" t="s">
        <v>941</v>
      </c>
    </row>
    <row r="204" s="1" customFormat="true" spans="1:25">
      <c r="A204" s="97"/>
      <c r="B204" s="98" t="s">
        <v>948</v>
      </c>
      <c r="C204" s="99"/>
      <c r="D204" s="97"/>
      <c r="E204" s="26" t="s">
        <v>598</v>
      </c>
      <c r="F204" s="18"/>
      <c r="G204" s="18"/>
      <c r="H204" s="18"/>
      <c r="I204" s="18"/>
      <c r="J204" s="18"/>
      <c r="K204" s="13">
        <f>SUM(K205,K209)</f>
        <v>11190.28</v>
      </c>
      <c r="L204" s="13">
        <f>SUM(L205,L209)</f>
        <v>3494</v>
      </c>
      <c r="M204" s="100">
        <f>SUM(M205,M209)</f>
        <v>0</v>
      </c>
      <c r="N204" s="13"/>
      <c r="O204" s="13">
        <f>SUM(O205,O209)</f>
        <v>0</v>
      </c>
      <c r="P204" s="13">
        <f>SUM(P205,P209)</f>
        <v>0</v>
      </c>
      <c r="Q204" s="13">
        <f>SUM(Q205,Q209)</f>
        <v>0</v>
      </c>
      <c r="R204" s="13">
        <f>SUM(R205,R209)</f>
        <v>0</v>
      </c>
      <c r="S204" s="13">
        <f>SUM(S205,S209)</f>
        <v>3780</v>
      </c>
      <c r="T204" s="47"/>
      <c r="U204" s="17"/>
      <c r="V204" s="17"/>
      <c r="W204" s="17"/>
      <c r="X204" s="17"/>
      <c r="Y204" s="17"/>
    </row>
    <row r="205" s="1" customFormat="true" ht="127.5" spans="1:25">
      <c r="A205" s="18" t="s">
        <v>949</v>
      </c>
      <c r="B205" s="18">
        <f>B203+1</f>
        <v>127</v>
      </c>
      <c r="C205" s="18"/>
      <c r="D205" s="18" t="s">
        <v>949</v>
      </c>
      <c r="E205" s="18" t="s">
        <v>600</v>
      </c>
      <c r="F205" s="18" t="s">
        <v>56</v>
      </c>
      <c r="G205" s="18" t="s">
        <v>31</v>
      </c>
      <c r="H205" s="18" t="s">
        <v>950</v>
      </c>
      <c r="I205" s="18"/>
      <c r="J205" s="18" t="s">
        <v>176</v>
      </c>
      <c r="K205" s="18">
        <v>10490.28</v>
      </c>
      <c r="L205" s="18">
        <f>SUM(L206:L208)</f>
        <v>3494</v>
      </c>
      <c r="M205" s="36">
        <f>SUM(M206:M208)</f>
        <v>0</v>
      </c>
      <c r="N205" s="18"/>
      <c r="O205" s="18"/>
      <c r="P205" s="18"/>
      <c r="Q205" s="18"/>
      <c r="R205" s="18"/>
      <c r="S205" s="18">
        <v>3780</v>
      </c>
      <c r="T205" s="54" t="s">
        <v>951</v>
      </c>
      <c r="U205" s="17" t="s">
        <v>41</v>
      </c>
      <c r="V205" s="17"/>
      <c r="W205" s="17"/>
      <c r="X205" s="17"/>
      <c r="Y205" s="17" t="s">
        <v>952</v>
      </c>
    </row>
    <row r="206" s="1" customFormat="true" ht="102" spans="1:25">
      <c r="A206" s="18"/>
      <c r="B206" s="18"/>
      <c r="C206" s="22" t="s">
        <v>953</v>
      </c>
      <c r="D206" s="18" t="s">
        <v>954</v>
      </c>
      <c r="E206" s="18"/>
      <c r="F206" s="18"/>
      <c r="G206" s="18" t="s">
        <v>31</v>
      </c>
      <c r="H206" s="18" t="s">
        <v>950</v>
      </c>
      <c r="I206" s="18" t="s">
        <v>278</v>
      </c>
      <c r="J206" s="18" t="s">
        <v>176</v>
      </c>
      <c r="K206" s="18">
        <v>2171.4</v>
      </c>
      <c r="L206" s="18">
        <v>1000</v>
      </c>
      <c r="M206" s="36" t="s">
        <v>955</v>
      </c>
      <c r="N206" s="18" t="s">
        <v>956</v>
      </c>
      <c r="O206" s="18" t="s">
        <v>559</v>
      </c>
      <c r="P206" s="17" t="s">
        <v>957</v>
      </c>
      <c r="Q206" s="17" t="s">
        <v>39</v>
      </c>
      <c r="R206" s="17" t="s">
        <v>39</v>
      </c>
      <c r="S206" s="18">
        <v>1980</v>
      </c>
      <c r="T206" s="58" t="s">
        <v>958</v>
      </c>
      <c r="U206" s="17" t="s">
        <v>41</v>
      </c>
      <c r="V206" s="17"/>
      <c r="W206" s="17" t="s">
        <v>41</v>
      </c>
      <c r="X206" s="17"/>
      <c r="Y206" s="17" t="s">
        <v>952</v>
      </c>
    </row>
    <row r="207" s="1" customFormat="true" ht="102" spans="1:25">
      <c r="A207" s="17"/>
      <c r="B207" s="18"/>
      <c r="C207" s="22" t="s">
        <v>959</v>
      </c>
      <c r="D207" s="17" t="s">
        <v>960</v>
      </c>
      <c r="E207" s="18"/>
      <c r="F207" s="18"/>
      <c r="G207" s="18" t="s">
        <v>31</v>
      </c>
      <c r="H207" s="18" t="s">
        <v>950</v>
      </c>
      <c r="I207" s="18" t="s">
        <v>651</v>
      </c>
      <c r="J207" s="18" t="s">
        <v>176</v>
      </c>
      <c r="K207" s="18">
        <v>2459.84</v>
      </c>
      <c r="L207" s="18">
        <v>1494</v>
      </c>
      <c r="M207" s="35" t="s">
        <v>961</v>
      </c>
      <c r="N207" s="18" t="s">
        <v>962</v>
      </c>
      <c r="O207" s="18" t="s">
        <v>559</v>
      </c>
      <c r="P207" s="17" t="s">
        <v>963</v>
      </c>
      <c r="Q207" s="17" t="s">
        <v>39</v>
      </c>
      <c r="R207" s="17" t="s">
        <v>39</v>
      </c>
      <c r="S207" s="17">
        <v>1650</v>
      </c>
      <c r="T207" s="75" t="s">
        <v>964</v>
      </c>
      <c r="U207" s="17" t="s">
        <v>41</v>
      </c>
      <c r="V207" s="17"/>
      <c r="W207" s="17" t="s">
        <v>41</v>
      </c>
      <c r="X207" s="17"/>
      <c r="Y207" s="17" t="s">
        <v>658</v>
      </c>
    </row>
    <row r="208" s="1" customFormat="true" ht="242.25" spans="1:25">
      <c r="A208" s="17"/>
      <c r="B208" s="18"/>
      <c r="C208" s="22" t="s">
        <v>965</v>
      </c>
      <c r="D208" s="19" t="s">
        <v>966</v>
      </c>
      <c r="E208" s="18"/>
      <c r="F208" s="18"/>
      <c r="G208" s="18" t="s">
        <v>31</v>
      </c>
      <c r="H208" s="18" t="s">
        <v>950</v>
      </c>
      <c r="I208" s="18" t="s">
        <v>967</v>
      </c>
      <c r="J208" s="18" t="s">
        <v>176</v>
      </c>
      <c r="K208" s="18">
        <v>2419.54</v>
      </c>
      <c r="L208" s="18">
        <v>1000</v>
      </c>
      <c r="M208" s="36" t="s">
        <v>968</v>
      </c>
      <c r="N208" s="18" t="s">
        <v>969</v>
      </c>
      <c r="O208" s="18" t="s">
        <v>559</v>
      </c>
      <c r="P208" s="17" t="s">
        <v>957</v>
      </c>
      <c r="Q208" s="17" t="s">
        <v>39</v>
      </c>
      <c r="R208" s="17" t="s">
        <v>39</v>
      </c>
      <c r="S208" s="18">
        <v>10</v>
      </c>
      <c r="T208" s="47" t="s">
        <v>970</v>
      </c>
      <c r="U208" s="17" t="s">
        <v>41</v>
      </c>
      <c r="V208" s="17" t="s">
        <v>146</v>
      </c>
      <c r="W208" s="17"/>
      <c r="X208" s="17"/>
      <c r="Y208" s="17" t="s">
        <v>952</v>
      </c>
    </row>
    <row r="209" s="1" customFormat="true" ht="38.25" spans="1:25">
      <c r="A209" s="18"/>
      <c r="B209" s="18">
        <f>B205+1</f>
        <v>128</v>
      </c>
      <c r="C209" s="18"/>
      <c r="D209" s="18" t="s">
        <v>971</v>
      </c>
      <c r="E209" s="18"/>
      <c r="F209" s="18"/>
      <c r="G209" s="18" t="s">
        <v>167</v>
      </c>
      <c r="H209" s="18" t="s">
        <v>950</v>
      </c>
      <c r="I209" s="18" t="s">
        <v>950</v>
      </c>
      <c r="J209" s="18" t="s">
        <v>176</v>
      </c>
      <c r="K209" s="18">
        <v>700</v>
      </c>
      <c r="L209" s="18"/>
      <c r="M209" s="36" t="s">
        <v>972</v>
      </c>
      <c r="N209" s="18"/>
      <c r="O209" s="18" t="s">
        <v>37</v>
      </c>
      <c r="P209" s="17"/>
      <c r="Q209" s="53"/>
      <c r="R209" s="17"/>
      <c r="S209" s="18"/>
      <c r="T209" s="47"/>
      <c r="U209" s="17"/>
      <c r="V209" s="17"/>
      <c r="W209" s="17"/>
      <c r="X209" s="17"/>
      <c r="Y209" s="17" t="s">
        <v>952</v>
      </c>
    </row>
    <row r="210" s="1" customFormat="true" spans="1:25">
      <c r="A210" s="97"/>
      <c r="B210" s="98" t="s">
        <v>973</v>
      </c>
      <c r="C210" s="99"/>
      <c r="D210" s="97"/>
      <c r="E210" s="13" t="s">
        <v>29</v>
      </c>
      <c r="F210" s="18"/>
      <c r="G210" s="18"/>
      <c r="H210" s="18"/>
      <c r="I210" s="18"/>
      <c r="J210" s="18"/>
      <c r="K210" s="13">
        <f>SUM(K211,K216:K217,K213,K220,K221,K226:K227)</f>
        <v>102302</v>
      </c>
      <c r="L210" s="13">
        <f>SUM(L211,L216:L217,L213,L221,L226:L227)</f>
        <v>4106.7</v>
      </c>
      <c r="M210" s="100"/>
      <c r="N210" s="13"/>
      <c r="O210" s="13"/>
      <c r="P210" s="13"/>
      <c r="Q210" s="13"/>
      <c r="R210" s="13"/>
      <c r="S210" s="13">
        <f>SUM(S211,S216:S217,S213,S221,S226:S227)</f>
        <v>130</v>
      </c>
      <c r="T210" s="47"/>
      <c r="U210" s="17"/>
      <c r="V210" s="17"/>
      <c r="W210" s="17"/>
      <c r="X210" s="17"/>
      <c r="Y210" s="17"/>
    </row>
    <row r="211" s="1" customFormat="true" ht="51" spans="1:25">
      <c r="A211" s="18"/>
      <c r="B211" s="20">
        <f>B209+1</f>
        <v>129</v>
      </c>
      <c r="C211" s="18"/>
      <c r="D211" s="18" t="s">
        <v>974</v>
      </c>
      <c r="E211" s="18"/>
      <c r="F211" s="18"/>
      <c r="G211" s="18" t="s">
        <v>31</v>
      </c>
      <c r="H211" s="18" t="s">
        <v>975</v>
      </c>
      <c r="I211" s="18"/>
      <c r="J211" s="18" t="s">
        <v>176</v>
      </c>
      <c r="K211" s="18">
        <v>8262</v>
      </c>
      <c r="L211" s="18">
        <f>SUM(L212:L212)</f>
        <v>500</v>
      </c>
      <c r="M211" s="36">
        <f>SUM(M212:M212)</f>
        <v>0</v>
      </c>
      <c r="N211" s="18"/>
      <c r="O211" s="18"/>
      <c r="P211" s="18"/>
      <c r="Q211" s="18"/>
      <c r="R211" s="18"/>
      <c r="S211" s="18">
        <v>130</v>
      </c>
      <c r="T211" s="47"/>
      <c r="U211" s="17" t="s">
        <v>41</v>
      </c>
      <c r="V211" s="17"/>
      <c r="W211" s="17"/>
      <c r="X211" s="17"/>
      <c r="Y211" s="18" t="s">
        <v>976</v>
      </c>
    </row>
    <row r="212" s="1" customFormat="true" ht="409" customHeight="true" spans="1:25">
      <c r="A212" s="18"/>
      <c r="B212" s="18"/>
      <c r="C212" s="22" t="s">
        <v>977</v>
      </c>
      <c r="D212" s="18" t="s">
        <v>978</v>
      </c>
      <c r="E212" s="18"/>
      <c r="F212" s="17"/>
      <c r="G212" s="18" t="s">
        <v>31</v>
      </c>
      <c r="H212" s="18" t="s">
        <v>975</v>
      </c>
      <c r="I212" s="18" t="s">
        <v>431</v>
      </c>
      <c r="J212" s="18" t="s">
        <v>176</v>
      </c>
      <c r="K212" s="18">
        <v>1393.58</v>
      </c>
      <c r="L212" s="18">
        <v>500</v>
      </c>
      <c r="M212" s="36" t="s">
        <v>979</v>
      </c>
      <c r="N212" s="18" t="s">
        <v>980</v>
      </c>
      <c r="O212" s="18" t="s">
        <v>559</v>
      </c>
      <c r="P212" s="18" t="s">
        <v>981</v>
      </c>
      <c r="Q212" s="18" t="s">
        <v>39</v>
      </c>
      <c r="R212" s="18" t="s">
        <v>39</v>
      </c>
      <c r="S212" s="18">
        <v>150</v>
      </c>
      <c r="T212" s="47" t="s">
        <v>982</v>
      </c>
      <c r="U212" s="17" t="s">
        <v>41</v>
      </c>
      <c r="V212" s="17" t="s">
        <v>98</v>
      </c>
      <c r="W212" s="69" t="s">
        <v>983</v>
      </c>
      <c r="X212" s="102" t="s">
        <v>984</v>
      </c>
      <c r="Y212" s="17" t="s">
        <v>437</v>
      </c>
    </row>
    <row r="213" s="1" customFormat="true" ht="91" customHeight="true" spans="1:25">
      <c r="A213" s="18"/>
      <c r="B213" s="20">
        <f>B211+1</f>
        <v>130</v>
      </c>
      <c r="C213" s="20"/>
      <c r="D213" s="18" t="s">
        <v>985</v>
      </c>
      <c r="E213" s="18"/>
      <c r="F213" s="18"/>
      <c r="G213" s="18" t="s">
        <v>69</v>
      </c>
      <c r="H213" s="18" t="s">
        <v>975</v>
      </c>
      <c r="I213" s="18" t="s">
        <v>986</v>
      </c>
      <c r="J213" s="18" t="s">
        <v>176</v>
      </c>
      <c r="K213" s="18">
        <v>4679</v>
      </c>
      <c r="L213" s="18">
        <f>SUM(L214:L214)</f>
        <v>806.7</v>
      </c>
      <c r="M213" s="36" t="s">
        <v>987</v>
      </c>
      <c r="N213" s="18"/>
      <c r="O213" s="18" t="s">
        <v>559</v>
      </c>
      <c r="P213" s="18"/>
      <c r="Q213" s="18"/>
      <c r="R213" s="18"/>
      <c r="S213" s="18"/>
      <c r="T213" s="47" t="s">
        <v>988</v>
      </c>
      <c r="U213" s="17"/>
      <c r="V213" s="17"/>
      <c r="W213" s="17"/>
      <c r="X213" s="17"/>
      <c r="Y213" s="17" t="s">
        <v>976</v>
      </c>
    </row>
    <row r="214" s="1" customFormat="true" ht="101" customHeight="true" spans="1:25">
      <c r="A214" s="18"/>
      <c r="B214" s="20"/>
      <c r="C214" s="20" t="s">
        <v>989</v>
      </c>
      <c r="D214" s="18" t="s">
        <v>990</v>
      </c>
      <c r="E214" s="18"/>
      <c r="F214" s="17"/>
      <c r="G214" s="18" t="s">
        <v>69</v>
      </c>
      <c r="H214" s="18" t="s">
        <v>975</v>
      </c>
      <c r="I214" s="18" t="s">
        <v>503</v>
      </c>
      <c r="J214" s="18" t="s">
        <v>176</v>
      </c>
      <c r="K214" s="18">
        <v>806.7</v>
      </c>
      <c r="L214" s="18">
        <v>806.7</v>
      </c>
      <c r="M214" s="36" t="s">
        <v>991</v>
      </c>
      <c r="N214" s="18" t="s">
        <v>992</v>
      </c>
      <c r="O214" s="18" t="s">
        <v>559</v>
      </c>
      <c r="P214" s="18" t="s">
        <v>993</v>
      </c>
      <c r="Q214" s="18" t="s">
        <v>39</v>
      </c>
      <c r="R214" s="18" t="s">
        <v>39</v>
      </c>
      <c r="S214" s="18"/>
      <c r="T214" s="47"/>
      <c r="U214" s="17"/>
      <c r="V214" s="17" t="s">
        <v>178</v>
      </c>
      <c r="W214" s="17"/>
      <c r="X214" s="18" t="s">
        <v>994</v>
      </c>
      <c r="Y214" s="18" t="s">
        <v>507</v>
      </c>
    </row>
    <row r="215" s="1" customFormat="true" ht="98" customHeight="true" spans="1:25">
      <c r="A215" s="18"/>
      <c r="B215" s="20"/>
      <c r="C215" s="20" t="s">
        <v>995</v>
      </c>
      <c r="D215" s="18" t="s">
        <v>996</v>
      </c>
      <c r="E215" s="18"/>
      <c r="F215" s="18"/>
      <c r="G215" s="18" t="s">
        <v>167</v>
      </c>
      <c r="H215" s="18" t="s">
        <v>975</v>
      </c>
      <c r="I215" s="18" t="s">
        <v>259</v>
      </c>
      <c r="J215" s="18" t="s">
        <v>176</v>
      </c>
      <c r="K215" s="18">
        <v>1309.07</v>
      </c>
      <c r="L215" s="18"/>
      <c r="M215" s="36" t="s">
        <v>997</v>
      </c>
      <c r="N215" s="18"/>
      <c r="O215" s="18" t="s">
        <v>37</v>
      </c>
      <c r="P215" s="18"/>
      <c r="Q215" s="18"/>
      <c r="R215" s="18"/>
      <c r="S215" s="18"/>
      <c r="T215" s="49" t="s">
        <v>998</v>
      </c>
      <c r="U215" s="17"/>
      <c r="V215" s="17"/>
      <c r="W215" s="18"/>
      <c r="X215" s="18" t="s">
        <v>999</v>
      </c>
      <c r="Y215" s="17" t="s">
        <v>452</v>
      </c>
    </row>
    <row r="216" s="1" customFormat="true" ht="93" customHeight="true" spans="1:25">
      <c r="A216" s="18"/>
      <c r="B216" s="20">
        <f>B213+1</f>
        <v>131</v>
      </c>
      <c r="C216" s="20"/>
      <c r="D216" s="23" t="s">
        <v>1000</v>
      </c>
      <c r="E216" s="18"/>
      <c r="F216" s="17"/>
      <c r="G216" s="18" t="s">
        <v>69</v>
      </c>
      <c r="H216" s="18" t="s">
        <v>975</v>
      </c>
      <c r="I216" s="18" t="s">
        <v>400</v>
      </c>
      <c r="J216" s="18" t="s">
        <v>176</v>
      </c>
      <c r="K216" s="18">
        <v>1600</v>
      </c>
      <c r="L216" s="18">
        <v>1300</v>
      </c>
      <c r="M216" s="36" t="s">
        <v>1001</v>
      </c>
      <c r="N216" s="18" t="s">
        <v>1002</v>
      </c>
      <c r="O216" s="18" t="s">
        <v>559</v>
      </c>
      <c r="P216" s="18" t="s">
        <v>981</v>
      </c>
      <c r="Q216" s="18" t="s">
        <v>39</v>
      </c>
      <c r="R216" s="18" t="s">
        <v>39</v>
      </c>
      <c r="S216" s="18"/>
      <c r="T216" s="54" t="s">
        <v>1003</v>
      </c>
      <c r="U216" s="17"/>
      <c r="V216" s="17" t="s">
        <v>243</v>
      </c>
      <c r="W216" s="17" t="s">
        <v>41</v>
      </c>
      <c r="X216" s="17" t="s">
        <v>1004</v>
      </c>
      <c r="Y216" s="17" t="s">
        <v>404</v>
      </c>
    </row>
    <row r="217" s="1" customFormat="true" ht="102" spans="1:25">
      <c r="A217" s="18"/>
      <c r="B217" s="20">
        <f>B216+1</f>
        <v>132</v>
      </c>
      <c r="C217" s="20"/>
      <c r="D217" s="18" t="s">
        <v>1005</v>
      </c>
      <c r="E217" s="18"/>
      <c r="F217" s="18"/>
      <c r="G217" s="18" t="s">
        <v>69</v>
      </c>
      <c r="H217" s="18" t="s">
        <v>975</v>
      </c>
      <c r="I217" s="18" t="s">
        <v>1006</v>
      </c>
      <c r="J217" s="18" t="s">
        <v>176</v>
      </c>
      <c r="K217" s="18">
        <v>5333</v>
      </c>
      <c r="L217" s="18">
        <f>SUM(L218:L219)</f>
        <v>1500</v>
      </c>
      <c r="M217" s="36">
        <f>SUM(M218:M219)</f>
        <v>0</v>
      </c>
      <c r="N217" s="18"/>
      <c r="O217" s="18"/>
      <c r="P217" s="18"/>
      <c r="Q217" s="18"/>
      <c r="R217" s="18"/>
      <c r="S217" s="18"/>
      <c r="T217" s="47" t="s">
        <v>988</v>
      </c>
      <c r="U217" s="17"/>
      <c r="V217" s="17"/>
      <c r="W217" s="17"/>
      <c r="X217" s="17"/>
      <c r="Y217" s="17" t="s">
        <v>976</v>
      </c>
    </row>
    <row r="218" s="1" customFormat="true" ht="51" spans="1:25">
      <c r="A218" s="18"/>
      <c r="B218" s="20"/>
      <c r="C218" s="24" t="s">
        <v>1007</v>
      </c>
      <c r="D218" s="18" t="s">
        <v>1008</v>
      </c>
      <c r="E218" s="18"/>
      <c r="F218" s="18"/>
      <c r="G218" s="18" t="s">
        <v>69</v>
      </c>
      <c r="H218" s="18" t="s">
        <v>975</v>
      </c>
      <c r="I218" s="18" t="s">
        <v>407</v>
      </c>
      <c r="J218" s="18" t="s">
        <v>176</v>
      </c>
      <c r="K218" s="18">
        <v>1500</v>
      </c>
      <c r="L218" s="18">
        <v>1500</v>
      </c>
      <c r="M218" s="36" t="s">
        <v>1009</v>
      </c>
      <c r="N218" s="18" t="s">
        <v>385</v>
      </c>
      <c r="O218" s="18" t="s">
        <v>37</v>
      </c>
      <c r="P218" s="18" t="s">
        <v>1010</v>
      </c>
      <c r="Q218" s="18" t="s">
        <v>39</v>
      </c>
      <c r="R218" s="18" t="s">
        <v>39</v>
      </c>
      <c r="S218" s="18"/>
      <c r="T218" s="35" t="s">
        <v>1011</v>
      </c>
      <c r="U218" s="17"/>
      <c r="V218" s="17" t="s">
        <v>146</v>
      </c>
      <c r="W218" s="17" t="s">
        <v>41</v>
      </c>
      <c r="X218" s="17"/>
      <c r="Y218" s="17" t="s">
        <v>412</v>
      </c>
    </row>
    <row r="219" s="1" customFormat="true" ht="216.75" spans="1:25">
      <c r="A219" s="18"/>
      <c r="B219" s="20"/>
      <c r="C219" s="24" t="s">
        <v>1012</v>
      </c>
      <c r="D219" s="18" t="s">
        <v>1013</v>
      </c>
      <c r="E219" s="18"/>
      <c r="F219" s="17"/>
      <c r="G219" s="18" t="s">
        <v>167</v>
      </c>
      <c r="H219" s="18" t="s">
        <v>975</v>
      </c>
      <c r="I219" s="18" t="s">
        <v>651</v>
      </c>
      <c r="J219" s="18" t="s">
        <v>176</v>
      </c>
      <c r="K219" s="18">
        <v>1205.19</v>
      </c>
      <c r="L219" s="18"/>
      <c r="M219" s="36" t="s">
        <v>1014</v>
      </c>
      <c r="N219" s="18"/>
      <c r="O219" s="18" t="s">
        <v>559</v>
      </c>
      <c r="P219" s="18"/>
      <c r="Q219" s="18" t="s">
        <v>39</v>
      </c>
      <c r="R219" s="18" t="s">
        <v>39</v>
      </c>
      <c r="S219" s="18"/>
      <c r="T219" s="47"/>
      <c r="U219" s="17"/>
      <c r="V219" s="17"/>
      <c r="W219" s="17"/>
      <c r="X219" s="17"/>
      <c r="Y219" s="18" t="s">
        <v>658</v>
      </c>
    </row>
    <row r="220" s="1" customFormat="true" ht="242.25" spans="1:25">
      <c r="A220" s="18"/>
      <c r="B220" s="20">
        <f>B217+1</f>
        <v>133</v>
      </c>
      <c r="C220" s="20"/>
      <c r="D220" s="18" t="s">
        <v>1015</v>
      </c>
      <c r="E220" s="18" t="s">
        <v>1016</v>
      </c>
      <c r="F220" s="18"/>
      <c r="G220" s="18" t="s">
        <v>167</v>
      </c>
      <c r="H220" s="18" t="s">
        <v>1017</v>
      </c>
      <c r="I220" s="18" t="s">
        <v>1018</v>
      </c>
      <c r="J220" s="18" t="s">
        <v>176</v>
      </c>
      <c r="K220" s="18">
        <v>12598</v>
      </c>
      <c r="L220" s="18"/>
      <c r="M220" s="36" t="s">
        <v>1019</v>
      </c>
      <c r="N220" s="18"/>
      <c r="O220" s="18" t="s">
        <v>352</v>
      </c>
      <c r="P220" s="18"/>
      <c r="Q220" s="18"/>
      <c r="R220" s="18"/>
      <c r="S220" s="18"/>
      <c r="T220" s="49" t="s">
        <v>1020</v>
      </c>
      <c r="U220" s="17"/>
      <c r="V220" s="17"/>
      <c r="W220" s="17"/>
      <c r="X220" s="17"/>
      <c r="Y220" s="17" t="s">
        <v>318</v>
      </c>
    </row>
    <row r="221" s="1" customFormat="true" ht="409.5" spans="1:25">
      <c r="A221" s="18"/>
      <c r="B221" s="20">
        <f>B220+1</f>
        <v>134</v>
      </c>
      <c r="C221" s="20"/>
      <c r="D221" s="18" t="s">
        <v>1021</v>
      </c>
      <c r="E221" s="18"/>
      <c r="F221" s="18"/>
      <c r="G221" s="18" t="s">
        <v>167</v>
      </c>
      <c r="H221" s="18" t="s">
        <v>1017</v>
      </c>
      <c r="I221" s="18" t="s">
        <v>1022</v>
      </c>
      <c r="J221" s="18" t="s">
        <v>176</v>
      </c>
      <c r="K221" s="18">
        <v>66840</v>
      </c>
      <c r="L221" s="18"/>
      <c r="M221" s="36" t="s">
        <v>1023</v>
      </c>
      <c r="N221" s="18"/>
      <c r="O221" s="18" t="s">
        <v>559</v>
      </c>
      <c r="P221" s="18"/>
      <c r="Q221" s="18"/>
      <c r="R221" s="18"/>
      <c r="S221" s="18"/>
      <c r="T221" s="47" t="s">
        <v>1024</v>
      </c>
      <c r="U221" s="17"/>
      <c r="V221" s="17"/>
      <c r="W221" s="17"/>
      <c r="X221" s="17"/>
      <c r="Y221" s="17" t="s">
        <v>976</v>
      </c>
    </row>
    <row r="222" s="1" customFormat="true" ht="51" spans="1:25">
      <c r="A222" s="17"/>
      <c r="B222" s="20"/>
      <c r="C222" s="20" t="s">
        <v>1025</v>
      </c>
      <c r="D222" s="17" t="s">
        <v>1026</v>
      </c>
      <c r="E222" s="18"/>
      <c r="F222" s="18"/>
      <c r="G222" s="18" t="s">
        <v>167</v>
      </c>
      <c r="H222" s="18" t="s">
        <v>1017</v>
      </c>
      <c r="I222" s="18" t="s">
        <v>1018</v>
      </c>
      <c r="J222" s="18" t="s">
        <v>176</v>
      </c>
      <c r="K222" s="18">
        <v>1100</v>
      </c>
      <c r="L222" s="18"/>
      <c r="M222" s="36" t="s">
        <v>1027</v>
      </c>
      <c r="N222" s="18"/>
      <c r="O222" s="18" t="s">
        <v>37</v>
      </c>
      <c r="P222" s="18"/>
      <c r="Q222" s="18" t="s">
        <v>1028</v>
      </c>
      <c r="R222" s="18"/>
      <c r="S222" s="18"/>
      <c r="T222" s="49" t="s">
        <v>1029</v>
      </c>
      <c r="U222" s="17"/>
      <c r="V222" s="17"/>
      <c r="W222" s="17"/>
      <c r="X222" s="17"/>
      <c r="Y222" s="17" t="s">
        <v>318</v>
      </c>
    </row>
    <row r="223" s="1" customFormat="true" ht="76.5" spans="1:25">
      <c r="A223" s="18"/>
      <c r="B223" s="18"/>
      <c r="C223" s="20" t="s">
        <v>1030</v>
      </c>
      <c r="D223" s="18" t="s">
        <v>1031</v>
      </c>
      <c r="E223" s="18"/>
      <c r="F223" s="17"/>
      <c r="G223" s="18" t="s">
        <v>167</v>
      </c>
      <c r="H223" s="18" t="s">
        <v>1017</v>
      </c>
      <c r="I223" s="18" t="s">
        <v>922</v>
      </c>
      <c r="J223" s="18" t="s">
        <v>176</v>
      </c>
      <c r="K223" s="18">
        <v>3200</v>
      </c>
      <c r="L223" s="18"/>
      <c r="M223" s="36" t="s">
        <v>1032</v>
      </c>
      <c r="N223" s="18"/>
      <c r="O223" s="18" t="s">
        <v>559</v>
      </c>
      <c r="P223" s="18"/>
      <c r="Q223" s="18"/>
      <c r="R223" s="18"/>
      <c r="S223" s="18"/>
      <c r="T223" s="47"/>
      <c r="U223" s="17"/>
      <c r="V223" s="17"/>
      <c r="W223" s="17"/>
      <c r="X223" s="17"/>
      <c r="Y223" s="18" t="s">
        <v>927</v>
      </c>
    </row>
    <row r="224" s="1" customFormat="true" ht="306" spans="1:25">
      <c r="A224" s="18"/>
      <c r="B224" s="17"/>
      <c r="C224" s="20" t="s">
        <v>1033</v>
      </c>
      <c r="D224" s="18" t="s">
        <v>1034</v>
      </c>
      <c r="E224" s="18"/>
      <c r="F224" s="17"/>
      <c r="G224" s="18" t="s">
        <v>167</v>
      </c>
      <c r="H224" s="18" t="s">
        <v>1017</v>
      </c>
      <c r="I224" s="18" t="s">
        <v>431</v>
      </c>
      <c r="J224" s="18" t="s">
        <v>176</v>
      </c>
      <c r="K224" s="18">
        <v>32156.85</v>
      </c>
      <c r="L224" s="18"/>
      <c r="M224" s="36" t="s">
        <v>1035</v>
      </c>
      <c r="N224" s="18"/>
      <c r="O224" s="18" t="s">
        <v>352</v>
      </c>
      <c r="P224" s="18"/>
      <c r="Q224" s="18"/>
      <c r="R224" s="18"/>
      <c r="S224" s="18"/>
      <c r="T224" s="47"/>
      <c r="U224" s="17"/>
      <c r="V224" s="17"/>
      <c r="W224" s="17"/>
      <c r="X224" s="17"/>
      <c r="Y224" s="17" t="s">
        <v>437</v>
      </c>
    </row>
    <row r="225" s="1" customFormat="true" ht="114.75" spans="1:25">
      <c r="A225" s="18"/>
      <c r="B225" s="17"/>
      <c r="C225" s="20" t="s">
        <v>1036</v>
      </c>
      <c r="D225" s="18" t="s">
        <v>1037</v>
      </c>
      <c r="E225" s="18"/>
      <c r="F225" s="17"/>
      <c r="G225" s="18" t="s">
        <v>167</v>
      </c>
      <c r="H225" s="18" t="s">
        <v>1017</v>
      </c>
      <c r="I225" s="18" t="s">
        <v>431</v>
      </c>
      <c r="J225" s="18" t="s">
        <v>176</v>
      </c>
      <c r="K225" s="18">
        <v>3350</v>
      </c>
      <c r="L225" s="18"/>
      <c r="M225" s="36" t="s">
        <v>1038</v>
      </c>
      <c r="N225" s="18"/>
      <c r="O225" s="18" t="s">
        <v>559</v>
      </c>
      <c r="P225" s="18"/>
      <c r="Q225" s="18"/>
      <c r="R225" s="18"/>
      <c r="S225" s="18"/>
      <c r="T225" s="47"/>
      <c r="U225" s="17"/>
      <c r="V225" s="17"/>
      <c r="W225" s="69"/>
      <c r="X225" s="17"/>
      <c r="Y225" s="17" t="s">
        <v>437</v>
      </c>
    </row>
    <row r="226" s="1" customFormat="true" ht="76.5" spans="1:25">
      <c r="A226" s="17"/>
      <c r="B226" s="20">
        <f>B221+1</f>
        <v>135</v>
      </c>
      <c r="C226" s="24"/>
      <c r="D226" s="87" t="s">
        <v>1039</v>
      </c>
      <c r="E226" s="18"/>
      <c r="F226" s="17"/>
      <c r="G226" s="18" t="s">
        <v>167</v>
      </c>
      <c r="H226" s="18" t="s">
        <v>975</v>
      </c>
      <c r="I226" s="18" t="s">
        <v>715</v>
      </c>
      <c r="J226" s="18" t="s">
        <v>176</v>
      </c>
      <c r="K226" s="87">
        <v>2000</v>
      </c>
      <c r="L226" s="18"/>
      <c r="M226" s="36" t="s">
        <v>1040</v>
      </c>
      <c r="N226" s="18"/>
      <c r="O226" s="18" t="s">
        <v>37</v>
      </c>
      <c r="P226" s="18"/>
      <c r="Q226" s="18"/>
      <c r="R226" s="18"/>
      <c r="S226" s="18"/>
      <c r="T226" s="47"/>
      <c r="U226" s="17"/>
      <c r="V226" s="17"/>
      <c r="W226" s="17"/>
      <c r="X226" s="103"/>
      <c r="Y226" s="17" t="s">
        <v>721</v>
      </c>
    </row>
    <row r="227" s="1" customFormat="true" ht="153" spans="1:25">
      <c r="A227" s="18"/>
      <c r="B227" s="20">
        <f t="shared" ref="B227:B231" si="13">B226+1</f>
        <v>136</v>
      </c>
      <c r="C227" s="24"/>
      <c r="D227" s="18" t="s">
        <v>1041</v>
      </c>
      <c r="E227" s="18"/>
      <c r="F227" s="17"/>
      <c r="G227" s="18" t="s">
        <v>167</v>
      </c>
      <c r="H227" s="18" t="s">
        <v>975</v>
      </c>
      <c r="I227" s="18" t="s">
        <v>383</v>
      </c>
      <c r="J227" s="18" t="s">
        <v>176</v>
      </c>
      <c r="K227" s="18">
        <v>990</v>
      </c>
      <c r="L227" s="18"/>
      <c r="M227" s="36" t="s">
        <v>1042</v>
      </c>
      <c r="N227" s="18"/>
      <c r="O227" s="18" t="s">
        <v>37</v>
      </c>
      <c r="P227" s="18"/>
      <c r="Q227" s="18"/>
      <c r="R227" s="18"/>
      <c r="S227" s="18"/>
      <c r="T227" s="57" t="s">
        <v>1043</v>
      </c>
      <c r="U227" s="18"/>
      <c r="V227" s="18"/>
      <c r="W227" s="69"/>
      <c r="X227" s="102"/>
      <c r="Y227" s="17" t="s">
        <v>389</v>
      </c>
    </row>
    <row r="228" s="1" customFormat="true" spans="1:25">
      <c r="A228" s="14"/>
      <c r="B228" s="15" t="s">
        <v>1044</v>
      </c>
      <c r="C228" s="16"/>
      <c r="D228" s="14"/>
      <c r="E228" s="26" t="s">
        <v>29</v>
      </c>
      <c r="F228" s="27"/>
      <c r="G228" s="27"/>
      <c r="H228" s="27"/>
      <c r="I228" s="27"/>
      <c r="J228" s="27"/>
      <c r="K228" s="26">
        <f>SUM(K229:K231,K233:K235,K238:K241,K243:K254,K256:K257)</f>
        <v>646448.98</v>
      </c>
      <c r="L228" s="26">
        <f>SUM(L229:L231,L233:L235,L238:L241,L243:L254,L256:L257)</f>
        <v>53961</v>
      </c>
      <c r="M228" s="33"/>
      <c r="N228" s="26"/>
      <c r="O228" s="26"/>
      <c r="P228" s="26"/>
      <c r="Q228" s="26"/>
      <c r="R228" s="26"/>
      <c r="S228" s="26">
        <f>SUM(S229:S231,S233:S235,S238:S241,S243:S254,S256:S257)</f>
        <v>28392</v>
      </c>
      <c r="T228" s="47"/>
      <c r="U228" s="17"/>
      <c r="V228" s="17"/>
      <c r="W228" s="27"/>
      <c r="X228" s="27"/>
      <c r="Y228" s="27"/>
    </row>
    <row r="229" s="1" customFormat="true" ht="63.75" spans="1:25">
      <c r="A229" s="18" t="s">
        <v>1045</v>
      </c>
      <c r="B229" s="20">
        <f>B227+1</f>
        <v>137</v>
      </c>
      <c r="C229" s="20"/>
      <c r="D229" s="23" t="s">
        <v>1046</v>
      </c>
      <c r="E229" s="18"/>
      <c r="F229" s="18" t="s">
        <v>56</v>
      </c>
      <c r="G229" s="18" t="s">
        <v>31</v>
      </c>
      <c r="H229" s="18" t="s">
        <v>312</v>
      </c>
      <c r="I229" s="18" t="s">
        <v>967</v>
      </c>
      <c r="J229" s="18" t="s">
        <v>176</v>
      </c>
      <c r="K229" s="18">
        <v>7260.13</v>
      </c>
      <c r="L229" s="18">
        <v>2000</v>
      </c>
      <c r="M229" s="36" t="s">
        <v>1047</v>
      </c>
      <c r="N229" s="18" t="s">
        <v>1048</v>
      </c>
      <c r="O229" s="18" t="s">
        <v>37</v>
      </c>
      <c r="P229" s="18" t="s">
        <v>1049</v>
      </c>
      <c r="Q229" s="18" t="s">
        <v>1050</v>
      </c>
      <c r="R229" s="18" t="s">
        <v>39</v>
      </c>
      <c r="S229" s="17">
        <v>3279</v>
      </c>
      <c r="T229" s="58" t="s">
        <v>1051</v>
      </c>
      <c r="U229" s="17" t="s">
        <v>41</v>
      </c>
      <c r="V229" s="17" t="s">
        <v>178</v>
      </c>
      <c r="W229" s="17"/>
      <c r="X229" s="17"/>
      <c r="Y229" s="17" t="s">
        <v>318</v>
      </c>
    </row>
    <row r="230" s="1" customFormat="true" ht="267.75" spans="1:25">
      <c r="A230" s="18" t="s">
        <v>1052</v>
      </c>
      <c r="B230" s="18">
        <f t="shared" si="13"/>
        <v>138</v>
      </c>
      <c r="C230" s="18"/>
      <c r="D230" s="18" t="s">
        <v>1053</v>
      </c>
      <c r="E230" s="18" t="s">
        <v>68</v>
      </c>
      <c r="F230" s="18" t="s">
        <v>56</v>
      </c>
      <c r="G230" s="18" t="s">
        <v>31</v>
      </c>
      <c r="H230" s="18" t="s">
        <v>312</v>
      </c>
      <c r="I230" s="18" t="s">
        <v>1054</v>
      </c>
      <c r="J230" s="18" t="s">
        <v>176</v>
      </c>
      <c r="K230" s="18">
        <v>16628.85</v>
      </c>
      <c r="L230" s="18">
        <v>4500</v>
      </c>
      <c r="M230" s="36" t="s">
        <v>1055</v>
      </c>
      <c r="N230" s="18" t="s">
        <v>1056</v>
      </c>
      <c r="O230" s="18" t="s">
        <v>292</v>
      </c>
      <c r="P230" s="18" t="s">
        <v>1057</v>
      </c>
      <c r="Q230" s="18" t="s">
        <v>1058</v>
      </c>
      <c r="R230" s="18" t="s">
        <v>1059</v>
      </c>
      <c r="S230" s="17">
        <v>5866</v>
      </c>
      <c r="T230" s="53" t="s">
        <v>1060</v>
      </c>
      <c r="U230" s="17" t="s">
        <v>41</v>
      </c>
      <c r="V230" s="17" t="s">
        <v>178</v>
      </c>
      <c r="W230" s="17"/>
      <c r="X230" s="17"/>
      <c r="Y230" s="17" t="s">
        <v>318</v>
      </c>
    </row>
    <row r="231" s="1" customFormat="true" ht="253" customHeight="true" spans="1:25">
      <c r="A231" s="17" t="s">
        <v>1061</v>
      </c>
      <c r="B231" s="20">
        <f t="shared" si="13"/>
        <v>139</v>
      </c>
      <c r="C231" s="20"/>
      <c r="D231" s="17" t="s">
        <v>1062</v>
      </c>
      <c r="E231" s="18" t="s">
        <v>1063</v>
      </c>
      <c r="F231" s="18" t="s">
        <v>45</v>
      </c>
      <c r="G231" s="18" t="s">
        <v>31</v>
      </c>
      <c r="H231" s="18" t="s">
        <v>312</v>
      </c>
      <c r="I231" s="18" t="s">
        <v>967</v>
      </c>
      <c r="J231" s="18" t="s">
        <v>1064</v>
      </c>
      <c r="K231" s="18">
        <v>51140</v>
      </c>
      <c r="L231" s="18">
        <v>6000</v>
      </c>
      <c r="M231" s="36" t="s">
        <v>1065</v>
      </c>
      <c r="N231" s="18" t="s">
        <v>1066</v>
      </c>
      <c r="O231" s="18" t="s">
        <v>292</v>
      </c>
      <c r="P231" s="18" t="s">
        <v>1067</v>
      </c>
      <c r="Q231" s="18" t="s">
        <v>1068</v>
      </c>
      <c r="R231" s="18" t="s">
        <v>1069</v>
      </c>
      <c r="S231" s="18">
        <v>4450</v>
      </c>
      <c r="T231" s="53" t="s">
        <v>1070</v>
      </c>
      <c r="U231" s="17" t="s">
        <v>41</v>
      </c>
      <c r="V231" s="17" t="s">
        <v>178</v>
      </c>
      <c r="W231" s="69"/>
      <c r="X231" s="17"/>
      <c r="Y231" s="17" t="s">
        <v>318</v>
      </c>
    </row>
    <row r="232" s="1" customFormat="true" ht="280.5" spans="1:25">
      <c r="A232" s="18"/>
      <c r="B232" s="18"/>
      <c r="C232" s="22" t="s">
        <v>1071</v>
      </c>
      <c r="D232" s="18" t="s">
        <v>1072</v>
      </c>
      <c r="E232" s="18"/>
      <c r="F232" s="18"/>
      <c r="G232" s="18" t="s">
        <v>31</v>
      </c>
      <c r="H232" s="18" t="s">
        <v>312</v>
      </c>
      <c r="I232" s="18" t="s">
        <v>967</v>
      </c>
      <c r="J232" s="18" t="s">
        <v>1064</v>
      </c>
      <c r="K232" s="18">
        <v>4000</v>
      </c>
      <c r="L232" s="18">
        <v>2500</v>
      </c>
      <c r="M232" s="36" t="s">
        <v>1073</v>
      </c>
      <c r="N232" s="18" t="s">
        <v>1074</v>
      </c>
      <c r="O232" s="18" t="s">
        <v>292</v>
      </c>
      <c r="P232" s="18" t="s">
        <v>1067</v>
      </c>
      <c r="Q232" s="18" t="s">
        <v>1075</v>
      </c>
      <c r="R232" s="18" t="s">
        <v>1076</v>
      </c>
      <c r="S232" s="17">
        <v>4450</v>
      </c>
      <c r="T232" s="53" t="s">
        <v>1077</v>
      </c>
      <c r="U232" s="17" t="s">
        <v>41</v>
      </c>
      <c r="V232" s="17" t="s">
        <v>178</v>
      </c>
      <c r="W232" s="17" t="s">
        <v>41</v>
      </c>
      <c r="X232" s="17"/>
      <c r="Y232" s="17" t="s">
        <v>318</v>
      </c>
    </row>
    <row r="233" s="1" customFormat="true" ht="75" customHeight="true" spans="1:25">
      <c r="A233" s="18" t="s">
        <v>1078</v>
      </c>
      <c r="B233" s="20">
        <f>B231+1</f>
        <v>140</v>
      </c>
      <c r="C233" s="24"/>
      <c r="D233" s="18" t="s">
        <v>1079</v>
      </c>
      <c r="E233" s="18"/>
      <c r="F233" s="18" t="s">
        <v>56</v>
      </c>
      <c r="G233" s="18" t="s">
        <v>31</v>
      </c>
      <c r="H233" s="18" t="s">
        <v>312</v>
      </c>
      <c r="I233" s="18" t="s">
        <v>1080</v>
      </c>
      <c r="J233" s="18" t="s">
        <v>1064</v>
      </c>
      <c r="K233" s="18">
        <v>33000</v>
      </c>
      <c r="L233" s="18">
        <v>3000</v>
      </c>
      <c r="M233" s="36" t="s">
        <v>1081</v>
      </c>
      <c r="N233" s="18" t="s">
        <v>1082</v>
      </c>
      <c r="O233" s="18" t="s">
        <v>37</v>
      </c>
      <c r="P233" s="18" t="s">
        <v>1083</v>
      </c>
      <c r="Q233" s="18" t="s">
        <v>39</v>
      </c>
      <c r="R233" s="18" t="s">
        <v>39</v>
      </c>
      <c r="S233" s="17">
        <v>4050</v>
      </c>
      <c r="T233" s="75" t="s">
        <v>1084</v>
      </c>
      <c r="U233" s="17" t="s">
        <v>41</v>
      </c>
      <c r="V233" s="17" t="s">
        <v>178</v>
      </c>
      <c r="W233" s="17" t="s">
        <v>41</v>
      </c>
      <c r="X233" s="17"/>
      <c r="Y233" s="17" t="s">
        <v>318</v>
      </c>
    </row>
    <row r="234" s="1" customFormat="true" ht="76.5" spans="1:25">
      <c r="A234" s="17"/>
      <c r="B234" s="20">
        <f t="shared" ref="B234:B241" si="14">B233+1</f>
        <v>141</v>
      </c>
      <c r="C234" s="24"/>
      <c r="D234" s="17" t="s">
        <v>1085</v>
      </c>
      <c r="E234" s="18"/>
      <c r="F234" s="18"/>
      <c r="G234" s="50" t="s">
        <v>31</v>
      </c>
      <c r="H234" s="18" t="s">
        <v>312</v>
      </c>
      <c r="I234" s="17" t="s">
        <v>967</v>
      </c>
      <c r="J234" s="50" t="s">
        <v>176</v>
      </c>
      <c r="K234" s="50">
        <v>1500</v>
      </c>
      <c r="L234" s="17">
        <v>1000</v>
      </c>
      <c r="M234" s="35" t="s">
        <v>1086</v>
      </c>
      <c r="N234" s="17" t="s">
        <v>1087</v>
      </c>
      <c r="O234" s="17" t="s">
        <v>37</v>
      </c>
      <c r="P234" s="17" t="s">
        <v>1088</v>
      </c>
      <c r="Q234" s="17" t="s">
        <v>39</v>
      </c>
      <c r="R234" s="17" t="s">
        <v>39</v>
      </c>
      <c r="S234" s="50"/>
      <c r="T234" s="58" t="s">
        <v>1089</v>
      </c>
      <c r="U234" s="17" t="s">
        <v>41</v>
      </c>
      <c r="V234" s="17" t="s">
        <v>178</v>
      </c>
      <c r="W234" s="17" t="s">
        <v>41</v>
      </c>
      <c r="X234" s="17"/>
      <c r="Y234" s="17" t="s">
        <v>318</v>
      </c>
    </row>
    <row r="235" s="1" customFormat="true" ht="51" spans="1:25">
      <c r="A235" s="17"/>
      <c r="B235" s="20">
        <f t="shared" si="14"/>
        <v>142</v>
      </c>
      <c r="C235" s="24"/>
      <c r="D235" s="17" t="s">
        <v>1090</v>
      </c>
      <c r="E235" s="18"/>
      <c r="F235" s="18"/>
      <c r="G235" s="50" t="s">
        <v>31</v>
      </c>
      <c r="H235" s="18" t="s">
        <v>312</v>
      </c>
      <c r="I235" s="18" t="s">
        <v>300</v>
      </c>
      <c r="J235" s="50" t="s">
        <v>1064</v>
      </c>
      <c r="K235" s="50">
        <f>SUM(K236:K237)</f>
        <v>7000</v>
      </c>
      <c r="L235" s="50">
        <f>SUM(L236:L237)</f>
        <v>6000</v>
      </c>
      <c r="M235" s="70">
        <f>SUM(M236:M237)</f>
        <v>0</v>
      </c>
      <c r="N235" s="50"/>
      <c r="O235" s="50"/>
      <c r="P235" s="50"/>
      <c r="Q235" s="50"/>
      <c r="R235" s="50"/>
      <c r="S235" s="50">
        <v>205</v>
      </c>
      <c r="T235" s="47"/>
      <c r="U235" s="17" t="s">
        <v>41</v>
      </c>
      <c r="V235" s="17" t="s">
        <v>178</v>
      </c>
      <c r="W235" s="17"/>
      <c r="X235" s="17"/>
      <c r="Y235" s="17" t="s">
        <v>318</v>
      </c>
    </row>
    <row r="236" s="1" customFormat="true" ht="178.5" spans="1:25">
      <c r="A236" s="18"/>
      <c r="B236" s="20"/>
      <c r="C236" s="20" t="s">
        <v>1091</v>
      </c>
      <c r="D236" s="18" t="s">
        <v>1092</v>
      </c>
      <c r="E236" s="18"/>
      <c r="F236" s="18"/>
      <c r="G236" s="18" t="s">
        <v>31</v>
      </c>
      <c r="H236" s="18" t="s">
        <v>312</v>
      </c>
      <c r="I236" s="18" t="s">
        <v>300</v>
      </c>
      <c r="J236" s="18" t="s">
        <v>1064</v>
      </c>
      <c r="K236" s="18">
        <v>5000</v>
      </c>
      <c r="L236" s="18">
        <v>4500</v>
      </c>
      <c r="M236" s="36" t="s">
        <v>1093</v>
      </c>
      <c r="N236" s="18" t="s">
        <v>184</v>
      </c>
      <c r="O236" s="18" t="s">
        <v>292</v>
      </c>
      <c r="P236" s="18" t="s">
        <v>1083</v>
      </c>
      <c r="Q236" s="18" t="s">
        <v>39</v>
      </c>
      <c r="R236" s="18" t="s">
        <v>39</v>
      </c>
      <c r="S236" s="18">
        <v>200</v>
      </c>
      <c r="T236" s="53" t="s">
        <v>1094</v>
      </c>
      <c r="U236" s="17" t="s">
        <v>41</v>
      </c>
      <c r="V236" s="17"/>
      <c r="W236" s="17" t="s">
        <v>41</v>
      </c>
      <c r="X236" s="17"/>
      <c r="Y236" s="17" t="s">
        <v>318</v>
      </c>
    </row>
    <row r="237" s="1" customFormat="true" ht="128" customHeight="true" spans="1:25">
      <c r="A237" s="79"/>
      <c r="B237" s="20"/>
      <c r="C237" s="20" t="s">
        <v>1095</v>
      </c>
      <c r="D237" s="79" t="s">
        <v>1096</v>
      </c>
      <c r="E237" s="18"/>
      <c r="F237" s="79"/>
      <c r="G237" s="79" t="s">
        <v>69</v>
      </c>
      <c r="H237" s="79" t="s">
        <v>537</v>
      </c>
      <c r="I237" s="18" t="s">
        <v>300</v>
      </c>
      <c r="J237" s="79" t="s">
        <v>1064</v>
      </c>
      <c r="K237" s="79">
        <v>2000</v>
      </c>
      <c r="L237" s="79">
        <v>1500</v>
      </c>
      <c r="M237" s="101" t="s">
        <v>1097</v>
      </c>
      <c r="N237" s="79" t="s">
        <v>1098</v>
      </c>
      <c r="O237" s="79" t="s">
        <v>292</v>
      </c>
      <c r="P237" s="79"/>
      <c r="Q237" s="79"/>
      <c r="R237" s="79"/>
      <c r="S237" s="79">
        <v>5</v>
      </c>
      <c r="T237" s="49" t="s">
        <v>1099</v>
      </c>
      <c r="U237" s="17"/>
      <c r="V237" s="82" t="s">
        <v>74</v>
      </c>
      <c r="W237" s="82"/>
      <c r="X237" s="49" t="s">
        <v>1100</v>
      </c>
      <c r="Y237" s="17" t="s">
        <v>542</v>
      </c>
    </row>
    <row r="238" s="1" customFormat="true" ht="89.25" spans="1:25">
      <c r="A238" s="82"/>
      <c r="B238" s="18">
        <f>B235+1</f>
        <v>143</v>
      </c>
      <c r="C238" s="22"/>
      <c r="D238" s="82" t="s">
        <v>1101</v>
      </c>
      <c r="E238" s="18"/>
      <c r="F238" s="79"/>
      <c r="G238" s="79" t="s">
        <v>31</v>
      </c>
      <c r="H238" s="79" t="s">
        <v>910</v>
      </c>
      <c r="I238" s="79" t="s">
        <v>911</v>
      </c>
      <c r="J238" s="79" t="s">
        <v>176</v>
      </c>
      <c r="K238" s="79">
        <v>24560</v>
      </c>
      <c r="L238" s="79">
        <v>5000</v>
      </c>
      <c r="M238" s="101" t="s">
        <v>1102</v>
      </c>
      <c r="N238" s="79" t="s">
        <v>1103</v>
      </c>
      <c r="O238" s="79" t="s">
        <v>352</v>
      </c>
      <c r="P238" s="79" t="s">
        <v>1104</v>
      </c>
      <c r="Q238" s="79" t="s">
        <v>39</v>
      </c>
      <c r="R238" s="79" t="s">
        <v>1105</v>
      </c>
      <c r="S238" s="79">
        <v>5100</v>
      </c>
      <c r="T238" s="47" t="s">
        <v>1106</v>
      </c>
      <c r="U238" s="17" t="s">
        <v>41</v>
      </c>
      <c r="V238" s="17" t="s">
        <v>178</v>
      </c>
      <c r="W238" s="82"/>
      <c r="X238" s="82"/>
      <c r="Y238" s="17" t="s">
        <v>318</v>
      </c>
    </row>
    <row r="239" s="1" customFormat="true" ht="114.75" spans="1:25">
      <c r="A239" s="18"/>
      <c r="B239" s="18">
        <f t="shared" si="14"/>
        <v>144</v>
      </c>
      <c r="C239" s="18"/>
      <c r="D239" s="18" t="s">
        <v>1107</v>
      </c>
      <c r="E239" s="18"/>
      <c r="F239" s="18"/>
      <c r="G239" s="18" t="s">
        <v>31</v>
      </c>
      <c r="H239" s="18" t="s">
        <v>312</v>
      </c>
      <c r="I239" s="18" t="s">
        <v>1108</v>
      </c>
      <c r="J239" s="18" t="s">
        <v>1064</v>
      </c>
      <c r="K239" s="18">
        <v>1000</v>
      </c>
      <c r="L239" s="18">
        <v>500</v>
      </c>
      <c r="M239" s="36" t="s">
        <v>1109</v>
      </c>
      <c r="N239" s="18" t="s">
        <v>1110</v>
      </c>
      <c r="O239" s="18" t="s">
        <v>292</v>
      </c>
      <c r="P239" s="18" t="s">
        <v>1083</v>
      </c>
      <c r="Q239" s="18" t="s">
        <v>39</v>
      </c>
      <c r="R239" s="18" t="s">
        <v>39</v>
      </c>
      <c r="S239" s="18">
        <v>500</v>
      </c>
      <c r="T239" s="47" t="s">
        <v>54</v>
      </c>
      <c r="U239" s="17" t="s">
        <v>41</v>
      </c>
      <c r="V239" s="17"/>
      <c r="W239" s="17" t="s">
        <v>41</v>
      </c>
      <c r="X239" s="17"/>
      <c r="Y239" s="17" t="s">
        <v>318</v>
      </c>
    </row>
    <row r="240" s="1" customFormat="true" ht="84" customHeight="true" spans="1:25">
      <c r="A240" s="18"/>
      <c r="B240" s="18">
        <f t="shared" si="14"/>
        <v>145</v>
      </c>
      <c r="C240" s="18"/>
      <c r="D240" s="18" t="s">
        <v>1111</v>
      </c>
      <c r="E240" s="18"/>
      <c r="F240" s="18"/>
      <c r="G240" s="18" t="s">
        <v>31</v>
      </c>
      <c r="H240" s="18" t="s">
        <v>312</v>
      </c>
      <c r="I240" s="18" t="s">
        <v>1108</v>
      </c>
      <c r="J240" s="18" t="s">
        <v>1064</v>
      </c>
      <c r="K240" s="18">
        <v>1000</v>
      </c>
      <c r="L240" s="18">
        <v>600</v>
      </c>
      <c r="M240" s="36" t="s">
        <v>1112</v>
      </c>
      <c r="N240" s="18" t="s">
        <v>1113</v>
      </c>
      <c r="O240" s="18" t="s">
        <v>292</v>
      </c>
      <c r="P240" s="18" t="s">
        <v>1083</v>
      </c>
      <c r="Q240" s="18" t="s">
        <v>39</v>
      </c>
      <c r="R240" s="18" t="s">
        <v>39</v>
      </c>
      <c r="S240" s="17">
        <v>1450</v>
      </c>
      <c r="T240" s="47" t="s">
        <v>1114</v>
      </c>
      <c r="U240" s="17" t="s">
        <v>41</v>
      </c>
      <c r="V240" s="17" t="s">
        <v>42</v>
      </c>
      <c r="W240" s="17" t="s">
        <v>41</v>
      </c>
      <c r="X240" s="17"/>
      <c r="Y240" s="17" t="s">
        <v>318</v>
      </c>
    </row>
    <row r="241" s="1" customFormat="true" ht="156" customHeight="true" spans="1:25">
      <c r="A241" s="18" t="s">
        <v>1115</v>
      </c>
      <c r="B241" s="20">
        <f t="shared" si="14"/>
        <v>146</v>
      </c>
      <c r="C241" s="20"/>
      <c r="D241" s="18" t="s">
        <v>1116</v>
      </c>
      <c r="E241" s="18" t="s">
        <v>68</v>
      </c>
      <c r="F241" s="18" t="s">
        <v>56</v>
      </c>
      <c r="G241" s="18" t="s">
        <v>69</v>
      </c>
      <c r="H241" s="18" t="s">
        <v>312</v>
      </c>
      <c r="I241" s="18" t="s">
        <v>967</v>
      </c>
      <c r="J241" s="18" t="s">
        <v>176</v>
      </c>
      <c r="K241" s="18">
        <v>5420</v>
      </c>
      <c r="L241" s="18">
        <v>1500</v>
      </c>
      <c r="M241" s="36" t="s">
        <v>1117</v>
      </c>
      <c r="N241" s="18" t="s">
        <v>1118</v>
      </c>
      <c r="O241" s="18" t="s">
        <v>37</v>
      </c>
      <c r="P241" s="18"/>
      <c r="Q241" s="18" t="s">
        <v>1119</v>
      </c>
      <c r="R241" s="18" t="s">
        <v>1120</v>
      </c>
      <c r="S241" s="17">
        <v>2050</v>
      </c>
      <c r="T241" s="58" t="s">
        <v>1121</v>
      </c>
      <c r="U241" s="17" t="s">
        <v>41</v>
      </c>
      <c r="V241" s="17" t="s">
        <v>146</v>
      </c>
      <c r="W241" s="17"/>
      <c r="X241" s="17"/>
      <c r="Y241" s="17" t="s">
        <v>318</v>
      </c>
    </row>
    <row r="242" s="1" customFormat="true" ht="51" spans="1:25">
      <c r="A242" s="18"/>
      <c r="B242" s="20"/>
      <c r="C242" s="24" t="s">
        <v>1122</v>
      </c>
      <c r="D242" s="18" t="s">
        <v>1123</v>
      </c>
      <c r="E242" s="18"/>
      <c r="F242" s="18"/>
      <c r="G242" s="18" t="s">
        <v>69</v>
      </c>
      <c r="H242" s="17" t="s">
        <v>357</v>
      </c>
      <c r="I242" s="17" t="s">
        <v>357</v>
      </c>
      <c r="J242" s="18" t="s">
        <v>176</v>
      </c>
      <c r="K242" s="18">
        <v>521</v>
      </c>
      <c r="L242" s="18">
        <v>521</v>
      </c>
      <c r="M242" s="36" t="s">
        <v>1124</v>
      </c>
      <c r="N242" s="18" t="s">
        <v>1125</v>
      </c>
      <c r="O242" s="18" t="s">
        <v>620</v>
      </c>
      <c r="P242" s="18"/>
      <c r="Q242" s="18" t="s">
        <v>1126</v>
      </c>
      <c r="R242" s="18" t="s">
        <v>39</v>
      </c>
      <c r="S242" s="18">
        <v>50</v>
      </c>
      <c r="T242" s="53" t="s">
        <v>1127</v>
      </c>
      <c r="U242" s="17" t="s">
        <v>41</v>
      </c>
      <c r="V242" s="17"/>
      <c r="W242" s="17" t="s">
        <v>41</v>
      </c>
      <c r="X242" s="17"/>
      <c r="Y242" s="17" t="s">
        <v>362</v>
      </c>
    </row>
    <row r="243" s="1" customFormat="true" ht="89.25" spans="1:25">
      <c r="A243" s="18" t="s">
        <v>1128</v>
      </c>
      <c r="B243" s="20">
        <f>B241+1</f>
        <v>147</v>
      </c>
      <c r="C243" s="20"/>
      <c r="D243" s="23" t="s">
        <v>1129</v>
      </c>
      <c r="E243" s="18" t="s">
        <v>68</v>
      </c>
      <c r="F243" s="18" t="s">
        <v>56</v>
      </c>
      <c r="G243" s="18" t="s">
        <v>69</v>
      </c>
      <c r="H243" s="18" t="s">
        <v>312</v>
      </c>
      <c r="I243" s="17" t="s">
        <v>1108</v>
      </c>
      <c r="J243" s="18" t="s">
        <v>1064</v>
      </c>
      <c r="K243" s="18">
        <v>23900</v>
      </c>
      <c r="L243" s="18">
        <v>8000</v>
      </c>
      <c r="M243" s="36" t="s">
        <v>1130</v>
      </c>
      <c r="N243" s="18" t="s">
        <v>1131</v>
      </c>
      <c r="O243" s="18" t="s">
        <v>292</v>
      </c>
      <c r="P243" s="18" t="s">
        <v>1083</v>
      </c>
      <c r="Q243" s="18" t="s">
        <v>1132</v>
      </c>
      <c r="R243" s="18" t="s">
        <v>1133</v>
      </c>
      <c r="S243" s="18"/>
      <c r="T243" s="58" t="s">
        <v>1134</v>
      </c>
      <c r="U243" s="17"/>
      <c r="V243" s="88" t="s">
        <v>767</v>
      </c>
      <c r="W243" s="17"/>
      <c r="X243" s="17" t="s">
        <v>1135</v>
      </c>
      <c r="Y243" s="17" t="s">
        <v>318</v>
      </c>
    </row>
    <row r="244" s="1" customFormat="true" ht="89.25" spans="1:25">
      <c r="A244" s="17"/>
      <c r="B244" s="20">
        <f t="shared" ref="B244:B254" si="15">B243+1</f>
        <v>148</v>
      </c>
      <c r="C244" s="20"/>
      <c r="D244" s="17" t="s">
        <v>1136</v>
      </c>
      <c r="E244" s="18"/>
      <c r="F244" s="18"/>
      <c r="G244" s="18" t="s">
        <v>69</v>
      </c>
      <c r="H244" s="18" t="s">
        <v>312</v>
      </c>
      <c r="I244" s="18" t="s">
        <v>1018</v>
      </c>
      <c r="J244" s="18" t="s">
        <v>1064</v>
      </c>
      <c r="K244" s="18">
        <v>2000</v>
      </c>
      <c r="L244" s="18">
        <v>1000</v>
      </c>
      <c r="M244" s="36" t="s">
        <v>1137</v>
      </c>
      <c r="N244" s="18" t="s">
        <v>248</v>
      </c>
      <c r="O244" s="18" t="s">
        <v>292</v>
      </c>
      <c r="P244" s="18" t="s">
        <v>1083</v>
      </c>
      <c r="Q244" s="18" t="s">
        <v>39</v>
      </c>
      <c r="R244" s="18" t="s">
        <v>39</v>
      </c>
      <c r="S244" s="18"/>
      <c r="T244" s="58" t="s">
        <v>1138</v>
      </c>
      <c r="U244" s="17" t="s">
        <v>226</v>
      </c>
      <c r="V244" s="17" t="s">
        <v>146</v>
      </c>
      <c r="W244" s="17"/>
      <c r="X244" s="17"/>
      <c r="Y244" s="17" t="s">
        <v>318</v>
      </c>
    </row>
    <row r="245" s="1" customFormat="true" ht="63.75" spans="1:25">
      <c r="A245" s="17"/>
      <c r="B245" s="20">
        <f t="shared" si="15"/>
        <v>149</v>
      </c>
      <c r="C245" s="20"/>
      <c r="D245" s="17" t="s">
        <v>1139</v>
      </c>
      <c r="E245" s="18"/>
      <c r="F245" s="18"/>
      <c r="G245" s="50" t="s">
        <v>69</v>
      </c>
      <c r="H245" s="18" t="s">
        <v>312</v>
      </c>
      <c r="I245" s="17" t="s">
        <v>1140</v>
      </c>
      <c r="J245" s="17" t="s">
        <v>1064</v>
      </c>
      <c r="K245" s="50">
        <v>1600</v>
      </c>
      <c r="L245" s="50">
        <v>1600</v>
      </c>
      <c r="M245" s="70" t="s">
        <v>1141</v>
      </c>
      <c r="N245" s="17" t="s">
        <v>424</v>
      </c>
      <c r="O245" s="50" t="s">
        <v>37</v>
      </c>
      <c r="P245" s="50" t="s">
        <v>1083</v>
      </c>
      <c r="Q245" s="50" t="s">
        <v>39</v>
      </c>
      <c r="R245" s="50" t="s">
        <v>39</v>
      </c>
      <c r="S245" s="17">
        <v>1219</v>
      </c>
      <c r="T245" s="58" t="s">
        <v>1142</v>
      </c>
      <c r="U245" s="17" t="s">
        <v>41</v>
      </c>
      <c r="V245" s="17" t="s">
        <v>146</v>
      </c>
      <c r="W245" s="17" t="s">
        <v>41</v>
      </c>
      <c r="X245" s="17"/>
      <c r="Y245" s="17" t="s">
        <v>318</v>
      </c>
    </row>
    <row r="246" s="1" customFormat="true" ht="76.5" spans="1:25">
      <c r="A246" s="18"/>
      <c r="B246" s="18">
        <f t="shared" si="15"/>
        <v>150</v>
      </c>
      <c r="C246" s="20"/>
      <c r="D246" s="18" t="s">
        <v>1143</v>
      </c>
      <c r="E246" s="18"/>
      <c r="F246" s="18"/>
      <c r="G246" s="18" t="s">
        <v>69</v>
      </c>
      <c r="H246" s="18" t="s">
        <v>1144</v>
      </c>
      <c r="I246" s="18" t="s">
        <v>1145</v>
      </c>
      <c r="J246" s="18" t="s">
        <v>1064</v>
      </c>
      <c r="K246" s="18">
        <v>199860</v>
      </c>
      <c r="L246" s="18">
        <v>10000</v>
      </c>
      <c r="M246" s="36" t="s">
        <v>1146</v>
      </c>
      <c r="N246" s="18" t="s">
        <v>1147</v>
      </c>
      <c r="O246" s="18" t="s">
        <v>352</v>
      </c>
      <c r="P246" s="18" t="s">
        <v>1148</v>
      </c>
      <c r="Q246" s="18" t="s">
        <v>39</v>
      </c>
      <c r="R246" s="18" t="s">
        <v>1149</v>
      </c>
      <c r="S246" s="17">
        <v>218</v>
      </c>
      <c r="T246" s="54" t="s">
        <v>1150</v>
      </c>
      <c r="U246" s="17"/>
      <c r="V246" s="88" t="s">
        <v>767</v>
      </c>
      <c r="W246" s="17"/>
      <c r="X246" s="17"/>
      <c r="Y246" s="17" t="s">
        <v>318</v>
      </c>
    </row>
    <row r="247" s="1" customFormat="true" ht="153" spans="1:25">
      <c r="A247" s="18"/>
      <c r="B247" s="18">
        <f t="shared" si="15"/>
        <v>151</v>
      </c>
      <c r="C247" s="18"/>
      <c r="D247" s="18" t="s">
        <v>1151</v>
      </c>
      <c r="E247" s="18" t="s">
        <v>804</v>
      </c>
      <c r="F247" s="18"/>
      <c r="G247" s="18" t="s">
        <v>69</v>
      </c>
      <c r="H247" s="18" t="s">
        <v>1152</v>
      </c>
      <c r="I247" s="18" t="s">
        <v>1153</v>
      </c>
      <c r="J247" s="18" t="s">
        <v>176</v>
      </c>
      <c r="K247" s="18">
        <v>9000</v>
      </c>
      <c r="L247" s="18"/>
      <c r="M247" s="36" t="s">
        <v>1154</v>
      </c>
      <c r="N247" s="18"/>
      <c r="O247" s="18" t="s">
        <v>620</v>
      </c>
      <c r="P247" s="18"/>
      <c r="Q247" s="18"/>
      <c r="R247" s="18"/>
      <c r="S247" s="18"/>
      <c r="T247" s="53" t="s">
        <v>1155</v>
      </c>
      <c r="U247" s="17"/>
      <c r="V247" s="17"/>
      <c r="W247" s="17"/>
      <c r="X247" s="17"/>
      <c r="Y247" s="17" t="s">
        <v>318</v>
      </c>
    </row>
    <row r="248" s="1" customFormat="true" ht="38.25" spans="1:25">
      <c r="A248" s="17"/>
      <c r="B248" s="18">
        <f t="shared" si="15"/>
        <v>152</v>
      </c>
      <c r="C248" s="18"/>
      <c r="D248" s="17" t="s">
        <v>1156</v>
      </c>
      <c r="E248" s="18"/>
      <c r="F248" s="18"/>
      <c r="G248" s="18" t="s">
        <v>69</v>
      </c>
      <c r="H248" s="18" t="s">
        <v>312</v>
      </c>
      <c r="I248" s="18" t="s">
        <v>1080</v>
      </c>
      <c r="J248" s="17" t="s">
        <v>1064</v>
      </c>
      <c r="K248" s="17"/>
      <c r="L248" s="17"/>
      <c r="M248" s="35"/>
      <c r="N248" s="17"/>
      <c r="O248" s="17" t="s">
        <v>37</v>
      </c>
      <c r="P248" s="17"/>
      <c r="Q248" s="17"/>
      <c r="R248" s="17"/>
      <c r="S248" s="17"/>
      <c r="T248" s="53" t="s">
        <v>1157</v>
      </c>
      <c r="U248" s="17"/>
      <c r="V248" s="17"/>
      <c r="W248" s="17"/>
      <c r="X248" s="17"/>
      <c r="Y248" s="17" t="s">
        <v>318</v>
      </c>
    </row>
    <row r="249" s="1" customFormat="true" ht="38.25" spans="1:25">
      <c r="A249" s="18"/>
      <c r="B249" s="18">
        <f t="shared" si="15"/>
        <v>153</v>
      </c>
      <c r="C249" s="18"/>
      <c r="D249" s="18" t="s">
        <v>1158</v>
      </c>
      <c r="E249" s="18"/>
      <c r="F249" s="18"/>
      <c r="G249" s="18" t="s">
        <v>69</v>
      </c>
      <c r="H249" s="17" t="s">
        <v>537</v>
      </c>
      <c r="I249" s="18" t="s">
        <v>312</v>
      </c>
      <c r="J249" s="18" t="s">
        <v>1064</v>
      </c>
      <c r="K249" s="18">
        <v>3000</v>
      </c>
      <c r="L249" s="18">
        <v>2000</v>
      </c>
      <c r="M249" s="36" t="s">
        <v>1159</v>
      </c>
      <c r="N249" s="18" t="s">
        <v>1160</v>
      </c>
      <c r="O249" s="18" t="s">
        <v>352</v>
      </c>
      <c r="P249" s="18"/>
      <c r="Q249" s="18"/>
      <c r="R249" s="18"/>
      <c r="S249" s="18">
        <v>5</v>
      </c>
      <c r="T249" s="58" t="s">
        <v>1161</v>
      </c>
      <c r="U249" s="17"/>
      <c r="V249" s="17" t="s">
        <v>623</v>
      </c>
      <c r="W249" s="27"/>
      <c r="X249" s="27"/>
      <c r="Y249" s="17" t="s">
        <v>542</v>
      </c>
    </row>
    <row r="250" s="2" customFormat="true" ht="51" spans="1:16369">
      <c r="A250" s="18"/>
      <c r="B250" s="20">
        <f t="shared" si="15"/>
        <v>154</v>
      </c>
      <c r="C250" s="20"/>
      <c r="D250" s="18" t="s">
        <v>1162</v>
      </c>
      <c r="E250" s="18"/>
      <c r="F250" s="18"/>
      <c r="G250" s="18" t="s">
        <v>69</v>
      </c>
      <c r="H250" s="18" t="s">
        <v>1163</v>
      </c>
      <c r="I250" s="18" t="s">
        <v>1140</v>
      </c>
      <c r="J250" s="18" t="s">
        <v>1064</v>
      </c>
      <c r="K250" s="18">
        <v>1500</v>
      </c>
      <c r="L250" s="18">
        <v>700</v>
      </c>
      <c r="M250" s="36" t="s">
        <v>1164</v>
      </c>
      <c r="N250" s="18" t="s">
        <v>1165</v>
      </c>
      <c r="O250" s="18" t="s">
        <v>37</v>
      </c>
      <c r="P250" s="18" t="s">
        <v>38</v>
      </c>
      <c r="Q250" s="18" t="s">
        <v>1166</v>
      </c>
      <c r="R250" s="18"/>
      <c r="S250" s="18"/>
      <c r="T250" s="49" t="s">
        <v>1167</v>
      </c>
      <c r="U250" s="17"/>
      <c r="V250" s="17" t="s">
        <v>243</v>
      </c>
      <c r="W250" s="17"/>
      <c r="X250" s="17"/>
      <c r="Y250" s="17" t="s">
        <v>466</v>
      </c>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c r="AMB250" s="1"/>
      <c r="AMC250" s="1"/>
      <c r="AMD250" s="1"/>
      <c r="AME250" s="1"/>
      <c r="AMF250" s="1"/>
      <c r="AMG250" s="1"/>
      <c r="AMH250" s="1"/>
      <c r="AMI250" s="1"/>
      <c r="AMJ250" s="1"/>
      <c r="AMK250" s="1"/>
      <c r="AML250" s="1"/>
      <c r="AMM250" s="1"/>
      <c r="AMN250" s="1"/>
      <c r="AMO250" s="1"/>
      <c r="AMP250" s="1"/>
      <c r="AMQ250" s="1"/>
      <c r="AMR250" s="1"/>
      <c r="AMS250" s="1"/>
      <c r="AMT250" s="1"/>
      <c r="AMU250" s="1"/>
      <c r="AMV250" s="1"/>
      <c r="AMW250" s="1"/>
      <c r="AMX250" s="1"/>
      <c r="AMY250" s="1"/>
      <c r="AMZ250" s="1"/>
      <c r="ANA250" s="1"/>
      <c r="ANB250" s="1"/>
      <c r="ANC250" s="1"/>
      <c r="AND250" s="1"/>
      <c r="ANE250" s="1"/>
      <c r="ANF250" s="1"/>
      <c r="ANG250" s="1"/>
      <c r="ANH250" s="1"/>
      <c r="ANI250" s="1"/>
      <c r="ANJ250" s="1"/>
      <c r="ANK250" s="1"/>
      <c r="ANL250" s="1"/>
      <c r="ANM250" s="1"/>
      <c r="ANN250" s="1"/>
      <c r="ANO250" s="1"/>
      <c r="ANP250" s="1"/>
      <c r="ANQ250" s="1"/>
      <c r="ANR250" s="1"/>
      <c r="ANS250" s="1"/>
      <c r="ANT250" s="1"/>
      <c r="ANU250" s="1"/>
      <c r="ANV250" s="1"/>
      <c r="ANW250" s="1"/>
      <c r="ANX250" s="1"/>
      <c r="ANY250" s="1"/>
      <c r="ANZ250" s="1"/>
      <c r="AOA250" s="1"/>
      <c r="AOB250" s="1"/>
      <c r="AOC250" s="1"/>
      <c r="AOD250" s="1"/>
      <c r="AOE250" s="1"/>
      <c r="AOF250" s="1"/>
      <c r="AOG250" s="1"/>
      <c r="AOH250" s="1"/>
      <c r="AOI250" s="1"/>
      <c r="AOJ250" s="1"/>
      <c r="AOK250" s="1"/>
      <c r="AOL250" s="1"/>
      <c r="AOM250" s="1"/>
      <c r="AON250" s="1"/>
      <c r="AOO250" s="1"/>
      <c r="AOP250" s="1"/>
      <c r="AOQ250" s="1"/>
      <c r="AOR250" s="1"/>
      <c r="AOS250" s="1"/>
      <c r="AOT250" s="1"/>
      <c r="AOU250" s="1"/>
      <c r="AOV250" s="1"/>
      <c r="AOW250" s="1"/>
      <c r="AOX250" s="1"/>
      <c r="AOY250" s="1"/>
      <c r="AOZ250" s="1"/>
      <c r="APA250" s="1"/>
      <c r="APB250" s="1"/>
      <c r="APC250" s="1"/>
      <c r="APD250" s="1"/>
      <c r="APE250" s="1"/>
      <c r="APF250" s="1"/>
      <c r="APG250" s="1"/>
      <c r="APH250" s="1"/>
      <c r="API250" s="1"/>
      <c r="APJ250" s="1"/>
      <c r="APK250" s="1"/>
      <c r="APL250" s="1"/>
      <c r="APM250" s="1"/>
      <c r="APN250" s="1"/>
      <c r="APO250" s="1"/>
      <c r="APP250" s="1"/>
      <c r="APQ250" s="1"/>
      <c r="APR250" s="1"/>
      <c r="APS250" s="1"/>
      <c r="APT250" s="1"/>
      <c r="APU250" s="1"/>
      <c r="APV250" s="1"/>
      <c r="APW250" s="1"/>
      <c r="APX250" s="1"/>
      <c r="APY250" s="1"/>
      <c r="APZ250" s="1"/>
      <c r="AQA250" s="1"/>
      <c r="AQB250" s="1"/>
      <c r="AQC250" s="1"/>
      <c r="AQD250" s="1"/>
      <c r="AQE250" s="1"/>
      <c r="AQF250" s="1"/>
      <c r="AQG250" s="1"/>
      <c r="AQH250" s="1"/>
      <c r="AQI250" s="1"/>
      <c r="AQJ250" s="1"/>
      <c r="AQK250" s="1"/>
      <c r="AQL250" s="1"/>
      <c r="AQM250" s="1"/>
      <c r="AQN250" s="1"/>
      <c r="AQO250" s="1"/>
      <c r="AQP250" s="1"/>
      <c r="AQQ250" s="1"/>
      <c r="AQR250" s="1"/>
      <c r="AQS250" s="1"/>
      <c r="AQT250" s="1"/>
      <c r="AQU250" s="1"/>
      <c r="AQV250" s="1"/>
      <c r="AQW250" s="1"/>
      <c r="AQX250" s="1"/>
      <c r="AQY250" s="1"/>
      <c r="AQZ250" s="1"/>
      <c r="ARA250" s="1"/>
      <c r="ARB250" s="1"/>
      <c r="ARC250" s="1"/>
      <c r="ARD250" s="1"/>
      <c r="ARE250" s="1"/>
      <c r="ARF250" s="1"/>
      <c r="ARG250" s="1"/>
      <c r="ARH250" s="1"/>
      <c r="ARI250" s="1"/>
      <c r="ARJ250" s="1"/>
      <c r="ARK250" s="1"/>
      <c r="ARL250" s="1"/>
      <c r="ARM250" s="1"/>
      <c r="ARN250" s="1"/>
      <c r="ARO250" s="1"/>
      <c r="ARP250" s="1"/>
      <c r="ARQ250" s="1"/>
      <c r="ARR250" s="1"/>
      <c r="ARS250" s="1"/>
      <c r="ART250" s="1"/>
      <c r="ARU250" s="1"/>
      <c r="ARV250" s="1"/>
      <c r="ARW250" s="1"/>
      <c r="ARX250" s="1"/>
      <c r="ARY250" s="1"/>
      <c r="ARZ250" s="1"/>
      <c r="ASA250" s="1"/>
      <c r="ASB250" s="1"/>
      <c r="ASC250" s="1"/>
      <c r="ASD250" s="1"/>
      <c r="ASE250" s="1"/>
      <c r="ASF250" s="1"/>
      <c r="ASG250" s="1"/>
      <c r="ASH250" s="1"/>
      <c r="ASI250" s="1"/>
      <c r="ASJ250" s="1"/>
      <c r="ASK250" s="1"/>
      <c r="ASL250" s="1"/>
      <c r="ASM250" s="1"/>
      <c r="ASN250" s="1"/>
      <c r="ASO250" s="1"/>
      <c r="ASP250" s="1"/>
      <c r="ASQ250" s="1"/>
      <c r="ASR250" s="1"/>
      <c r="ASS250" s="1"/>
      <c r="AST250" s="1"/>
      <c r="ASU250" s="1"/>
      <c r="ASV250" s="1"/>
      <c r="ASW250" s="1"/>
      <c r="ASX250" s="1"/>
      <c r="ASY250" s="1"/>
      <c r="ASZ250" s="1"/>
      <c r="ATA250" s="1"/>
      <c r="ATB250" s="1"/>
      <c r="ATC250" s="1"/>
      <c r="ATD250" s="1"/>
      <c r="ATE250" s="1"/>
      <c r="ATF250" s="1"/>
      <c r="ATG250" s="1"/>
      <c r="ATH250" s="1"/>
      <c r="ATI250" s="1"/>
      <c r="ATJ250" s="1"/>
      <c r="ATK250" s="1"/>
      <c r="ATL250" s="1"/>
      <c r="ATM250" s="1"/>
      <c r="ATN250" s="1"/>
      <c r="ATO250" s="1"/>
      <c r="ATP250" s="1"/>
      <c r="ATQ250" s="1"/>
      <c r="ATR250" s="1"/>
      <c r="ATS250" s="1"/>
      <c r="ATT250" s="1"/>
      <c r="ATU250" s="1"/>
      <c r="ATV250" s="1"/>
      <c r="ATW250" s="1"/>
      <c r="ATX250" s="1"/>
      <c r="ATY250" s="1"/>
      <c r="ATZ250" s="1"/>
      <c r="AUA250" s="1"/>
      <c r="AUB250" s="1"/>
      <c r="AUC250" s="1"/>
      <c r="AUD250" s="1"/>
      <c r="AUE250" s="1"/>
      <c r="AUF250" s="1"/>
      <c r="AUG250" s="1"/>
      <c r="AUH250" s="1"/>
      <c r="AUI250" s="1"/>
      <c r="AUJ250" s="1"/>
      <c r="AUK250" s="1"/>
      <c r="AUL250" s="1"/>
      <c r="AUM250" s="1"/>
      <c r="AUN250" s="1"/>
      <c r="AUO250" s="1"/>
      <c r="AUP250" s="1"/>
      <c r="AUQ250" s="1"/>
      <c r="AUR250" s="1"/>
      <c r="AUS250" s="1"/>
      <c r="AUT250" s="1"/>
      <c r="AUU250" s="1"/>
      <c r="AUV250" s="1"/>
      <c r="AUW250" s="1"/>
      <c r="AUX250" s="1"/>
      <c r="AUY250" s="1"/>
      <c r="AUZ250" s="1"/>
      <c r="AVA250" s="1"/>
      <c r="AVB250" s="1"/>
      <c r="AVC250" s="1"/>
      <c r="AVD250" s="1"/>
      <c r="AVE250" s="1"/>
      <c r="AVF250" s="1"/>
      <c r="AVG250" s="1"/>
      <c r="AVH250" s="1"/>
      <c r="AVI250" s="1"/>
      <c r="AVJ250" s="1"/>
      <c r="AVK250" s="1"/>
      <c r="AVL250" s="1"/>
      <c r="AVM250" s="1"/>
      <c r="AVN250" s="1"/>
      <c r="AVO250" s="1"/>
      <c r="AVP250" s="1"/>
      <c r="AVQ250" s="1"/>
      <c r="AVR250" s="1"/>
      <c r="AVS250" s="1"/>
      <c r="AVT250" s="1"/>
      <c r="AVU250" s="1"/>
      <c r="AVV250" s="1"/>
      <c r="AVW250" s="1"/>
      <c r="AVX250" s="1"/>
      <c r="AVY250" s="1"/>
      <c r="AVZ250" s="1"/>
      <c r="AWA250" s="1"/>
      <c r="AWB250" s="1"/>
      <c r="AWC250" s="1"/>
      <c r="AWD250" s="1"/>
      <c r="AWE250" s="1"/>
      <c r="AWF250" s="1"/>
      <c r="AWG250" s="1"/>
      <c r="AWH250" s="1"/>
      <c r="AWI250" s="1"/>
      <c r="AWJ250" s="1"/>
      <c r="AWK250" s="1"/>
      <c r="AWL250" s="1"/>
      <c r="AWM250" s="1"/>
      <c r="AWN250" s="1"/>
      <c r="AWO250" s="1"/>
      <c r="AWP250" s="1"/>
      <c r="AWQ250" s="1"/>
      <c r="AWR250" s="1"/>
      <c r="AWS250" s="1"/>
      <c r="AWT250" s="1"/>
      <c r="AWU250" s="1"/>
      <c r="AWV250" s="1"/>
      <c r="AWW250" s="1"/>
      <c r="AWX250" s="1"/>
      <c r="AWY250" s="1"/>
      <c r="AWZ250" s="1"/>
      <c r="AXA250" s="1"/>
      <c r="AXB250" s="1"/>
      <c r="AXC250" s="1"/>
      <c r="AXD250" s="1"/>
      <c r="AXE250" s="1"/>
      <c r="AXF250" s="1"/>
      <c r="AXG250" s="1"/>
      <c r="AXH250" s="1"/>
      <c r="AXI250" s="1"/>
      <c r="AXJ250" s="1"/>
      <c r="AXK250" s="1"/>
      <c r="AXL250" s="1"/>
      <c r="AXM250" s="1"/>
      <c r="AXN250" s="1"/>
      <c r="AXO250" s="1"/>
      <c r="AXP250" s="1"/>
      <c r="AXQ250" s="1"/>
      <c r="AXR250" s="1"/>
      <c r="AXS250" s="1"/>
      <c r="AXT250" s="1"/>
      <c r="AXU250" s="1"/>
      <c r="AXV250" s="1"/>
      <c r="AXW250" s="1"/>
      <c r="AXX250" s="1"/>
      <c r="AXY250" s="1"/>
      <c r="AXZ250" s="1"/>
      <c r="AYA250" s="1"/>
      <c r="AYB250" s="1"/>
      <c r="AYC250" s="1"/>
      <c r="AYD250" s="1"/>
      <c r="AYE250" s="1"/>
      <c r="AYF250" s="1"/>
      <c r="AYG250" s="1"/>
      <c r="AYH250" s="1"/>
      <c r="AYI250" s="1"/>
      <c r="AYJ250" s="1"/>
      <c r="AYK250" s="1"/>
      <c r="AYL250" s="1"/>
      <c r="AYM250" s="1"/>
      <c r="AYN250" s="1"/>
      <c r="AYO250" s="1"/>
      <c r="AYP250" s="1"/>
      <c r="AYQ250" s="1"/>
      <c r="AYR250" s="1"/>
      <c r="AYS250" s="1"/>
      <c r="AYT250" s="1"/>
      <c r="AYU250" s="1"/>
      <c r="AYV250" s="1"/>
      <c r="AYW250" s="1"/>
      <c r="AYX250" s="1"/>
      <c r="AYY250" s="1"/>
      <c r="AYZ250" s="1"/>
      <c r="AZA250" s="1"/>
      <c r="AZB250" s="1"/>
      <c r="AZC250" s="1"/>
      <c r="AZD250" s="1"/>
      <c r="AZE250" s="1"/>
      <c r="AZF250" s="1"/>
      <c r="AZG250" s="1"/>
      <c r="AZH250" s="1"/>
      <c r="AZI250" s="1"/>
      <c r="AZJ250" s="1"/>
      <c r="AZK250" s="1"/>
      <c r="AZL250" s="1"/>
      <c r="AZM250" s="1"/>
      <c r="AZN250" s="1"/>
      <c r="AZO250" s="1"/>
      <c r="AZP250" s="1"/>
      <c r="AZQ250" s="1"/>
      <c r="AZR250" s="1"/>
      <c r="AZS250" s="1"/>
      <c r="AZT250" s="1"/>
      <c r="AZU250" s="1"/>
      <c r="AZV250" s="1"/>
      <c r="AZW250" s="1"/>
      <c r="AZX250" s="1"/>
      <c r="AZY250" s="1"/>
      <c r="AZZ250" s="1"/>
      <c r="BAA250" s="1"/>
      <c r="BAB250" s="1"/>
      <c r="BAC250" s="1"/>
      <c r="BAD250" s="1"/>
      <c r="BAE250" s="1"/>
      <c r="BAF250" s="1"/>
      <c r="BAG250" s="1"/>
      <c r="BAH250" s="1"/>
      <c r="BAI250" s="1"/>
      <c r="BAJ250" s="1"/>
      <c r="BAK250" s="1"/>
      <c r="BAL250" s="1"/>
      <c r="BAM250" s="1"/>
      <c r="BAN250" s="1"/>
      <c r="BAO250" s="1"/>
      <c r="BAP250" s="1"/>
      <c r="BAQ250" s="1"/>
      <c r="BAR250" s="1"/>
      <c r="BAS250" s="1"/>
      <c r="BAT250" s="1"/>
      <c r="BAU250" s="1"/>
      <c r="BAV250" s="1"/>
      <c r="BAW250" s="1"/>
      <c r="BAX250" s="1"/>
      <c r="BAY250" s="1"/>
      <c r="BAZ250" s="1"/>
      <c r="BBA250" s="1"/>
      <c r="BBB250" s="1"/>
      <c r="BBC250" s="1"/>
      <c r="BBD250" s="1"/>
      <c r="BBE250" s="1"/>
      <c r="BBF250" s="1"/>
      <c r="BBG250" s="1"/>
      <c r="BBH250" s="1"/>
      <c r="BBI250" s="1"/>
      <c r="BBJ250" s="1"/>
      <c r="BBK250" s="1"/>
      <c r="BBL250" s="1"/>
      <c r="BBM250" s="1"/>
      <c r="BBN250" s="1"/>
      <c r="BBO250" s="1"/>
      <c r="BBP250" s="1"/>
      <c r="BBQ250" s="1"/>
      <c r="BBR250" s="1"/>
      <c r="BBS250" s="1"/>
      <c r="BBT250" s="1"/>
      <c r="BBU250" s="1"/>
      <c r="BBV250" s="1"/>
      <c r="BBW250" s="1"/>
      <c r="BBX250" s="1"/>
      <c r="BBY250" s="1"/>
      <c r="BBZ250" s="1"/>
      <c r="BCA250" s="1"/>
      <c r="BCB250" s="1"/>
      <c r="BCC250" s="1"/>
      <c r="BCD250" s="1"/>
      <c r="BCE250" s="1"/>
      <c r="BCF250" s="1"/>
      <c r="BCG250" s="1"/>
      <c r="BCH250" s="1"/>
      <c r="BCI250" s="1"/>
      <c r="BCJ250" s="1"/>
      <c r="BCK250" s="1"/>
      <c r="BCL250" s="1"/>
      <c r="BCM250" s="1"/>
      <c r="BCN250" s="1"/>
      <c r="BCO250" s="1"/>
      <c r="BCP250" s="1"/>
      <c r="BCQ250" s="1"/>
      <c r="BCR250" s="1"/>
      <c r="BCS250" s="1"/>
      <c r="BCT250" s="1"/>
      <c r="BCU250" s="1"/>
      <c r="BCV250" s="1"/>
      <c r="BCW250" s="1"/>
      <c r="BCX250" s="1"/>
      <c r="BCY250" s="1"/>
      <c r="BCZ250" s="1"/>
      <c r="BDA250" s="1"/>
      <c r="BDB250" s="1"/>
      <c r="BDC250" s="1"/>
      <c r="BDD250" s="1"/>
      <c r="BDE250" s="1"/>
      <c r="BDF250" s="1"/>
      <c r="BDG250" s="1"/>
      <c r="BDH250" s="1"/>
      <c r="BDI250" s="1"/>
      <c r="BDJ250" s="1"/>
      <c r="BDK250" s="1"/>
      <c r="BDL250" s="1"/>
      <c r="BDM250" s="1"/>
      <c r="BDN250" s="1"/>
      <c r="BDO250" s="1"/>
      <c r="BDP250" s="1"/>
      <c r="BDQ250" s="1"/>
      <c r="BDR250" s="1"/>
      <c r="BDS250" s="1"/>
      <c r="BDT250" s="1"/>
      <c r="BDU250" s="1"/>
      <c r="BDV250" s="1"/>
      <c r="BDW250" s="1"/>
      <c r="BDX250" s="1"/>
      <c r="BDY250" s="1"/>
      <c r="BDZ250" s="1"/>
      <c r="BEA250" s="1"/>
      <c r="BEB250" s="1"/>
      <c r="BEC250" s="1"/>
      <c r="BED250" s="1"/>
      <c r="BEE250" s="1"/>
      <c r="BEF250" s="1"/>
      <c r="BEG250" s="1"/>
      <c r="BEH250" s="1"/>
      <c r="BEI250" s="1"/>
      <c r="BEJ250" s="1"/>
      <c r="BEK250" s="1"/>
      <c r="BEL250" s="1"/>
      <c r="BEM250" s="1"/>
      <c r="BEN250" s="1"/>
      <c r="BEO250" s="1"/>
      <c r="BEP250" s="1"/>
      <c r="BEQ250" s="1"/>
      <c r="BER250" s="1"/>
      <c r="BES250" s="1"/>
      <c r="BET250" s="1"/>
      <c r="BEU250" s="1"/>
      <c r="BEV250" s="1"/>
      <c r="BEW250" s="1"/>
      <c r="BEX250" s="1"/>
      <c r="BEY250" s="1"/>
      <c r="BEZ250" s="1"/>
      <c r="BFA250" s="1"/>
      <c r="BFB250" s="1"/>
      <c r="BFC250" s="1"/>
      <c r="BFD250" s="1"/>
      <c r="BFE250" s="1"/>
      <c r="BFF250" s="1"/>
      <c r="BFG250" s="1"/>
      <c r="BFH250" s="1"/>
      <c r="BFI250" s="1"/>
      <c r="BFJ250" s="1"/>
      <c r="BFK250" s="1"/>
      <c r="BFL250" s="1"/>
      <c r="BFM250" s="1"/>
      <c r="BFN250" s="1"/>
      <c r="BFO250" s="1"/>
      <c r="BFP250" s="1"/>
      <c r="BFQ250" s="1"/>
      <c r="BFR250" s="1"/>
      <c r="BFS250" s="1"/>
      <c r="BFT250" s="1"/>
      <c r="BFU250" s="1"/>
      <c r="BFV250" s="1"/>
      <c r="BFW250" s="1"/>
      <c r="BFX250" s="1"/>
      <c r="BFY250" s="1"/>
      <c r="BFZ250" s="1"/>
      <c r="BGA250" s="1"/>
      <c r="BGB250" s="1"/>
      <c r="BGC250" s="1"/>
      <c r="BGD250" s="1"/>
      <c r="BGE250" s="1"/>
      <c r="BGF250" s="1"/>
      <c r="BGG250" s="1"/>
      <c r="BGH250" s="1"/>
      <c r="BGI250" s="1"/>
      <c r="BGJ250" s="1"/>
      <c r="BGK250" s="1"/>
      <c r="BGL250" s="1"/>
      <c r="BGM250" s="1"/>
      <c r="BGN250" s="1"/>
      <c r="BGO250" s="1"/>
      <c r="BGP250" s="1"/>
      <c r="BGQ250" s="1"/>
      <c r="BGR250" s="1"/>
      <c r="BGS250" s="1"/>
      <c r="BGT250" s="1"/>
      <c r="BGU250" s="1"/>
      <c r="BGV250" s="1"/>
      <c r="BGW250" s="1"/>
      <c r="BGX250" s="1"/>
      <c r="BGY250" s="1"/>
      <c r="BGZ250" s="1"/>
      <c r="BHA250" s="1"/>
      <c r="BHB250" s="1"/>
      <c r="BHC250" s="1"/>
      <c r="BHD250" s="1"/>
      <c r="BHE250" s="1"/>
      <c r="BHF250" s="1"/>
      <c r="BHG250" s="1"/>
      <c r="BHH250" s="1"/>
      <c r="BHI250" s="1"/>
      <c r="BHJ250" s="1"/>
      <c r="BHK250" s="1"/>
      <c r="BHL250" s="1"/>
      <c r="BHM250" s="1"/>
      <c r="BHN250" s="1"/>
      <c r="BHO250" s="1"/>
      <c r="BHP250" s="1"/>
      <c r="BHQ250" s="1"/>
      <c r="BHR250" s="1"/>
      <c r="BHS250" s="1"/>
      <c r="BHT250" s="1"/>
      <c r="BHU250" s="1"/>
      <c r="BHV250" s="1"/>
      <c r="BHW250" s="1"/>
      <c r="BHX250" s="1"/>
      <c r="BHY250" s="1"/>
      <c r="BHZ250" s="1"/>
      <c r="BIA250" s="1"/>
      <c r="BIB250" s="1"/>
      <c r="BIC250" s="1"/>
      <c r="BID250" s="1"/>
      <c r="BIE250" s="1"/>
      <c r="BIF250" s="1"/>
      <c r="BIG250" s="1"/>
      <c r="BIH250" s="1"/>
      <c r="BII250" s="1"/>
      <c r="BIJ250" s="1"/>
      <c r="BIK250" s="1"/>
      <c r="BIL250" s="1"/>
      <c r="BIM250" s="1"/>
      <c r="BIN250" s="1"/>
      <c r="BIO250" s="1"/>
      <c r="BIP250" s="1"/>
      <c r="BIQ250" s="1"/>
      <c r="BIR250" s="1"/>
      <c r="BIS250" s="1"/>
      <c r="BIT250" s="1"/>
      <c r="BIU250" s="1"/>
      <c r="BIV250" s="1"/>
      <c r="BIW250" s="1"/>
      <c r="BIX250" s="1"/>
      <c r="BIY250" s="1"/>
      <c r="BIZ250" s="1"/>
      <c r="BJA250" s="1"/>
      <c r="BJB250" s="1"/>
      <c r="BJC250" s="1"/>
      <c r="BJD250" s="1"/>
      <c r="BJE250" s="1"/>
      <c r="BJF250" s="1"/>
      <c r="BJG250" s="1"/>
      <c r="BJH250" s="1"/>
      <c r="BJI250" s="1"/>
      <c r="BJJ250" s="1"/>
      <c r="BJK250" s="1"/>
      <c r="BJL250" s="1"/>
      <c r="BJM250" s="1"/>
      <c r="BJN250" s="1"/>
      <c r="BJO250" s="1"/>
      <c r="BJP250" s="1"/>
      <c r="BJQ250" s="1"/>
      <c r="BJR250" s="1"/>
      <c r="BJS250" s="1"/>
      <c r="BJT250" s="1"/>
      <c r="BJU250" s="1"/>
      <c r="BJV250" s="1"/>
      <c r="BJW250" s="1"/>
      <c r="BJX250" s="1"/>
      <c r="BJY250" s="1"/>
      <c r="BJZ250" s="1"/>
      <c r="BKA250" s="1"/>
      <c r="BKB250" s="1"/>
      <c r="BKC250" s="1"/>
      <c r="BKD250" s="1"/>
      <c r="BKE250" s="1"/>
      <c r="BKF250" s="1"/>
      <c r="BKG250" s="1"/>
      <c r="BKH250" s="1"/>
      <c r="BKI250" s="1"/>
      <c r="BKJ250" s="1"/>
      <c r="BKK250" s="1"/>
      <c r="BKL250" s="1"/>
      <c r="BKM250" s="1"/>
      <c r="BKN250" s="1"/>
      <c r="BKO250" s="1"/>
      <c r="BKP250" s="1"/>
      <c r="BKQ250" s="1"/>
      <c r="BKR250" s="1"/>
      <c r="BKS250" s="1"/>
      <c r="BKT250" s="1"/>
      <c r="BKU250" s="1"/>
      <c r="BKV250" s="1"/>
      <c r="BKW250" s="1"/>
      <c r="BKX250" s="1"/>
      <c r="BKY250" s="1"/>
      <c r="BKZ250" s="1"/>
      <c r="BLA250" s="1"/>
      <c r="BLB250" s="1"/>
      <c r="BLC250" s="1"/>
      <c r="BLD250" s="1"/>
      <c r="BLE250" s="1"/>
      <c r="BLF250" s="1"/>
      <c r="BLG250" s="1"/>
      <c r="BLH250" s="1"/>
      <c r="BLI250" s="1"/>
      <c r="BLJ250" s="1"/>
      <c r="BLK250" s="1"/>
      <c r="BLL250" s="1"/>
      <c r="BLM250" s="1"/>
      <c r="BLN250" s="1"/>
      <c r="BLO250" s="1"/>
      <c r="BLP250" s="1"/>
      <c r="BLQ250" s="1"/>
      <c r="BLR250" s="1"/>
      <c r="BLS250" s="1"/>
      <c r="BLT250" s="1"/>
      <c r="BLU250" s="1"/>
      <c r="BLV250" s="1"/>
      <c r="BLW250" s="1"/>
      <c r="BLX250" s="1"/>
      <c r="BLY250" s="1"/>
      <c r="BLZ250" s="1"/>
      <c r="BMA250" s="1"/>
      <c r="BMB250" s="1"/>
      <c r="BMC250" s="1"/>
      <c r="BMD250" s="1"/>
      <c r="BME250" s="1"/>
      <c r="BMF250" s="1"/>
      <c r="BMG250" s="1"/>
      <c r="BMH250" s="1"/>
      <c r="BMI250" s="1"/>
      <c r="BMJ250" s="1"/>
      <c r="BMK250" s="1"/>
      <c r="BML250" s="1"/>
      <c r="BMM250" s="1"/>
      <c r="BMN250" s="1"/>
      <c r="BMO250" s="1"/>
      <c r="BMP250" s="1"/>
      <c r="BMQ250" s="1"/>
      <c r="BMR250" s="1"/>
      <c r="BMS250" s="1"/>
      <c r="BMT250" s="1"/>
      <c r="BMU250" s="1"/>
      <c r="BMV250" s="1"/>
      <c r="BMW250" s="1"/>
      <c r="BMX250" s="1"/>
      <c r="BMY250" s="1"/>
      <c r="BMZ250" s="1"/>
      <c r="BNA250" s="1"/>
      <c r="BNB250" s="1"/>
      <c r="BNC250" s="1"/>
      <c r="BND250" s="1"/>
      <c r="BNE250" s="1"/>
      <c r="BNF250" s="1"/>
      <c r="BNG250" s="1"/>
      <c r="BNH250" s="1"/>
      <c r="BNI250" s="1"/>
      <c r="BNJ250" s="1"/>
      <c r="BNK250" s="1"/>
      <c r="BNL250" s="1"/>
      <c r="BNM250" s="1"/>
      <c r="BNN250" s="1"/>
      <c r="BNO250" s="1"/>
      <c r="BNP250" s="1"/>
      <c r="BNQ250" s="1"/>
      <c r="BNR250" s="1"/>
      <c r="BNS250" s="1"/>
      <c r="BNT250" s="1"/>
      <c r="BNU250" s="1"/>
      <c r="BNV250" s="1"/>
      <c r="BNW250" s="1"/>
      <c r="BNX250" s="1"/>
      <c r="BNY250" s="1"/>
      <c r="BNZ250" s="1"/>
      <c r="BOA250" s="1"/>
      <c r="BOB250" s="1"/>
      <c r="BOC250" s="1"/>
      <c r="BOD250" s="1"/>
      <c r="BOE250" s="1"/>
      <c r="BOF250" s="1"/>
      <c r="BOG250" s="1"/>
      <c r="BOH250" s="1"/>
      <c r="BOI250" s="1"/>
      <c r="BOJ250" s="1"/>
      <c r="BOK250" s="1"/>
      <c r="BOL250" s="1"/>
      <c r="BOM250" s="1"/>
      <c r="BON250" s="1"/>
      <c r="BOO250" s="1"/>
      <c r="BOP250" s="1"/>
      <c r="BOQ250" s="1"/>
      <c r="BOR250" s="1"/>
      <c r="BOS250" s="1"/>
      <c r="BOT250" s="1"/>
      <c r="BOU250" s="1"/>
      <c r="BOV250" s="1"/>
      <c r="BOW250" s="1"/>
      <c r="BOX250" s="1"/>
      <c r="BOY250" s="1"/>
      <c r="BOZ250" s="1"/>
      <c r="BPA250" s="1"/>
      <c r="BPB250" s="1"/>
      <c r="BPC250" s="1"/>
      <c r="BPD250" s="1"/>
      <c r="BPE250" s="1"/>
      <c r="BPF250" s="1"/>
      <c r="BPG250" s="1"/>
      <c r="BPH250" s="1"/>
      <c r="BPI250" s="1"/>
      <c r="BPJ250" s="1"/>
      <c r="BPK250" s="1"/>
      <c r="BPL250" s="1"/>
      <c r="BPM250" s="1"/>
      <c r="BPN250" s="1"/>
      <c r="BPO250" s="1"/>
      <c r="BPP250" s="1"/>
      <c r="BPQ250" s="1"/>
      <c r="BPR250" s="1"/>
      <c r="BPS250" s="1"/>
      <c r="BPT250" s="1"/>
      <c r="BPU250" s="1"/>
      <c r="BPV250" s="1"/>
      <c r="BPW250" s="1"/>
      <c r="BPX250" s="1"/>
      <c r="BPY250" s="1"/>
      <c r="BPZ250" s="1"/>
      <c r="BQA250" s="1"/>
      <c r="BQB250" s="1"/>
      <c r="BQC250" s="1"/>
      <c r="BQD250" s="1"/>
      <c r="BQE250" s="1"/>
      <c r="BQF250" s="1"/>
      <c r="BQG250" s="1"/>
      <c r="BQH250" s="1"/>
      <c r="BQI250" s="1"/>
      <c r="BQJ250" s="1"/>
      <c r="BQK250" s="1"/>
      <c r="BQL250" s="1"/>
      <c r="BQM250" s="1"/>
      <c r="BQN250" s="1"/>
      <c r="BQO250" s="1"/>
      <c r="BQP250" s="1"/>
      <c r="BQQ250" s="1"/>
      <c r="BQR250" s="1"/>
      <c r="BQS250" s="1"/>
      <c r="BQT250" s="1"/>
      <c r="BQU250" s="1"/>
      <c r="BQV250" s="1"/>
      <c r="BQW250" s="1"/>
      <c r="BQX250" s="1"/>
      <c r="BQY250" s="1"/>
      <c r="BQZ250" s="1"/>
      <c r="BRA250" s="1"/>
      <c r="BRB250" s="1"/>
      <c r="BRC250" s="1"/>
      <c r="BRD250" s="1"/>
      <c r="BRE250" s="1"/>
      <c r="BRF250" s="1"/>
      <c r="BRG250" s="1"/>
      <c r="BRH250" s="1"/>
      <c r="BRI250" s="1"/>
      <c r="BRJ250" s="1"/>
      <c r="BRK250" s="1"/>
      <c r="BRL250" s="1"/>
      <c r="BRM250" s="1"/>
      <c r="BRN250" s="1"/>
      <c r="BRO250" s="1"/>
      <c r="BRP250" s="1"/>
      <c r="BRQ250" s="1"/>
      <c r="BRR250" s="1"/>
      <c r="BRS250" s="1"/>
      <c r="BRT250" s="1"/>
      <c r="BRU250" s="1"/>
      <c r="BRV250" s="1"/>
      <c r="BRW250" s="1"/>
      <c r="BRX250" s="1"/>
      <c r="BRY250" s="1"/>
      <c r="BRZ250" s="1"/>
      <c r="BSA250" s="1"/>
      <c r="BSB250" s="1"/>
      <c r="BSC250" s="1"/>
      <c r="BSD250" s="1"/>
      <c r="BSE250" s="1"/>
      <c r="BSF250" s="1"/>
      <c r="BSG250" s="1"/>
      <c r="BSH250" s="1"/>
      <c r="BSI250" s="1"/>
      <c r="BSJ250" s="1"/>
      <c r="BSK250" s="1"/>
      <c r="BSL250" s="1"/>
      <c r="BSM250" s="1"/>
      <c r="BSN250" s="1"/>
      <c r="BSO250" s="1"/>
      <c r="BSP250" s="1"/>
      <c r="BSQ250" s="1"/>
      <c r="BSR250" s="1"/>
      <c r="BSS250" s="1"/>
      <c r="BST250" s="1"/>
      <c r="BSU250" s="1"/>
      <c r="BSV250" s="1"/>
      <c r="BSW250" s="1"/>
      <c r="BSX250" s="1"/>
      <c r="BSY250" s="1"/>
      <c r="BSZ250" s="1"/>
      <c r="BTA250" s="1"/>
      <c r="BTB250" s="1"/>
      <c r="BTC250" s="1"/>
      <c r="BTD250" s="1"/>
      <c r="BTE250" s="1"/>
      <c r="BTF250" s="1"/>
      <c r="BTG250" s="1"/>
      <c r="BTH250" s="1"/>
      <c r="BTI250" s="1"/>
      <c r="BTJ250" s="1"/>
      <c r="BTK250" s="1"/>
      <c r="BTL250" s="1"/>
      <c r="BTM250" s="1"/>
      <c r="BTN250" s="1"/>
      <c r="BTO250" s="1"/>
      <c r="BTP250" s="1"/>
      <c r="BTQ250" s="1"/>
      <c r="BTR250" s="1"/>
      <c r="BTS250" s="1"/>
      <c r="BTT250" s="1"/>
      <c r="BTU250" s="1"/>
      <c r="BTV250" s="1"/>
      <c r="BTW250" s="1"/>
      <c r="BTX250" s="1"/>
      <c r="BTY250" s="1"/>
      <c r="BTZ250" s="1"/>
      <c r="BUA250" s="1"/>
      <c r="BUB250" s="1"/>
      <c r="BUC250" s="1"/>
      <c r="BUD250" s="1"/>
      <c r="BUE250" s="1"/>
      <c r="BUF250" s="1"/>
      <c r="BUG250" s="1"/>
      <c r="BUH250" s="1"/>
      <c r="BUI250" s="1"/>
      <c r="BUJ250" s="1"/>
      <c r="BUK250" s="1"/>
      <c r="BUL250" s="1"/>
      <c r="BUM250" s="1"/>
      <c r="BUN250" s="1"/>
      <c r="BUO250" s="1"/>
      <c r="BUP250" s="1"/>
      <c r="BUQ250" s="1"/>
      <c r="BUR250" s="1"/>
      <c r="BUS250" s="1"/>
      <c r="BUT250" s="1"/>
      <c r="BUU250" s="1"/>
      <c r="BUV250" s="1"/>
      <c r="BUW250" s="1"/>
      <c r="BUX250" s="1"/>
      <c r="BUY250" s="1"/>
      <c r="BUZ250" s="1"/>
      <c r="BVA250" s="1"/>
      <c r="BVB250" s="1"/>
      <c r="BVC250" s="1"/>
      <c r="BVD250" s="1"/>
      <c r="BVE250" s="1"/>
      <c r="BVF250" s="1"/>
      <c r="BVG250" s="1"/>
      <c r="BVH250" s="1"/>
      <c r="BVI250" s="1"/>
      <c r="BVJ250" s="1"/>
      <c r="BVK250" s="1"/>
      <c r="BVL250" s="1"/>
      <c r="BVM250" s="1"/>
      <c r="BVN250" s="1"/>
      <c r="BVO250" s="1"/>
      <c r="BVP250" s="1"/>
      <c r="BVQ250" s="1"/>
      <c r="BVR250" s="1"/>
      <c r="BVS250" s="1"/>
      <c r="BVT250" s="1"/>
      <c r="BVU250" s="1"/>
      <c r="BVV250" s="1"/>
      <c r="BVW250" s="1"/>
      <c r="BVX250" s="1"/>
      <c r="BVY250" s="1"/>
      <c r="BVZ250" s="1"/>
      <c r="BWA250" s="1"/>
      <c r="BWB250" s="1"/>
      <c r="BWC250" s="1"/>
      <c r="BWD250" s="1"/>
      <c r="BWE250" s="1"/>
      <c r="BWF250" s="1"/>
      <c r="BWG250" s="1"/>
      <c r="BWH250" s="1"/>
      <c r="BWI250" s="1"/>
      <c r="BWJ250" s="1"/>
      <c r="BWK250" s="1"/>
      <c r="BWL250" s="1"/>
      <c r="BWM250" s="1"/>
      <c r="BWN250" s="1"/>
      <c r="BWO250" s="1"/>
      <c r="BWP250" s="1"/>
      <c r="BWQ250" s="1"/>
      <c r="BWR250" s="1"/>
      <c r="BWS250" s="1"/>
      <c r="BWT250" s="1"/>
      <c r="BWU250" s="1"/>
      <c r="BWV250" s="1"/>
      <c r="BWW250" s="1"/>
      <c r="BWX250" s="1"/>
      <c r="BWY250" s="1"/>
      <c r="BWZ250" s="1"/>
      <c r="BXA250" s="1"/>
      <c r="BXB250" s="1"/>
      <c r="BXC250" s="1"/>
      <c r="BXD250" s="1"/>
      <c r="BXE250" s="1"/>
      <c r="BXF250" s="1"/>
      <c r="BXG250" s="1"/>
      <c r="BXH250" s="1"/>
      <c r="BXI250" s="1"/>
      <c r="BXJ250" s="1"/>
      <c r="BXK250" s="1"/>
      <c r="BXL250" s="1"/>
      <c r="BXM250" s="1"/>
      <c r="BXN250" s="1"/>
      <c r="BXO250" s="1"/>
      <c r="BXP250" s="1"/>
      <c r="BXQ250" s="1"/>
      <c r="BXR250" s="1"/>
      <c r="BXS250" s="1"/>
      <c r="BXT250" s="1"/>
      <c r="BXU250" s="1"/>
      <c r="BXV250" s="1"/>
      <c r="BXW250" s="1"/>
      <c r="BXX250" s="1"/>
      <c r="BXY250" s="1"/>
      <c r="BXZ250" s="1"/>
      <c r="BYA250" s="1"/>
      <c r="BYB250" s="1"/>
      <c r="BYC250" s="1"/>
      <c r="BYD250" s="1"/>
      <c r="BYE250" s="1"/>
      <c r="BYF250" s="1"/>
      <c r="BYG250" s="1"/>
      <c r="BYH250" s="1"/>
      <c r="BYI250" s="1"/>
      <c r="BYJ250" s="1"/>
      <c r="BYK250" s="1"/>
      <c r="BYL250" s="1"/>
      <c r="BYM250" s="1"/>
      <c r="BYN250" s="1"/>
      <c r="BYO250" s="1"/>
      <c r="BYP250" s="1"/>
      <c r="BYQ250" s="1"/>
      <c r="BYR250" s="1"/>
      <c r="BYS250" s="1"/>
      <c r="BYT250" s="1"/>
      <c r="BYU250" s="1"/>
      <c r="BYV250" s="1"/>
      <c r="BYW250" s="1"/>
      <c r="BYX250" s="1"/>
      <c r="BYY250" s="1"/>
      <c r="BYZ250" s="1"/>
      <c r="BZA250" s="1"/>
      <c r="BZB250" s="1"/>
      <c r="BZC250" s="1"/>
      <c r="BZD250" s="1"/>
      <c r="BZE250" s="1"/>
      <c r="BZF250" s="1"/>
      <c r="BZG250" s="1"/>
      <c r="BZH250" s="1"/>
      <c r="BZI250" s="1"/>
      <c r="BZJ250" s="1"/>
      <c r="BZK250" s="1"/>
      <c r="BZL250" s="1"/>
      <c r="BZM250" s="1"/>
      <c r="BZN250" s="1"/>
      <c r="BZO250" s="1"/>
      <c r="BZP250" s="1"/>
      <c r="BZQ250" s="1"/>
      <c r="BZR250" s="1"/>
      <c r="BZS250" s="1"/>
      <c r="BZT250" s="1"/>
      <c r="BZU250" s="1"/>
      <c r="BZV250" s="1"/>
      <c r="BZW250" s="1"/>
      <c r="BZX250" s="1"/>
      <c r="BZY250" s="1"/>
      <c r="BZZ250" s="1"/>
      <c r="CAA250" s="1"/>
      <c r="CAB250" s="1"/>
      <c r="CAC250" s="1"/>
      <c r="CAD250" s="1"/>
      <c r="CAE250" s="1"/>
      <c r="CAF250" s="1"/>
      <c r="CAG250" s="1"/>
      <c r="CAH250" s="1"/>
      <c r="CAI250" s="1"/>
      <c r="CAJ250" s="1"/>
      <c r="CAK250" s="1"/>
      <c r="CAL250" s="1"/>
      <c r="CAM250" s="1"/>
      <c r="CAN250" s="1"/>
      <c r="CAO250" s="1"/>
      <c r="CAP250" s="1"/>
      <c r="CAQ250" s="1"/>
      <c r="CAR250" s="1"/>
      <c r="CAS250" s="1"/>
      <c r="CAT250" s="1"/>
      <c r="CAU250" s="1"/>
      <c r="CAV250" s="1"/>
      <c r="CAW250" s="1"/>
      <c r="CAX250" s="1"/>
      <c r="CAY250" s="1"/>
      <c r="CAZ250" s="1"/>
      <c r="CBA250" s="1"/>
      <c r="CBB250" s="1"/>
      <c r="CBC250" s="1"/>
      <c r="CBD250" s="1"/>
      <c r="CBE250" s="1"/>
      <c r="CBF250" s="1"/>
      <c r="CBG250" s="1"/>
      <c r="CBH250" s="1"/>
      <c r="CBI250" s="1"/>
      <c r="CBJ250" s="1"/>
      <c r="CBK250" s="1"/>
      <c r="CBL250" s="1"/>
      <c r="CBM250" s="1"/>
      <c r="CBN250" s="1"/>
      <c r="CBO250" s="1"/>
      <c r="CBP250" s="1"/>
      <c r="CBQ250" s="1"/>
      <c r="CBR250" s="1"/>
      <c r="CBS250" s="1"/>
      <c r="CBT250" s="1"/>
      <c r="CBU250" s="1"/>
      <c r="CBV250" s="1"/>
      <c r="CBW250" s="1"/>
      <c r="CBX250" s="1"/>
      <c r="CBY250" s="1"/>
      <c r="CBZ250" s="1"/>
      <c r="CCA250" s="1"/>
      <c r="CCB250" s="1"/>
      <c r="CCC250" s="1"/>
      <c r="CCD250" s="1"/>
      <c r="CCE250" s="1"/>
      <c r="CCF250" s="1"/>
      <c r="CCG250" s="1"/>
      <c r="CCH250" s="1"/>
      <c r="CCI250" s="1"/>
      <c r="CCJ250" s="1"/>
      <c r="CCK250" s="1"/>
      <c r="CCL250" s="1"/>
      <c r="CCM250" s="1"/>
      <c r="CCN250" s="1"/>
      <c r="CCO250" s="1"/>
      <c r="CCP250" s="1"/>
      <c r="CCQ250" s="1"/>
      <c r="CCR250" s="1"/>
      <c r="CCS250" s="1"/>
      <c r="CCT250" s="1"/>
      <c r="CCU250" s="1"/>
      <c r="CCV250" s="1"/>
      <c r="CCW250" s="1"/>
      <c r="CCX250" s="1"/>
      <c r="CCY250" s="1"/>
      <c r="CCZ250" s="1"/>
      <c r="CDA250" s="1"/>
      <c r="CDB250" s="1"/>
      <c r="CDC250" s="1"/>
      <c r="CDD250" s="1"/>
      <c r="CDE250" s="1"/>
      <c r="CDF250" s="1"/>
      <c r="CDG250" s="1"/>
      <c r="CDH250" s="1"/>
      <c r="CDI250" s="1"/>
      <c r="CDJ250" s="1"/>
      <c r="CDK250" s="1"/>
      <c r="CDL250" s="1"/>
      <c r="CDM250" s="1"/>
      <c r="CDN250" s="1"/>
      <c r="CDO250" s="1"/>
      <c r="CDP250" s="1"/>
      <c r="CDQ250" s="1"/>
      <c r="CDR250" s="1"/>
      <c r="CDS250" s="1"/>
      <c r="CDT250" s="1"/>
      <c r="CDU250" s="1"/>
      <c r="CDV250" s="1"/>
      <c r="CDW250" s="1"/>
      <c r="CDX250" s="1"/>
      <c r="CDY250" s="1"/>
      <c r="CDZ250" s="1"/>
      <c r="CEA250" s="1"/>
      <c r="CEB250" s="1"/>
      <c r="CEC250" s="1"/>
      <c r="CED250" s="1"/>
      <c r="CEE250" s="1"/>
      <c r="CEF250" s="1"/>
      <c r="CEG250" s="1"/>
      <c r="CEH250" s="1"/>
      <c r="CEI250" s="1"/>
      <c r="CEJ250" s="1"/>
      <c r="CEK250" s="1"/>
      <c r="CEL250" s="1"/>
      <c r="CEM250" s="1"/>
      <c r="CEN250" s="1"/>
      <c r="CEO250" s="1"/>
      <c r="CEP250" s="1"/>
      <c r="CEQ250" s="1"/>
      <c r="CER250" s="1"/>
      <c r="CES250" s="1"/>
      <c r="CET250" s="1"/>
      <c r="CEU250" s="1"/>
      <c r="CEV250" s="1"/>
      <c r="CEW250" s="1"/>
      <c r="CEX250" s="1"/>
      <c r="CEY250" s="1"/>
      <c r="CEZ250" s="1"/>
      <c r="CFA250" s="1"/>
      <c r="CFB250" s="1"/>
      <c r="CFC250" s="1"/>
      <c r="CFD250" s="1"/>
      <c r="CFE250" s="1"/>
      <c r="CFF250" s="1"/>
      <c r="CFG250" s="1"/>
      <c r="CFH250" s="1"/>
      <c r="CFI250" s="1"/>
      <c r="CFJ250" s="1"/>
      <c r="CFK250" s="1"/>
      <c r="CFL250" s="1"/>
      <c r="CFM250" s="1"/>
      <c r="CFN250" s="1"/>
      <c r="CFO250" s="1"/>
      <c r="CFP250" s="1"/>
      <c r="CFQ250" s="1"/>
      <c r="CFR250" s="1"/>
      <c r="CFS250" s="1"/>
      <c r="CFT250" s="1"/>
      <c r="CFU250" s="1"/>
      <c r="CFV250" s="1"/>
      <c r="CFW250" s="1"/>
      <c r="CFX250" s="1"/>
      <c r="CFY250" s="1"/>
      <c r="CFZ250" s="1"/>
      <c r="CGA250" s="1"/>
      <c r="CGB250" s="1"/>
      <c r="CGC250" s="1"/>
      <c r="CGD250" s="1"/>
      <c r="CGE250" s="1"/>
      <c r="CGF250" s="1"/>
      <c r="CGG250" s="1"/>
      <c r="CGH250" s="1"/>
      <c r="CGI250" s="1"/>
      <c r="CGJ250" s="1"/>
      <c r="CGK250" s="1"/>
      <c r="CGL250" s="1"/>
      <c r="CGM250" s="1"/>
      <c r="CGN250" s="1"/>
      <c r="CGO250" s="1"/>
      <c r="CGP250" s="1"/>
      <c r="CGQ250" s="1"/>
      <c r="CGR250" s="1"/>
      <c r="CGS250" s="1"/>
      <c r="CGT250" s="1"/>
      <c r="CGU250" s="1"/>
      <c r="CGV250" s="1"/>
      <c r="CGW250" s="1"/>
      <c r="CGX250" s="1"/>
      <c r="CGY250" s="1"/>
      <c r="CGZ250" s="1"/>
      <c r="CHA250" s="1"/>
      <c r="CHB250" s="1"/>
      <c r="CHC250" s="1"/>
      <c r="CHD250" s="1"/>
      <c r="CHE250" s="1"/>
      <c r="CHF250" s="1"/>
      <c r="CHG250" s="1"/>
      <c r="CHH250" s="1"/>
      <c r="CHI250" s="1"/>
      <c r="CHJ250" s="1"/>
      <c r="CHK250" s="1"/>
      <c r="CHL250" s="1"/>
      <c r="CHM250" s="1"/>
      <c r="CHN250" s="1"/>
      <c r="CHO250" s="1"/>
      <c r="CHP250" s="1"/>
      <c r="CHQ250" s="1"/>
      <c r="CHR250" s="1"/>
      <c r="CHS250" s="1"/>
      <c r="CHT250" s="1"/>
      <c r="CHU250" s="1"/>
      <c r="CHV250" s="1"/>
      <c r="CHW250" s="1"/>
      <c r="CHX250" s="1"/>
      <c r="CHY250" s="1"/>
      <c r="CHZ250" s="1"/>
      <c r="CIA250" s="1"/>
      <c r="CIB250" s="1"/>
      <c r="CIC250" s="1"/>
      <c r="CID250" s="1"/>
      <c r="CIE250" s="1"/>
      <c r="CIF250" s="1"/>
      <c r="CIG250" s="1"/>
      <c r="CIH250" s="1"/>
      <c r="CII250" s="1"/>
      <c r="CIJ250" s="1"/>
      <c r="CIK250" s="1"/>
      <c r="CIL250" s="1"/>
      <c r="CIM250" s="1"/>
      <c r="CIN250" s="1"/>
      <c r="CIO250" s="1"/>
      <c r="CIP250" s="1"/>
      <c r="CIQ250" s="1"/>
      <c r="CIR250" s="1"/>
      <c r="CIS250" s="1"/>
      <c r="CIT250" s="1"/>
      <c r="CIU250" s="1"/>
      <c r="CIV250" s="1"/>
      <c r="CIW250" s="1"/>
      <c r="CIX250" s="1"/>
      <c r="CIY250" s="1"/>
      <c r="CIZ250" s="1"/>
      <c r="CJA250" s="1"/>
      <c r="CJB250" s="1"/>
      <c r="CJC250" s="1"/>
      <c r="CJD250" s="1"/>
      <c r="CJE250" s="1"/>
      <c r="CJF250" s="1"/>
      <c r="CJG250" s="1"/>
      <c r="CJH250" s="1"/>
      <c r="CJI250" s="1"/>
      <c r="CJJ250" s="1"/>
      <c r="CJK250" s="1"/>
      <c r="CJL250" s="1"/>
      <c r="CJM250" s="1"/>
      <c r="CJN250" s="1"/>
      <c r="CJO250" s="1"/>
      <c r="CJP250" s="1"/>
      <c r="CJQ250" s="1"/>
      <c r="CJR250" s="1"/>
      <c r="CJS250" s="1"/>
      <c r="CJT250" s="1"/>
      <c r="CJU250" s="1"/>
      <c r="CJV250" s="1"/>
      <c r="CJW250" s="1"/>
      <c r="CJX250" s="1"/>
      <c r="CJY250" s="1"/>
      <c r="CJZ250" s="1"/>
      <c r="CKA250" s="1"/>
      <c r="CKB250" s="1"/>
      <c r="CKC250" s="1"/>
      <c r="CKD250" s="1"/>
      <c r="CKE250" s="1"/>
      <c r="CKF250" s="1"/>
      <c r="CKG250" s="1"/>
      <c r="CKH250" s="1"/>
      <c r="CKI250" s="1"/>
      <c r="CKJ250" s="1"/>
      <c r="CKK250" s="1"/>
      <c r="CKL250" s="1"/>
      <c r="CKM250" s="1"/>
      <c r="CKN250" s="1"/>
      <c r="CKO250" s="1"/>
      <c r="CKP250" s="1"/>
      <c r="CKQ250" s="1"/>
      <c r="CKR250" s="1"/>
      <c r="CKS250" s="1"/>
      <c r="CKT250" s="1"/>
      <c r="CKU250" s="1"/>
      <c r="CKV250" s="1"/>
      <c r="CKW250" s="1"/>
      <c r="CKX250" s="1"/>
      <c r="CKY250" s="1"/>
      <c r="CKZ250" s="1"/>
      <c r="CLA250" s="1"/>
      <c r="CLB250" s="1"/>
      <c r="CLC250" s="1"/>
      <c r="CLD250" s="1"/>
      <c r="CLE250" s="1"/>
      <c r="CLF250" s="1"/>
      <c r="CLG250" s="1"/>
      <c r="CLH250" s="1"/>
      <c r="CLI250" s="1"/>
      <c r="CLJ250" s="1"/>
      <c r="CLK250" s="1"/>
      <c r="CLL250" s="1"/>
      <c r="CLM250" s="1"/>
      <c r="CLN250" s="1"/>
      <c r="CLO250" s="1"/>
      <c r="CLP250" s="1"/>
      <c r="CLQ250" s="1"/>
      <c r="CLR250" s="1"/>
      <c r="CLS250" s="1"/>
      <c r="CLT250" s="1"/>
      <c r="CLU250" s="1"/>
      <c r="CLV250" s="1"/>
      <c r="CLW250" s="1"/>
      <c r="CLX250" s="1"/>
      <c r="CLY250" s="1"/>
      <c r="CLZ250" s="1"/>
      <c r="CMA250" s="1"/>
      <c r="CMB250" s="1"/>
      <c r="CMC250" s="1"/>
      <c r="CMD250" s="1"/>
      <c r="CME250" s="1"/>
      <c r="CMF250" s="1"/>
      <c r="CMG250" s="1"/>
      <c r="CMH250" s="1"/>
      <c r="CMI250" s="1"/>
      <c r="CMJ250" s="1"/>
      <c r="CMK250" s="1"/>
      <c r="CML250" s="1"/>
      <c r="CMM250" s="1"/>
      <c r="CMN250" s="1"/>
      <c r="CMO250" s="1"/>
      <c r="CMP250" s="1"/>
      <c r="CMQ250" s="1"/>
      <c r="CMR250" s="1"/>
      <c r="CMS250" s="1"/>
      <c r="CMT250" s="1"/>
      <c r="CMU250" s="1"/>
      <c r="CMV250" s="1"/>
      <c r="CMW250" s="1"/>
      <c r="CMX250" s="1"/>
      <c r="CMY250" s="1"/>
      <c r="CMZ250" s="1"/>
      <c r="CNA250" s="1"/>
      <c r="CNB250" s="1"/>
      <c r="CNC250" s="1"/>
      <c r="CND250" s="1"/>
      <c r="CNE250" s="1"/>
      <c r="CNF250" s="1"/>
      <c r="CNG250" s="1"/>
      <c r="CNH250" s="1"/>
      <c r="CNI250" s="1"/>
      <c r="CNJ250" s="1"/>
      <c r="CNK250" s="1"/>
      <c r="CNL250" s="1"/>
      <c r="CNM250" s="1"/>
      <c r="CNN250" s="1"/>
      <c r="CNO250" s="1"/>
      <c r="CNP250" s="1"/>
      <c r="CNQ250" s="1"/>
      <c r="CNR250" s="1"/>
      <c r="CNS250" s="1"/>
      <c r="CNT250" s="1"/>
      <c r="CNU250" s="1"/>
      <c r="CNV250" s="1"/>
      <c r="CNW250" s="1"/>
      <c r="CNX250" s="1"/>
      <c r="CNY250" s="1"/>
      <c r="CNZ250" s="1"/>
      <c r="COA250" s="1"/>
      <c r="COB250" s="1"/>
      <c r="COC250" s="1"/>
      <c r="COD250" s="1"/>
      <c r="COE250" s="1"/>
      <c r="COF250" s="1"/>
      <c r="COG250" s="1"/>
      <c r="COH250" s="1"/>
      <c r="COI250" s="1"/>
      <c r="COJ250" s="1"/>
      <c r="COK250" s="1"/>
      <c r="COL250" s="1"/>
      <c r="COM250" s="1"/>
      <c r="CON250" s="1"/>
      <c r="COO250" s="1"/>
      <c r="COP250" s="1"/>
      <c r="COQ250" s="1"/>
      <c r="COR250" s="1"/>
      <c r="COS250" s="1"/>
      <c r="COT250" s="1"/>
      <c r="COU250" s="1"/>
      <c r="COV250" s="1"/>
      <c r="COW250" s="1"/>
      <c r="COX250" s="1"/>
      <c r="COY250" s="1"/>
      <c r="COZ250" s="1"/>
      <c r="CPA250" s="1"/>
      <c r="CPB250" s="1"/>
      <c r="CPC250" s="1"/>
      <c r="CPD250" s="1"/>
      <c r="CPE250" s="1"/>
      <c r="CPF250" s="1"/>
      <c r="CPG250" s="1"/>
      <c r="CPH250" s="1"/>
      <c r="CPI250" s="1"/>
      <c r="CPJ250" s="1"/>
      <c r="CPK250" s="1"/>
      <c r="CPL250" s="1"/>
      <c r="CPM250" s="1"/>
      <c r="CPN250" s="1"/>
      <c r="CPO250" s="1"/>
      <c r="CPP250" s="1"/>
      <c r="CPQ250" s="1"/>
      <c r="CPR250" s="1"/>
      <c r="CPS250" s="1"/>
      <c r="CPT250" s="1"/>
      <c r="CPU250" s="1"/>
      <c r="CPV250" s="1"/>
      <c r="CPW250" s="1"/>
      <c r="CPX250" s="1"/>
      <c r="CPY250" s="1"/>
      <c r="CPZ250" s="1"/>
      <c r="CQA250" s="1"/>
      <c r="CQB250" s="1"/>
      <c r="CQC250" s="1"/>
      <c r="CQD250" s="1"/>
      <c r="CQE250" s="1"/>
      <c r="CQF250" s="1"/>
      <c r="CQG250" s="1"/>
      <c r="CQH250" s="1"/>
      <c r="CQI250" s="1"/>
      <c r="CQJ250" s="1"/>
      <c r="CQK250" s="1"/>
      <c r="CQL250" s="1"/>
      <c r="CQM250" s="1"/>
      <c r="CQN250" s="1"/>
      <c r="CQO250" s="1"/>
      <c r="CQP250" s="1"/>
      <c r="CQQ250" s="1"/>
      <c r="CQR250" s="1"/>
      <c r="CQS250" s="1"/>
      <c r="CQT250" s="1"/>
      <c r="CQU250" s="1"/>
      <c r="CQV250" s="1"/>
      <c r="CQW250" s="1"/>
      <c r="CQX250" s="1"/>
      <c r="CQY250" s="1"/>
      <c r="CQZ250" s="1"/>
      <c r="CRA250" s="1"/>
      <c r="CRB250" s="1"/>
      <c r="CRC250" s="1"/>
      <c r="CRD250" s="1"/>
      <c r="CRE250" s="1"/>
      <c r="CRF250" s="1"/>
      <c r="CRG250" s="1"/>
      <c r="CRH250" s="1"/>
      <c r="CRI250" s="1"/>
      <c r="CRJ250" s="1"/>
      <c r="CRK250" s="1"/>
      <c r="CRL250" s="1"/>
      <c r="CRM250" s="1"/>
      <c r="CRN250" s="1"/>
      <c r="CRO250" s="1"/>
      <c r="CRP250" s="1"/>
      <c r="CRQ250" s="1"/>
      <c r="CRR250" s="1"/>
      <c r="CRS250" s="1"/>
      <c r="CRT250" s="1"/>
      <c r="CRU250" s="1"/>
      <c r="CRV250" s="1"/>
      <c r="CRW250" s="1"/>
      <c r="CRX250" s="1"/>
      <c r="CRY250" s="1"/>
      <c r="CRZ250" s="1"/>
      <c r="CSA250" s="1"/>
      <c r="CSB250" s="1"/>
      <c r="CSC250" s="1"/>
      <c r="CSD250" s="1"/>
      <c r="CSE250" s="1"/>
      <c r="CSF250" s="1"/>
      <c r="CSG250" s="1"/>
      <c r="CSH250" s="1"/>
      <c r="CSI250" s="1"/>
      <c r="CSJ250" s="1"/>
      <c r="CSK250" s="1"/>
      <c r="CSL250" s="1"/>
      <c r="CSM250" s="1"/>
      <c r="CSN250" s="1"/>
      <c r="CSO250" s="1"/>
      <c r="CSP250" s="1"/>
      <c r="CSQ250" s="1"/>
      <c r="CSR250" s="1"/>
      <c r="CSS250" s="1"/>
      <c r="CST250" s="1"/>
      <c r="CSU250" s="1"/>
      <c r="CSV250" s="1"/>
      <c r="CSW250" s="1"/>
      <c r="CSX250" s="1"/>
      <c r="CSY250" s="1"/>
      <c r="CSZ250" s="1"/>
      <c r="CTA250" s="1"/>
      <c r="CTB250" s="1"/>
      <c r="CTC250" s="1"/>
      <c r="CTD250" s="1"/>
      <c r="CTE250" s="1"/>
      <c r="CTF250" s="1"/>
      <c r="CTG250" s="1"/>
      <c r="CTH250" s="1"/>
      <c r="CTI250" s="1"/>
      <c r="CTJ250" s="1"/>
      <c r="CTK250" s="1"/>
      <c r="CTL250" s="1"/>
      <c r="CTM250" s="1"/>
      <c r="CTN250" s="1"/>
      <c r="CTO250" s="1"/>
      <c r="CTP250" s="1"/>
      <c r="CTQ250" s="1"/>
      <c r="CTR250" s="1"/>
      <c r="CTS250" s="1"/>
      <c r="CTT250" s="1"/>
      <c r="CTU250" s="1"/>
      <c r="CTV250" s="1"/>
      <c r="CTW250" s="1"/>
      <c r="CTX250" s="1"/>
      <c r="CTY250" s="1"/>
      <c r="CTZ250" s="1"/>
      <c r="CUA250" s="1"/>
      <c r="CUB250" s="1"/>
      <c r="CUC250" s="1"/>
      <c r="CUD250" s="1"/>
      <c r="CUE250" s="1"/>
      <c r="CUF250" s="1"/>
      <c r="CUG250" s="1"/>
      <c r="CUH250" s="1"/>
      <c r="CUI250" s="1"/>
      <c r="CUJ250" s="1"/>
      <c r="CUK250" s="1"/>
      <c r="CUL250" s="1"/>
      <c r="CUM250" s="1"/>
      <c r="CUN250" s="1"/>
      <c r="CUO250" s="1"/>
      <c r="CUP250" s="1"/>
      <c r="CUQ250" s="1"/>
      <c r="CUR250" s="1"/>
      <c r="CUS250" s="1"/>
      <c r="CUT250" s="1"/>
      <c r="CUU250" s="1"/>
      <c r="CUV250" s="1"/>
      <c r="CUW250" s="1"/>
      <c r="CUX250" s="1"/>
      <c r="CUY250" s="1"/>
      <c r="CUZ250" s="1"/>
      <c r="CVA250" s="1"/>
      <c r="CVB250" s="1"/>
      <c r="CVC250" s="1"/>
      <c r="CVD250" s="1"/>
      <c r="CVE250" s="1"/>
      <c r="CVF250" s="1"/>
      <c r="CVG250" s="1"/>
      <c r="CVH250" s="1"/>
      <c r="CVI250" s="1"/>
      <c r="CVJ250" s="1"/>
      <c r="CVK250" s="1"/>
      <c r="CVL250" s="1"/>
      <c r="CVM250" s="1"/>
      <c r="CVN250" s="1"/>
      <c r="CVO250" s="1"/>
      <c r="CVP250" s="1"/>
      <c r="CVQ250" s="1"/>
      <c r="CVR250" s="1"/>
      <c r="CVS250" s="1"/>
      <c r="CVT250" s="1"/>
      <c r="CVU250" s="1"/>
      <c r="CVV250" s="1"/>
      <c r="CVW250" s="1"/>
      <c r="CVX250" s="1"/>
      <c r="CVY250" s="1"/>
      <c r="CVZ250" s="1"/>
      <c r="CWA250" s="1"/>
      <c r="CWB250" s="1"/>
      <c r="CWC250" s="1"/>
      <c r="CWD250" s="1"/>
      <c r="CWE250" s="1"/>
      <c r="CWF250" s="1"/>
      <c r="CWG250" s="1"/>
      <c r="CWH250" s="1"/>
      <c r="CWI250" s="1"/>
      <c r="CWJ250" s="1"/>
      <c r="CWK250" s="1"/>
      <c r="CWL250" s="1"/>
      <c r="CWM250" s="1"/>
      <c r="CWN250" s="1"/>
      <c r="CWO250" s="1"/>
      <c r="CWP250" s="1"/>
      <c r="CWQ250" s="1"/>
      <c r="CWR250" s="1"/>
      <c r="CWS250" s="1"/>
      <c r="CWT250" s="1"/>
      <c r="CWU250" s="1"/>
      <c r="CWV250" s="1"/>
      <c r="CWW250" s="1"/>
      <c r="CWX250" s="1"/>
      <c r="CWY250" s="1"/>
      <c r="CWZ250" s="1"/>
      <c r="CXA250" s="1"/>
      <c r="CXB250" s="1"/>
      <c r="CXC250" s="1"/>
      <c r="CXD250" s="1"/>
      <c r="CXE250" s="1"/>
      <c r="CXF250" s="1"/>
      <c r="CXG250" s="1"/>
      <c r="CXH250" s="1"/>
      <c r="CXI250" s="1"/>
      <c r="CXJ250" s="1"/>
      <c r="CXK250" s="1"/>
      <c r="CXL250" s="1"/>
      <c r="CXM250" s="1"/>
      <c r="CXN250" s="1"/>
      <c r="CXO250" s="1"/>
      <c r="CXP250" s="1"/>
      <c r="CXQ250" s="1"/>
      <c r="CXR250" s="1"/>
      <c r="CXS250" s="1"/>
      <c r="CXT250" s="1"/>
      <c r="CXU250" s="1"/>
      <c r="CXV250" s="1"/>
      <c r="CXW250" s="1"/>
      <c r="CXX250" s="1"/>
      <c r="CXY250" s="1"/>
      <c r="CXZ250" s="1"/>
      <c r="CYA250" s="1"/>
      <c r="CYB250" s="1"/>
      <c r="CYC250" s="1"/>
      <c r="CYD250" s="1"/>
      <c r="CYE250" s="1"/>
      <c r="CYF250" s="1"/>
      <c r="CYG250" s="1"/>
      <c r="CYH250" s="1"/>
      <c r="CYI250" s="1"/>
      <c r="CYJ250" s="1"/>
      <c r="CYK250" s="1"/>
      <c r="CYL250" s="1"/>
      <c r="CYM250" s="1"/>
      <c r="CYN250" s="1"/>
      <c r="CYO250" s="1"/>
      <c r="CYP250" s="1"/>
      <c r="CYQ250" s="1"/>
      <c r="CYR250" s="1"/>
      <c r="CYS250" s="1"/>
      <c r="CYT250" s="1"/>
      <c r="CYU250" s="1"/>
      <c r="CYV250" s="1"/>
      <c r="CYW250" s="1"/>
      <c r="CYX250" s="1"/>
      <c r="CYY250" s="1"/>
      <c r="CYZ250" s="1"/>
      <c r="CZA250" s="1"/>
      <c r="CZB250" s="1"/>
      <c r="CZC250" s="1"/>
      <c r="CZD250" s="1"/>
      <c r="CZE250" s="1"/>
      <c r="CZF250" s="1"/>
      <c r="CZG250" s="1"/>
      <c r="CZH250" s="1"/>
      <c r="CZI250" s="1"/>
      <c r="CZJ250" s="1"/>
      <c r="CZK250" s="1"/>
      <c r="CZL250" s="1"/>
      <c r="CZM250" s="1"/>
      <c r="CZN250" s="1"/>
      <c r="CZO250" s="1"/>
      <c r="CZP250" s="1"/>
      <c r="CZQ250" s="1"/>
      <c r="CZR250" s="1"/>
      <c r="CZS250" s="1"/>
      <c r="CZT250" s="1"/>
      <c r="CZU250" s="1"/>
      <c r="CZV250" s="1"/>
      <c r="CZW250" s="1"/>
      <c r="CZX250" s="1"/>
      <c r="CZY250" s="1"/>
      <c r="CZZ250" s="1"/>
      <c r="DAA250" s="1"/>
      <c r="DAB250" s="1"/>
      <c r="DAC250" s="1"/>
      <c r="DAD250" s="1"/>
      <c r="DAE250" s="1"/>
      <c r="DAF250" s="1"/>
      <c r="DAG250" s="1"/>
      <c r="DAH250" s="1"/>
      <c r="DAI250" s="1"/>
      <c r="DAJ250" s="1"/>
      <c r="DAK250" s="1"/>
      <c r="DAL250" s="1"/>
      <c r="DAM250" s="1"/>
      <c r="DAN250" s="1"/>
      <c r="DAO250" s="1"/>
      <c r="DAP250" s="1"/>
      <c r="DAQ250" s="1"/>
      <c r="DAR250" s="1"/>
      <c r="DAS250" s="1"/>
      <c r="DAT250" s="1"/>
      <c r="DAU250" s="1"/>
      <c r="DAV250" s="1"/>
      <c r="DAW250" s="1"/>
      <c r="DAX250" s="1"/>
      <c r="DAY250" s="1"/>
      <c r="DAZ250" s="1"/>
      <c r="DBA250" s="1"/>
      <c r="DBB250" s="1"/>
      <c r="DBC250" s="1"/>
      <c r="DBD250" s="1"/>
      <c r="DBE250" s="1"/>
      <c r="DBF250" s="1"/>
      <c r="DBG250" s="1"/>
      <c r="DBH250" s="1"/>
      <c r="DBI250" s="1"/>
      <c r="DBJ250" s="1"/>
      <c r="DBK250" s="1"/>
      <c r="DBL250" s="1"/>
      <c r="DBM250" s="1"/>
      <c r="DBN250" s="1"/>
      <c r="DBO250" s="1"/>
      <c r="DBP250" s="1"/>
      <c r="DBQ250" s="1"/>
      <c r="DBR250" s="1"/>
      <c r="DBS250" s="1"/>
      <c r="DBT250" s="1"/>
      <c r="DBU250" s="1"/>
      <c r="DBV250" s="1"/>
      <c r="DBW250" s="1"/>
      <c r="DBX250" s="1"/>
      <c r="DBY250" s="1"/>
      <c r="DBZ250" s="1"/>
      <c r="DCA250" s="1"/>
      <c r="DCB250" s="1"/>
      <c r="DCC250" s="1"/>
      <c r="DCD250" s="1"/>
      <c r="DCE250" s="1"/>
      <c r="DCF250" s="1"/>
      <c r="DCG250" s="1"/>
      <c r="DCH250" s="1"/>
      <c r="DCI250" s="1"/>
      <c r="DCJ250" s="1"/>
      <c r="DCK250" s="1"/>
      <c r="DCL250" s="1"/>
      <c r="DCM250" s="1"/>
      <c r="DCN250" s="1"/>
      <c r="DCO250" s="1"/>
      <c r="DCP250" s="1"/>
      <c r="DCQ250" s="1"/>
      <c r="DCR250" s="1"/>
      <c r="DCS250" s="1"/>
      <c r="DCT250" s="1"/>
      <c r="DCU250" s="1"/>
      <c r="DCV250" s="1"/>
      <c r="DCW250" s="1"/>
      <c r="DCX250" s="1"/>
      <c r="DCY250" s="1"/>
      <c r="DCZ250" s="1"/>
      <c r="DDA250" s="1"/>
      <c r="DDB250" s="1"/>
      <c r="DDC250" s="1"/>
      <c r="DDD250" s="1"/>
      <c r="DDE250" s="1"/>
      <c r="DDF250" s="1"/>
      <c r="DDG250" s="1"/>
      <c r="DDH250" s="1"/>
      <c r="DDI250" s="1"/>
      <c r="DDJ250" s="1"/>
      <c r="DDK250" s="1"/>
      <c r="DDL250" s="1"/>
      <c r="DDM250" s="1"/>
      <c r="DDN250" s="1"/>
      <c r="DDO250" s="1"/>
      <c r="DDP250" s="1"/>
      <c r="DDQ250" s="1"/>
      <c r="DDR250" s="1"/>
      <c r="DDS250" s="1"/>
      <c r="DDT250" s="1"/>
      <c r="DDU250" s="1"/>
      <c r="DDV250" s="1"/>
      <c r="DDW250" s="1"/>
      <c r="DDX250" s="1"/>
      <c r="DDY250" s="1"/>
      <c r="DDZ250" s="1"/>
      <c r="DEA250" s="1"/>
      <c r="DEB250" s="1"/>
      <c r="DEC250" s="1"/>
      <c r="DED250" s="1"/>
      <c r="DEE250" s="1"/>
      <c r="DEF250" s="1"/>
      <c r="DEG250" s="1"/>
      <c r="DEH250" s="1"/>
      <c r="DEI250" s="1"/>
      <c r="DEJ250" s="1"/>
      <c r="DEK250" s="1"/>
      <c r="DEL250" s="1"/>
      <c r="DEM250" s="1"/>
      <c r="DEN250" s="1"/>
      <c r="DEO250" s="1"/>
      <c r="DEP250" s="1"/>
      <c r="DEQ250" s="1"/>
      <c r="DER250" s="1"/>
      <c r="DES250" s="1"/>
      <c r="DET250" s="1"/>
      <c r="DEU250" s="1"/>
      <c r="DEV250" s="1"/>
      <c r="DEW250" s="1"/>
      <c r="DEX250" s="1"/>
      <c r="DEY250" s="1"/>
      <c r="DEZ250" s="1"/>
      <c r="DFA250" s="1"/>
      <c r="DFB250" s="1"/>
      <c r="DFC250" s="1"/>
      <c r="DFD250" s="1"/>
      <c r="DFE250" s="1"/>
      <c r="DFF250" s="1"/>
      <c r="DFG250" s="1"/>
      <c r="DFH250" s="1"/>
      <c r="DFI250" s="1"/>
      <c r="DFJ250" s="1"/>
      <c r="DFK250" s="1"/>
      <c r="DFL250" s="1"/>
      <c r="DFM250" s="1"/>
      <c r="DFN250" s="1"/>
      <c r="DFO250" s="1"/>
      <c r="DFP250" s="1"/>
      <c r="DFQ250" s="1"/>
      <c r="DFR250" s="1"/>
      <c r="DFS250" s="1"/>
      <c r="DFT250" s="1"/>
      <c r="DFU250" s="1"/>
      <c r="DFV250" s="1"/>
      <c r="DFW250" s="1"/>
      <c r="DFX250" s="1"/>
      <c r="DFY250" s="1"/>
      <c r="DFZ250" s="1"/>
      <c r="DGA250" s="1"/>
      <c r="DGB250" s="1"/>
      <c r="DGC250" s="1"/>
      <c r="DGD250" s="1"/>
      <c r="DGE250" s="1"/>
      <c r="DGF250" s="1"/>
      <c r="DGG250" s="1"/>
      <c r="DGH250" s="1"/>
      <c r="DGI250" s="1"/>
      <c r="DGJ250" s="1"/>
      <c r="DGK250" s="1"/>
      <c r="DGL250" s="1"/>
      <c r="DGM250" s="1"/>
      <c r="DGN250" s="1"/>
      <c r="DGO250" s="1"/>
      <c r="DGP250" s="1"/>
      <c r="DGQ250" s="1"/>
      <c r="DGR250" s="1"/>
      <c r="DGS250" s="1"/>
      <c r="DGT250" s="1"/>
      <c r="DGU250" s="1"/>
      <c r="DGV250" s="1"/>
      <c r="DGW250" s="1"/>
      <c r="DGX250" s="1"/>
      <c r="DGY250" s="1"/>
      <c r="DGZ250" s="1"/>
      <c r="DHA250" s="1"/>
      <c r="DHB250" s="1"/>
      <c r="DHC250" s="1"/>
      <c r="DHD250" s="1"/>
      <c r="DHE250" s="1"/>
      <c r="DHF250" s="1"/>
      <c r="DHG250" s="1"/>
      <c r="DHH250" s="1"/>
      <c r="DHI250" s="1"/>
      <c r="DHJ250" s="1"/>
      <c r="DHK250" s="1"/>
      <c r="DHL250" s="1"/>
      <c r="DHM250" s="1"/>
      <c r="DHN250" s="1"/>
      <c r="DHO250" s="1"/>
      <c r="DHP250" s="1"/>
      <c r="DHQ250" s="1"/>
      <c r="DHR250" s="1"/>
      <c r="DHS250" s="1"/>
      <c r="DHT250" s="1"/>
      <c r="DHU250" s="1"/>
      <c r="DHV250" s="1"/>
      <c r="DHW250" s="1"/>
      <c r="DHX250" s="1"/>
      <c r="DHY250" s="1"/>
      <c r="DHZ250" s="1"/>
      <c r="DIA250" s="1"/>
      <c r="DIB250" s="1"/>
      <c r="DIC250" s="1"/>
      <c r="DID250" s="1"/>
      <c r="DIE250" s="1"/>
      <c r="DIF250" s="1"/>
      <c r="DIG250" s="1"/>
      <c r="DIH250" s="1"/>
      <c r="DII250" s="1"/>
      <c r="DIJ250" s="1"/>
      <c r="DIK250" s="1"/>
      <c r="DIL250" s="1"/>
      <c r="DIM250" s="1"/>
      <c r="DIN250" s="1"/>
      <c r="DIO250" s="1"/>
      <c r="DIP250" s="1"/>
      <c r="DIQ250" s="1"/>
      <c r="DIR250" s="1"/>
      <c r="DIS250" s="1"/>
      <c r="DIT250" s="1"/>
      <c r="DIU250" s="1"/>
      <c r="DIV250" s="1"/>
      <c r="DIW250" s="1"/>
      <c r="DIX250" s="1"/>
      <c r="DIY250" s="1"/>
      <c r="DIZ250" s="1"/>
      <c r="DJA250" s="1"/>
      <c r="DJB250" s="1"/>
      <c r="DJC250" s="1"/>
      <c r="DJD250" s="1"/>
      <c r="DJE250" s="1"/>
      <c r="DJF250" s="1"/>
      <c r="DJG250" s="1"/>
      <c r="DJH250" s="1"/>
      <c r="DJI250" s="1"/>
      <c r="DJJ250" s="1"/>
      <c r="DJK250" s="1"/>
      <c r="DJL250" s="1"/>
      <c r="DJM250" s="1"/>
      <c r="DJN250" s="1"/>
      <c r="DJO250" s="1"/>
      <c r="DJP250" s="1"/>
      <c r="DJQ250" s="1"/>
      <c r="DJR250" s="1"/>
      <c r="DJS250" s="1"/>
      <c r="DJT250" s="1"/>
      <c r="DJU250" s="1"/>
      <c r="DJV250" s="1"/>
      <c r="DJW250" s="1"/>
      <c r="DJX250" s="1"/>
      <c r="DJY250" s="1"/>
      <c r="DJZ250" s="1"/>
      <c r="DKA250" s="1"/>
      <c r="DKB250" s="1"/>
      <c r="DKC250" s="1"/>
      <c r="DKD250" s="1"/>
      <c r="DKE250" s="1"/>
      <c r="DKF250" s="1"/>
      <c r="DKG250" s="1"/>
      <c r="DKH250" s="1"/>
      <c r="DKI250" s="1"/>
      <c r="DKJ250" s="1"/>
      <c r="DKK250" s="1"/>
      <c r="DKL250" s="1"/>
      <c r="DKM250" s="1"/>
      <c r="DKN250" s="1"/>
      <c r="DKO250" s="1"/>
      <c r="DKP250" s="1"/>
      <c r="DKQ250" s="1"/>
      <c r="DKR250" s="1"/>
      <c r="DKS250" s="1"/>
      <c r="DKT250" s="1"/>
      <c r="DKU250" s="1"/>
      <c r="DKV250" s="1"/>
      <c r="DKW250" s="1"/>
      <c r="DKX250" s="1"/>
      <c r="DKY250" s="1"/>
      <c r="DKZ250" s="1"/>
      <c r="DLA250" s="1"/>
      <c r="DLB250" s="1"/>
      <c r="DLC250" s="1"/>
      <c r="DLD250" s="1"/>
      <c r="DLE250" s="1"/>
      <c r="DLF250" s="1"/>
      <c r="DLG250" s="1"/>
      <c r="DLH250" s="1"/>
      <c r="DLI250" s="1"/>
      <c r="DLJ250" s="1"/>
      <c r="DLK250" s="1"/>
      <c r="DLL250" s="1"/>
      <c r="DLM250" s="1"/>
      <c r="DLN250" s="1"/>
      <c r="DLO250" s="1"/>
      <c r="DLP250" s="1"/>
      <c r="DLQ250" s="1"/>
      <c r="DLR250" s="1"/>
      <c r="DLS250" s="1"/>
      <c r="DLT250" s="1"/>
      <c r="DLU250" s="1"/>
      <c r="DLV250" s="1"/>
      <c r="DLW250" s="1"/>
      <c r="DLX250" s="1"/>
      <c r="DLY250" s="1"/>
      <c r="DLZ250" s="1"/>
      <c r="DMA250" s="1"/>
      <c r="DMB250" s="1"/>
      <c r="DMC250" s="1"/>
      <c r="DMD250" s="1"/>
      <c r="DME250" s="1"/>
      <c r="DMF250" s="1"/>
      <c r="DMG250" s="1"/>
      <c r="DMH250" s="1"/>
      <c r="DMI250" s="1"/>
      <c r="DMJ250" s="1"/>
      <c r="DMK250" s="1"/>
      <c r="DML250" s="1"/>
      <c r="DMM250" s="1"/>
      <c r="DMN250" s="1"/>
      <c r="DMO250" s="1"/>
      <c r="DMP250" s="1"/>
      <c r="DMQ250" s="1"/>
      <c r="DMR250" s="1"/>
      <c r="DMS250" s="1"/>
      <c r="DMT250" s="1"/>
      <c r="DMU250" s="1"/>
      <c r="DMV250" s="1"/>
      <c r="DMW250" s="1"/>
      <c r="DMX250" s="1"/>
      <c r="DMY250" s="1"/>
      <c r="DMZ250" s="1"/>
      <c r="DNA250" s="1"/>
      <c r="DNB250" s="1"/>
      <c r="DNC250" s="1"/>
      <c r="DND250" s="1"/>
      <c r="DNE250" s="1"/>
      <c r="DNF250" s="1"/>
      <c r="DNG250" s="1"/>
      <c r="DNH250" s="1"/>
      <c r="DNI250" s="1"/>
      <c r="DNJ250" s="1"/>
      <c r="DNK250" s="1"/>
      <c r="DNL250" s="1"/>
      <c r="DNM250" s="1"/>
      <c r="DNN250" s="1"/>
      <c r="DNO250" s="1"/>
      <c r="DNP250" s="1"/>
      <c r="DNQ250" s="1"/>
      <c r="DNR250" s="1"/>
      <c r="DNS250" s="1"/>
      <c r="DNT250" s="1"/>
      <c r="DNU250" s="1"/>
      <c r="DNV250" s="1"/>
      <c r="DNW250" s="1"/>
      <c r="DNX250" s="1"/>
      <c r="DNY250" s="1"/>
      <c r="DNZ250" s="1"/>
      <c r="DOA250" s="1"/>
      <c r="DOB250" s="1"/>
      <c r="DOC250" s="1"/>
      <c r="DOD250" s="1"/>
      <c r="DOE250" s="1"/>
      <c r="DOF250" s="1"/>
      <c r="DOG250" s="1"/>
      <c r="DOH250" s="1"/>
      <c r="DOI250" s="1"/>
      <c r="DOJ250" s="1"/>
      <c r="DOK250" s="1"/>
      <c r="DOL250" s="1"/>
      <c r="DOM250" s="1"/>
      <c r="DON250" s="1"/>
      <c r="DOO250" s="1"/>
      <c r="DOP250" s="1"/>
      <c r="DOQ250" s="1"/>
      <c r="DOR250" s="1"/>
      <c r="DOS250" s="1"/>
      <c r="DOT250" s="1"/>
      <c r="DOU250" s="1"/>
      <c r="DOV250" s="1"/>
      <c r="DOW250" s="1"/>
      <c r="DOX250" s="1"/>
      <c r="DOY250" s="1"/>
      <c r="DOZ250" s="1"/>
      <c r="DPA250" s="1"/>
      <c r="DPB250" s="1"/>
      <c r="DPC250" s="1"/>
      <c r="DPD250" s="1"/>
      <c r="DPE250" s="1"/>
      <c r="DPF250" s="1"/>
      <c r="DPG250" s="1"/>
      <c r="DPH250" s="1"/>
      <c r="DPI250" s="1"/>
      <c r="DPJ250" s="1"/>
      <c r="DPK250" s="1"/>
      <c r="DPL250" s="1"/>
      <c r="DPM250" s="1"/>
      <c r="DPN250" s="1"/>
      <c r="DPO250" s="1"/>
      <c r="DPP250" s="1"/>
      <c r="DPQ250" s="1"/>
      <c r="DPR250" s="1"/>
      <c r="DPS250" s="1"/>
      <c r="DPT250" s="1"/>
      <c r="DPU250" s="1"/>
      <c r="DPV250" s="1"/>
      <c r="DPW250" s="1"/>
      <c r="DPX250" s="1"/>
      <c r="DPY250" s="1"/>
      <c r="DPZ250" s="1"/>
      <c r="DQA250" s="1"/>
      <c r="DQB250" s="1"/>
      <c r="DQC250" s="1"/>
      <c r="DQD250" s="1"/>
      <c r="DQE250" s="1"/>
      <c r="DQF250" s="1"/>
      <c r="DQG250" s="1"/>
      <c r="DQH250" s="1"/>
      <c r="DQI250" s="1"/>
      <c r="DQJ250" s="1"/>
      <c r="DQK250" s="1"/>
      <c r="DQL250" s="1"/>
      <c r="DQM250" s="1"/>
      <c r="DQN250" s="1"/>
      <c r="DQO250" s="1"/>
      <c r="DQP250" s="1"/>
      <c r="DQQ250" s="1"/>
      <c r="DQR250" s="1"/>
      <c r="DQS250" s="1"/>
      <c r="DQT250" s="1"/>
      <c r="DQU250" s="1"/>
      <c r="DQV250" s="1"/>
      <c r="DQW250" s="1"/>
      <c r="DQX250" s="1"/>
      <c r="DQY250" s="1"/>
      <c r="DQZ250" s="1"/>
      <c r="DRA250" s="1"/>
      <c r="DRB250" s="1"/>
      <c r="DRC250" s="1"/>
      <c r="DRD250" s="1"/>
      <c r="DRE250" s="1"/>
      <c r="DRF250" s="1"/>
      <c r="DRG250" s="1"/>
      <c r="DRH250" s="1"/>
      <c r="DRI250" s="1"/>
      <c r="DRJ250" s="1"/>
      <c r="DRK250" s="1"/>
      <c r="DRL250" s="1"/>
      <c r="DRM250" s="1"/>
      <c r="DRN250" s="1"/>
      <c r="DRO250" s="1"/>
      <c r="DRP250" s="1"/>
      <c r="DRQ250" s="1"/>
      <c r="DRR250" s="1"/>
      <c r="DRS250" s="1"/>
      <c r="DRT250" s="1"/>
      <c r="DRU250" s="1"/>
      <c r="DRV250" s="1"/>
      <c r="DRW250" s="1"/>
      <c r="DRX250" s="1"/>
      <c r="DRY250" s="1"/>
      <c r="DRZ250" s="1"/>
      <c r="DSA250" s="1"/>
      <c r="DSB250" s="1"/>
      <c r="DSC250" s="1"/>
      <c r="DSD250" s="1"/>
      <c r="DSE250" s="1"/>
      <c r="DSF250" s="1"/>
      <c r="DSG250" s="1"/>
      <c r="DSH250" s="1"/>
      <c r="DSI250" s="1"/>
      <c r="DSJ250" s="1"/>
      <c r="DSK250" s="1"/>
      <c r="DSL250" s="1"/>
      <c r="DSM250" s="1"/>
      <c r="DSN250" s="1"/>
      <c r="DSO250" s="1"/>
      <c r="DSP250" s="1"/>
      <c r="DSQ250" s="1"/>
      <c r="DSR250" s="1"/>
      <c r="DSS250" s="1"/>
      <c r="DST250" s="1"/>
      <c r="DSU250" s="1"/>
      <c r="DSV250" s="1"/>
      <c r="DSW250" s="1"/>
      <c r="DSX250" s="1"/>
      <c r="DSY250" s="1"/>
      <c r="DSZ250" s="1"/>
      <c r="DTA250" s="1"/>
      <c r="DTB250" s="1"/>
      <c r="DTC250" s="1"/>
      <c r="DTD250" s="1"/>
      <c r="DTE250" s="1"/>
      <c r="DTF250" s="1"/>
      <c r="DTG250" s="1"/>
      <c r="DTH250" s="1"/>
      <c r="DTI250" s="1"/>
      <c r="DTJ250" s="1"/>
      <c r="DTK250" s="1"/>
      <c r="DTL250" s="1"/>
      <c r="DTM250" s="1"/>
      <c r="DTN250" s="1"/>
      <c r="DTO250" s="1"/>
      <c r="DTP250" s="1"/>
      <c r="DTQ250" s="1"/>
      <c r="DTR250" s="1"/>
      <c r="DTS250" s="1"/>
      <c r="DTT250" s="1"/>
      <c r="DTU250" s="1"/>
      <c r="DTV250" s="1"/>
      <c r="DTW250" s="1"/>
      <c r="DTX250" s="1"/>
      <c r="DTY250" s="1"/>
      <c r="DTZ250" s="1"/>
      <c r="DUA250" s="1"/>
      <c r="DUB250" s="1"/>
      <c r="DUC250" s="1"/>
      <c r="DUD250" s="1"/>
      <c r="DUE250" s="1"/>
      <c r="DUF250" s="1"/>
      <c r="DUG250" s="1"/>
      <c r="DUH250" s="1"/>
      <c r="DUI250" s="1"/>
      <c r="DUJ250" s="1"/>
      <c r="DUK250" s="1"/>
      <c r="DUL250" s="1"/>
      <c r="DUM250" s="1"/>
      <c r="DUN250" s="1"/>
      <c r="DUO250" s="1"/>
      <c r="DUP250" s="1"/>
      <c r="DUQ250" s="1"/>
      <c r="DUR250" s="1"/>
      <c r="DUS250" s="1"/>
      <c r="DUT250" s="1"/>
      <c r="DUU250" s="1"/>
      <c r="DUV250" s="1"/>
      <c r="DUW250" s="1"/>
      <c r="DUX250" s="1"/>
      <c r="DUY250" s="1"/>
      <c r="DUZ250" s="1"/>
      <c r="DVA250" s="1"/>
      <c r="DVB250" s="1"/>
      <c r="DVC250" s="1"/>
      <c r="DVD250" s="1"/>
      <c r="DVE250" s="1"/>
      <c r="DVF250" s="1"/>
      <c r="DVG250" s="1"/>
      <c r="DVH250" s="1"/>
      <c r="DVI250" s="1"/>
      <c r="DVJ250" s="1"/>
      <c r="DVK250" s="1"/>
      <c r="DVL250" s="1"/>
      <c r="DVM250" s="1"/>
      <c r="DVN250" s="1"/>
      <c r="DVO250" s="1"/>
      <c r="DVP250" s="1"/>
      <c r="DVQ250" s="1"/>
      <c r="DVR250" s="1"/>
      <c r="DVS250" s="1"/>
      <c r="DVT250" s="1"/>
      <c r="DVU250" s="1"/>
      <c r="DVV250" s="1"/>
      <c r="DVW250" s="1"/>
      <c r="DVX250" s="1"/>
      <c r="DVY250" s="1"/>
      <c r="DVZ250" s="1"/>
      <c r="DWA250" s="1"/>
      <c r="DWB250" s="1"/>
      <c r="DWC250" s="1"/>
      <c r="DWD250" s="1"/>
      <c r="DWE250" s="1"/>
      <c r="DWF250" s="1"/>
      <c r="DWG250" s="1"/>
      <c r="DWH250" s="1"/>
      <c r="DWI250" s="1"/>
      <c r="DWJ250" s="1"/>
      <c r="DWK250" s="1"/>
      <c r="DWL250" s="1"/>
      <c r="DWM250" s="1"/>
      <c r="DWN250" s="1"/>
      <c r="DWO250" s="1"/>
      <c r="DWP250" s="1"/>
      <c r="DWQ250" s="1"/>
      <c r="DWR250" s="1"/>
      <c r="DWS250" s="1"/>
      <c r="DWT250" s="1"/>
      <c r="DWU250" s="1"/>
      <c r="DWV250" s="1"/>
      <c r="DWW250" s="1"/>
      <c r="DWX250" s="1"/>
      <c r="DWY250" s="1"/>
      <c r="DWZ250" s="1"/>
      <c r="DXA250" s="1"/>
      <c r="DXB250" s="1"/>
      <c r="DXC250" s="1"/>
      <c r="DXD250" s="1"/>
      <c r="DXE250" s="1"/>
      <c r="DXF250" s="1"/>
      <c r="DXG250" s="1"/>
      <c r="DXH250" s="1"/>
      <c r="DXI250" s="1"/>
      <c r="DXJ250" s="1"/>
      <c r="DXK250" s="1"/>
      <c r="DXL250" s="1"/>
      <c r="DXM250" s="1"/>
      <c r="DXN250" s="1"/>
      <c r="DXO250" s="1"/>
      <c r="DXP250" s="1"/>
      <c r="DXQ250" s="1"/>
      <c r="DXR250" s="1"/>
      <c r="DXS250" s="1"/>
      <c r="DXT250" s="1"/>
      <c r="DXU250" s="1"/>
      <c r="DXV250" s="1"/>
      <c r="DXW250" s="1"/>
      <c r="DXX250" s="1"/>
      <c r="DXY250" s="1"/>
      <c r="DXZ250" s="1"/>
      <c r="DYA250" s="1"/>
      <c r="DYB250" s="1"/>
      <c r="DYC250" s="1"/>
      <c r="DYD250" s="1"/>
      <c r="DYE250" s="1"/>
      <c r="DYF250" s="1"/>
      <c r="DYG250" s="1"/>
      <c r="DYH250" s="1"/>
      <c r="DYI250" s="1"/>
      <c r="DYJ250" s="1"/>
      <c r="DYK250" s="1"/>
      <c r="DYL250" s="1"/>
      <c r="DYM250" s="1"/>
      <c r="DYN250" s="1"/>
      <c r="DYO250" s="1"/>
      <c r="DYP250" s="1"/>
      <c r="DYQ250" s="1"/>
      <c r="DYR250" s="1"/>
      <c r="DYS250" s="1"/>
      <c r="DYT250" s="1"/>
      <c r="DYU250" s="1"/>
      <c r="DYV250" s="1"/>
      <c r="DYW250" s="1"/>
      <c r="DYX250" s="1"/>
      <c r="DYY250" s="1"/>
      <c r="DYZ250" s="1"/>
      <c r="DZA250" s="1"/>
      <c r="DZB250" s="1"/>
      <c r="DZC250" s="1"/>
      <c r="DZD250" s="1"/>
      <c r="DZE250" s="1"/>
      <c r="DZF250" s="1"/>
      <c r="DZG250" s="1"/>
      <c r="DZH250" s="1"/>
      <c r="DZI250" s="1"/>
      <c r="DZJ250" s="1"/>
      <c r="DZK250" s="1"/>
      <c r="DZL250" s="1"/>
      <c r="DZM250" s="1"/>
      <c r="DZN250" s="1"/>
      <c r="DZO250" s="1"/>
      <c r="DZP250" s="1"/>
      <c r="DZQ250" s="1"/>
      <c r="DZR250" s="1"/>
      <c r="DZS250" s="1"/>
      <c r="DZT250" s="1"/>
      <c r="DZU250" s="1"/>
      <c r="DZV250" s="1"/>
      <c r="DZW250" s="1"/>
      <c r="DZX250" s="1"/>
      <c r="DZY250" s="1"/>
      <c r="DZZ250" s="1"/>
      <c r="EAA250" s="1"/>
      <c r="EAB250" s="1"/>
      <c r="EAC250" s="1"/>
      <c r="EAD250" s="1"/>
      <c r="EAE250" s="1"/>
      <c r="EAF250" s="1"/>
      <c r="EAG250" s="1"/>
      <c r="EAH250" s="1"/>
      <c r="EAI250" s="1"/>
      <c r="EAJ250" s="1"/>
      <c r="EAK250" s="1"/>
      <c r="EAL250" s="1"/>
      <c r="EAM250" s="1"/>
      <c r="EAN250" s="1"/>
      <c r="EAO250" s="1"/>
      <c r="EAP250" s="1"/>
      <c r="EAQ250" s="1"/>
      <c r="EAR250" s="1"/>
      <c r="EAS250" s="1"/>
      <c r="EAT250" s="1"/>
      <c r="EAU250" s="1"/>
      <c r="EAV250" s="1"/>
      <c r="EAW250" s="1"/>
      <c r="EAX250" s="1"/>
      <c r="EAY250" s="1"/>
      <c r="EAZ250" s="1"/>
      <c r="EBA250" s="1"/>
      <c r="EBB250" s="1"/>
      <c r="EBC250" s="1"/>
      <c r="EBD250" s="1"/>
      <c r="EBE250" s="1"/>
      <c r="EBF250" s="1"/>
      <c r="EBG250" s="1"/>
      <c r="EBH250" s="1"/>
      <c r="EBI250" s="1"/>
      <c r="EBJ250" s="1"/>
      <c r="EBK250" s="1"/>
      <c r="EBL250" s="1"/>
      <c r="EBM250" s="1"/>
      <c r="EBN250" s="1"/>
      <c r="EBO250" s="1"/>
      <c r="EBP250" s="1"/>
      <c r="EBQ250" s="1"/>
      <c r="EBR250" s="1"/>
      <c r="EBS250" s="1"/>
      <c r="EBT250" s="1"/>
      <c r="EBU250" s="1"/>
      <c r="EBV250" s="1"/>
      <c r="EBW250" s="1"/>
      <c r="EBX250" s="1"/>
      <c r="EBY250" s="1"/>
      <c r="EBZ250" s="1"/>
      <c r="ECA250" s="1"/>
      <c r="ECB250" s="1"/>
      <c r="ECC250" s="1"/>
      <c r="ECD250" s="1"/>
      <c r="ECE250" s="1"/>
      <c r="ECF250" s="1"/>
      <c r="ECG250" s="1"/>
      <c r="ECH250" s="1"/>
      <c r="ECI250" s="1"/>
      <c r="ECJ250" s="1"/>
      <c r="ECK250" s="1"/>
      <c r="ECL250" s="1"/>
      <c r="ECM250" s="1"/>
      <c r="ECN250" s="1"/>
      <c r="ECO250" s="1"/>
      <c r="ECP250" s="1"/>
      <c r="ECQ250" s="1"/>
      <c r="ECR250" s="1"/>
      <c r="ECS250" s="1"/>
      <c r="ECT250" s="1"/>
      <c r="ECU250" s="1"/>
      <c r="ECV250" s="1"/>
      <c r="ECW250" s="1"/>
      <c r="ECX250" s="1"/>
      <c r="ECY250" s="1"/>
      <c r="ECZ250" s="1"/>
      <c r="EDA250" s="1"/>
      <c r="EDB250" s="1"/>
      <c r="EDC250" s="1"/>
      <c r="EDD250" s="1"/>
      <c r="EDE250" s="1"/>
      <c r="EDF250" s="1"/>
      <c r="EDG250" s="1"/>
      <c r="EDH250" s="1"/>
      <c r="EDI250" s="1"/>
      <c r="EDJ250" s="1"/>
      <c r="EDK250" s="1"/>
      <c r="EDL250" s="1"/>
      <c r="EDM250" s="1"/>
      <c r="EDN250" s="1"/>
      <c r="EDO250" s="1"/>
      <c r="EDP250" s="1"/>
      <c r="EDQ250" s="1"/>
      <c r="EDR250" s="1"/>
      <c r="EDS250" s="1"/>
      <c r="EDT250" s="1"/>
      <c r="EDU250" s="1"/>
      <c r="EDV250" s="1"/>
      <c r="EDW250" s="1"/>
      <c r="EDX250" s="1"/>
      <c r="EDY250" s="1"/>
      <c r="EDZ250" s="1"/>
      <c r="EEA250" s="1"/>
      <c r="EEB250" s="1"/>
      <c r="EEC250" s="1"/>
      <c r="EED250" s="1"/>
      <c r="EEE250" s="1"/>
      <c r="EEF250" s="1"/>
      <c r="EEG250" s="1"/>
      <c r="EEH250" s="1"/>
      <c r="EEI250" s="1"/>
      <c r="EEJ250" s="1"/>
      <c r="EEK250" s="1"/>
      <c r="EEL250" s="1"/>
      <c r="EEM250" s="1"/>
      <c r="EEN250" s="1"/>
      <c r="EEO250" s="1"/>
      <c r="EEP250" s="1"/>
      <c r="EEQ250" s="1"/>
      <c r="EER250" s="1"/>
      <c r="EES250" s="1"/>
      <c r="EET250" s="1"/>
      <c r="EEU250" s="1"/>
      <c r="EEV250" s="1"/>
      <c r="EEW250" s="1"/>
      <c r="EEX250" s="1"/>
      <c r="EEY250" s="1"/>
      <c r="EEZ250" s="1"/>
      <c r="EFA250" s="1"/>
      <c r="EFB250" s="1"/>
      <c r="EFC250" s="1"/>
      <c r="EFD250" s="1"/>
      <c r="EFE250" s="1"/>
      <c r="EFF250" s="1"/>
      <c r="EFG250" s="1"/>
      <c r="EFH250" s="1"/>
      <c r="EFI250" s="1"/>
      <c r="EFJ250" s="1"/>
      <c r="EFK250" s="1"/>
      <c r="EFL250" s="1"/>
      <c r="EFM250" s="1"/>
      <c r="EFN250" s="1"/>
      <c r="EFO250" s="1"/>
      <c r="EFP250" s="1"/>
      <c r="EFQ250" s="1"/>
      <c r="EFR250" s="1"/>
      <c r="EFS250" s="1"/>
      <c r="EFT250" s="1"/>
      <c r="EFU250" s="1"/>
      <c r="EFV250" s="1"/>
      <c r="EFW250" s="1"/>
      <c r="EFX250" s="1"/>
      <c r="EFY250" s="1"/>
      <c r="EFZ250" s="1"/>
      <c r="EGA250" s="1"/>
      <c r="EGB250" s="1"/>
      <c r="EGC250" s="1"/>
      <c r="EGD250" s="1"/>
      <c r="EGE250" s="1"/>
      <c r="EGF250" s="1"/>
      <c r="EGG250" s="1"/>
      <c r="EGH250" s="1"/>
      <c r="EGI250" s="1"/>
      <c r="EGJ250" s="1"/>
      <c r="EGK250" s="1"/>
      <c r="EGL250" s="1"/>
      <c r="EGM250" s="1"/>
      <c r="EGN250" s="1"/>
      <c r="EGO250" s="1"/>
      <c r="EGP250" s="1"/>
      <c r="EGQ250" s="1"/>
      <c r="EGR250" s="1"/>
      <c r="EGS250" s="1"/>
      <c r="EGT250" s="1"/>
      <c r="EGU250" s="1"/>
      <c r="EGV250" s="1"/>
      <c r="EGW250" s="1"/>
      <c r="EGX250" s="1"/>
      <c r="EGY250" s="1"/>
      <c r="EGZ250" s="1"/>
      <c r="EHA250" s="1"/>
      <c r="EHB250" s="1"/>
      <c r="EHC250" s="1"/>
      <c r="EHD250" s="1"/>
      <c r="EHE250" s="1"/>
      <c r="EHF250" s="1"/>
      <c r="EHG250" s="1"/>
      <c r="EHH250" s="1"/>
      <c r="EHI250" s="1"/>
      <c r="EHJ250" s="1"/>
      <c r="EHK250" s="1"/>
      <c r="EHL250" s="1"/>
      <c r="EHM250" s="1"/>
      <c r="EHN250" s="1"/>
      <c r="EHO250" s="1"/>
      <c r="EHP250" s="1"/>
      <c r="EHQ250" s="1"/>
      <c r="EHR250" s="1"/>
      <c r="EHS250" s="1"/>
      <c r="EHT250" s="1"/>
      <c r="EHU250" s="1"/>
      <c r="EHV250" s="1"/>
      <c r="EHW250" s="1"/>
      <c r="EHX250" s="1"/>
      <c r="EHY250" s="1"/>
      <c r="EHZ250" s="1"/>
      <c r="EIA250" s="1"/>
      <c r="EIB250" s="1"/>
      <c r="EIC250" s="1"/>
      <c r="EID250" s="1"/>
      <c r="EIE250" s="1"/>
      <c r="EIF250" s="1"/>
      <c r="EIG250" s="1"/>
      <c r="EIH250" s="1"/>
      <c r="EII250" s="1"/>
      <c r="EIJ250" s="1"/>
      <c r="EIK250" s="1"/>
      <c r="EIL250" s="1"/>
      <c r="EIM250" s="1"/>
      <c r="EIN250" s="1"/>
      <c r="EIO250" s="1"/>
      <c r="EIP250" s="1"/>
      <c r="EIQ250" s="1"/>
      <c r="EIR250" s="1"/>
      <c r="EIS250" s="1"/>
      <c r="EIT250" s="1"/>
      <c r="EIU250" s="1"/>
      <c r="EIV250" s="1"/>
      <c r="EIW250" s="1"/>
      <c r="EIX250" s="1"/>
      <c r="EIY250" s="1"/>
      <c r="EIZ250" s="1"/>
      <c r="EJA250" s="1"/>
      <c r="EJB250" s="1"/>
      <c r="EJC250" s="1"/>
      <c r="EJD250" s="1"/>
      <c r="EJE250" s="1"/>
      <c r="EJF250" s="1"/>
      <c r="EJG250" s="1"/>
      <c r="EJH250" s="1"/>
      <c r="EJI250" s="1"/>
      <c r="EJJ250" s="1"/>
      <c r="EJK250" s="1"/>
      <c r="EJL250" s="1"/>
      <c r="EJM250" s="1"/>
      <c r="EJN250" s="1"/>
      <c r="EJO250" s="1"/>
      <c r="EJP250" s="1"/>
      <c r="EJQ250" s="1"/>
      <c r="EJR250" s="1"/>
      <c r="EJS250" s="1"/>
      <c r="EJT250" s="1"/>
      <c r="EJU250" s="1"/>
      <c r="EJV250" s="1"/>
      <c r="EJW250" s="1"/>
      <c r="EJX250" s="1"/>
      <c r="EJY250" s="1"/>
      <c r="EJZ250" s="1"/>
      <c r="EKA250" s="1"/>
      <c r="EKB250" s="1"/>
      <c r="EKC250" s="1"/>
      <c r="EKD250" s="1"/>
      <c r="EKE250" s="1"/>
      <c r="EKF250" s="1"/>
      <c r="EKG250" s="1"/>
      <c r="EKH250" s="1"/>
      <c r="EKI250" s="1"/>
      <c r="EKJ250" s="1"/>
      <c r="EKK250" s="1"/>
      <c r="EKL250" s="1"/>
      <c r="EKM250" s="1"/>
      <c r="EKN250" s="1"/>
      <c r="EKO250" s="1"/>
      <c r="EKP250" s="1"/>
      <c r="EKQ250" s="1"/>
      <c r="EKR250" s="1"/>
      <c r="EKS250" s="1"/>
      <c r="EKT250" s="1"/>
      <c r="EKU250" s="1"/>
      <c r="EKV250" s="1"/>
      <c r="EKW250" s="1"/>
      <c r="EKX250" s="1"/>
      <c r="EKY250" s="1"/>
      <c r="EKZ250" s="1"/>
      <c r="ELA250" s="1"/>
      <c r="ELB250" s="1"/>
      <c r="ELC250" s="1"/>
      <c r="ELD250" s="1"/>
      <c r="ELE250" s="1"/>
      <c r="ELF250" s="1"/>
      <c r="ELG250" s="1"/>
      <c r="ELH250" s="1"/>
      <c r="ELI250" s="1"/>
      <c r="ELJ250" s="1"/>
      <c r="ELK250" s="1"/>
      <c r="ELL250" s="1"/>
      <c r="ELM250" s="1"/>
      <c r="ELN250" s="1"/>
      <c r="ELO250" s="1"/>
      <c r="ELP250" s="1"/>
      <c r="ELQ250" s="1"/>
      <c r="ELR250" s="1"/>
      <c r="ELS250" s="1"/>
      <c r="ELT250" s="1"/>
      <c r="ELU250" s="1"/>
      <c r="ELV250" s="1"/>
      <c r="ELW250" s="1"/>
      <c r="ELX250" s="1"/>
      <c r="ELY250" s="1"/>
      <c r="ELZ250" s="1"/>
      <c r="EMA250" s="1"/>
      <c r="EMB250" s="1"/>
      <c r="EMC250" s="1"/>
      <c r="EMD250" s="1"/>
      <c r="EME250" s="1"/>
      <c r="EMF250" s="1"/>
      <c r="EMG250" s="1"/>
      <c r="EMH250" s="1"/>
      <c r="EMI250" s="1"/>
      <c r="EMJ250" s="1"/>
      <c r="EMK250" s="1"/>
      <c r="EML250" s="1"/>
      <c r="EMM250" s="1"/>
      <c r="EMN250" s="1"/>
      <c r="EMO250" s="1"/>
      <c r="EMP250" s="1"/>
      <c r="EMQ250" s="1"/>
      <c r="EMR250" s="1"/>
      <c r="EMS250" s="1"/>
      <c r="EMT250" s="1"/>
      <c r="EMU250" s="1"/>
      <c r="EMV250" s="1"/>
      <c r="EMW250" s="1"/>
      <c r="EMX250" s="1"/>
      <c r="EMY250" s="1"/>
      <c r="EMZ250" s="1"/>
      <c r="ENA250" s="1"/>
      <c r="ENB250" s="1"/>
      <c r="ENC250" s="1"/>
      <c r="END250" s="1"/>
      <c r="ENE250" s="1"/>
      <c r="ENF250" s="1"/>
      <c r="ENG250" s="1"/>
      <c r="ENH250" s="1"/>
      <c r="ENI250" s="1"/>
      <c r="ENJ250" s="1"/>
      <c r="ENK250" s="1"/>
      <c r="ENL250" s="1"/>
      <c r="ENM250" s="1"/>
      <c r="ENN250" s="1"/>
      <c r="ENO250" s="1"/>
      <c r="ENP250" s="1"/>
      <c r="ENQ250" s="1"/>
      <c r="ENR250" s="1"/>
      <c r="ENS250" s="1"/>
      <c r="ENT250" s="1"/>
      <c r="ENU250" s="1"/>
      <c r="ENV250" s="1"/>
      <c r="ENW250" s="1"/>
      <c r="ENX250" s="1"/>
      <c r="ENY250" s="1"/>
      <c r="ENZ250" s="1"/>
      <c r="EOA250" s="1"/>
      <c r="EOB250" s="1"/>
      <c r="EOC250" s="1"/>
      <c r="EOD250" s="1"/>
      <c r="EOE250" s="1"/>
      <c r="EOF250" s="1"/>
      <c r="EOG250" s="1"/>
      <c r="EOH250" s="1"/>
      <c r="EOI250" s="1"/>
      <c r="EOJ250" s="1"/>
      <c r="EOK250" s="1"/>
      <c r="EOL250" s="1"/>
      <c r="EOM250" s="1"/>
      <c r="EON250" s="1"/>
      <c r="EOO250" s="1"/>
      <c r="EOP250" s="1"/>
      <c r="EOQ250" s="1"/>
      <c r="EOR250" s="1"/>
      <c r="EOS250" s="1"/>
      <c r="EOT250" s="1"/>
      <c r="EOU250" s="1"/>
      <c r="EOV250" s="1"/>
      <c r="EOW250" s="1"/>
      <c r="EOX250" s="1"/>
      <c r="EOY250" s="1"/>
      <c r="EOZ250" s="1"/>
      <c r="EPA250" s="1"/>
      <c r="EPB250" s="1"/>
      <c r="EPC250" s="1"/>
      <c r="EPD250" s="1"/>
      <c r="EPE250" s="1"/>
      <c r="EPF250" s="1"/>
      <c r="EPG250" s="1"/>
      <c r="EPH250" s="1"/>
      <c r="EPI250" s="1"/>
      <c r="EPJ250" s="1"/>
      <c r="EPK250" s="1"/>
      <c r="EPL250" s="1"/>
      <c r="EPM250" s="1"/>
      <c r="EPN250" s="1"/>
      <c r="EPO250" s="1"/>
      <c r="EPP250" s="1"/>
      <c r="EPQ250" s="1"/>
      <c r="EPR250" s="1"/>
      <c r="EPS250" s="1"/>
      <c r="EPT250" s="1"/>
      <c r="EPU250" s="1"/>
      <c r="EPV250" s="1"/>
      <c r="EPW250" s="1"/>
      <c r="EPX250" s="1"/>
      <c r="EPY250" s="1"/>
      <c r="EPZ250" s="1"/>
      <c r="EQA250" s="1"/>
      <c r="EQB250" s="1"/>
      <c r="EQC250" s="1"/>
      <c r="EQD250" s="1"/>
      <c r="EQE250" s="1"/>
      <c r="EQF250" s="1"/>
      <c r="EQG250" s="1"/>
      <c r="EQH250" s="1"/>
      <c r="EQI250" s="1"/>
      <c r="EQJ250" s="1"/>
      <c r="EQK250" s="1"/>
      <c r="EQL250" s="1"/>
      <c r="EQM250" s="1"/>
      <c r="EQN250" s="1"/>
      <c r="EQO250" s="1"/>
      <c r="EQP250" s="1"/>
      <c r="EQQ250" s="1"/>
      <c r="EQR250" s="1"/>
      <c r="EQS250" s="1"/>
      <c r="EQT250" s="1"/>
      <c r="EQU250" s="1"/>
      <c r="EQV250" s="1"/>
      <c r="EQW250" s="1"/>
      <c r="EQX250" s="1"/>
      <c r="EQY250" s="1"/>
      <c r="EQZ250" s="1"/>
      <c r="ERA250" s="1"/>
      <c r="ERB250" s="1"/>
      <c r="ERC250" s="1"/>
      <c r="ERD250" s="1"/>
      <c r="ERE250" s="1"/>
      <c r="ERF250" s="1"/>
      <c r="ERG250" s="1"/>
      <c r="ERH250" s="1"/>
      <c r="ERI250" s="1"/>
      <c r="ERJ250" s="1"/>
      <c r="ERK250" s="1"/>
      <c r="ERL250" s="1"/>
      <c r="ERM250" s="1"/>
      <c r="ERN250" s="1"/>
      <c r="ERO250" s="1"/>
      <c r="ERP250" s="1"/>
      <c r="ERQ250" s="1"/>
      <c r="ERR250" s="1"/>
      <c r="ERS250" s="1"/>
      <c r="ERT250" s="1"/>
      <c r="ERU250" s="1"/>
      <c r="ERV250" s="1"/>
      <c r="ERW250" s="1"/>
      <c r="ERX250" s="1"/>
      <c r="ERY250" s="1"/>
      <c r="ERZ250" s="1"/>
      <c r="ESA250" s="1"/>
      <c r="ESB250" s="1"/>
      <c r="ESC250" s="1"/>
      <c r="ESD250" s="1"/>
      <c r="ESE250" s="1"/>
      <c r="ESF250" s="1"/>
      <c r="ESG250" s="1"/>
      <c r="ESH250" s="1"/>
      <c r="ESI250" s="1"/>
      <c r="ESJ250" s="1"/>
      <c r="ESK250" s="1"/>
      <c r="ESL250" s="1"/>
      <c r="ESM250" s="1"/>
      <c r="ESN250" s="1"/>
      <c r="ESO250" s="1"/>
      <c r="ESP250" s="1"/>
      <c r="ESQ250" s="1"/>
      <c r="ESR250" s="1"/>
      <c r="ESS250" s="1"/>
      <c r="EST250" s="1"/>
      <c r="ESU250" s="1"/>
      <c r="ESV250" s="1"/>
      <c r="ESW250" s="1"/>
      <c r="ESX250" s="1"/>
      <c r="ESY250" s="1"/>
      <c r="ESZ250" s="1"/>
      <c r="ETA250" s="1"/>
      <c r="ETB250" s="1"/>
      <c r="ETC250" s="1"/>
      <c r="ETD250" s="1"/>
      <c r="ETE250" s="1"/>
      <c r="ETF250" s="1"/>
      <c r="ETG250" s="1"/>
      <c r="ETH250" s="1"/>
      <c r="ETI250" s="1"/>
      <c r="ETJ250" s="1"/>
      <c r="ETK250" s="1"/>
      <c r="ETL250" s="1"/>
      <c r="ETM250" s="1"/>
      <c r="ETN250" s="1"/>
      <c r="ETO250" s="1"/>
      <c r="ETP250" s="1"/>
      <c r="ETQ250" s="1"/>
      <c r="ETR250" s="1"/>
      <c r="ETS250" s="1"/>
      <c r="ETT250" s="1"/>
      <c r="ETU250" s="1"/>
      <c r="ETV250" s="1"/>
      <c r="ETW250" s="1"/>
      <c r="ETX250" s="1"/>
      <c r="ETY250" s="1"/>
      <c r="ETZ250" s="1"/>
      <c r="EUA250" s="1"/>
      <c r="EUB250" s="1"/>
      <c r="EUC250" s="1"/>
      <c r="EUD250" s="1"/>
      <c r="EUE250" s="1"/>
      <c r="EUF250" s="1"/>
      <c r="EUG250" s="1"/>
      <c r="EUH250" s="1"/>
      <c r="EUI250" s="1"/>
      <c r="EUJ250" s="1"/>
      <c r="EUK250" s="1"/>
      <c r="EUL250" s="1"/>
      <c r="EUM250" s="1"/>
      <c r="EUN250" s="1"/>
      <c r="EUO250" s="1"/>
      <c r="EUP250" s="1"/>
      <c r="EUQ250" s="1"/>
      <c r="EUR250" s="1"/>
      <c r="EUS250" s="1"/>
      <c r="EUT250" s="1"/>
      <c r="EUU250" s="1"/>
      <c r="EUV250" s="1"/>
      <c r="EUW250" s="1"/>
      <c r="EUX250" s="1"/>
      <c r="EUY250" s="1"/>
      <c r="EUZ250" s="1"/>
      <c r="EVA250" s="1"/>
      <c r="EVB250" s="1"/>
      <c r="EVC250" s="1"/>
      <c r="EVD250" s="1"/>
      <c r="EVE250" s="1"/>
      <c r="EVF250" s="1"/>
      <c r="EVG250" s="1"/>
      <c r="EVH250" s="1"/>
      <c r="EVI250" s="1"/>
      <c r="EVJ250" s="1"/>
      <c r="EVK250" s="1"/>
      <c r="EVL250" s="1"/>
      <c r="EVM250" s="1"/>
      <c r="EVN250" s="1"/>
      <c r="EVO250" s="1"/>
      <c r="EVP250" s="1"/>
      <c r="EVQ250" s="1"/>
      <c r="EVR250" s="1"/>
      <c r="EVS250" s="1"/>
      <c r="EVT250" s="1"/>
      <c r="EVU250" s="1"/>
      <c r="EVV250" s="1"/>
      <c r="EVW250" s="1"/>
      <c r="EVX250" s="1"/>
      <c r="EVY250" s="1"/>
      <c r="EVZ250" s="1"/>
      <c r="EWA250" s="1"/>
      <c r="EWB250" s="1"/>
      <c r="EWC250" s="1"/>
      <c r="EWD250" s="1"/>
      <c r="EWE250" s="1"/>
      <c r="EWF250" s="1"/>
      <c r="EWG250" s="1"/>
      <c r="EWH250" s="1"/>
      <c r="EWI250" s="1"/>
      <c r="EWJ250" s="1"/>
      <c r="EWK250" s="1"/>
      <c r="EWL250" s="1"/>
      <c r="EWM250" s="1"/>
      <c r="EWN250" s="1"/>
      <c r="EWO250" s="1"/>
      <c r="EWP250" s="1"/>
      <c r="EWQ250" s="1"/>
      <c r="EWR250" s="1"/>
      <c r="EWS250" s="1"/>
      <c r="EWT250" s="1"/>
      <c r="EWU250" s="1"/>
      <c r="EWV250" s="1"/>
      <c r="EWW250" s="1"/>
      <c r="EWX250" s="1"/>
      <c r="EWY250" s="1"/>
      <c r="EWZ250" s="1"/>
      <c r="EXA250" s="1"/>
      <c r="EXB250" s="1"/>
      <c r="EXC250" s="1"/>
      <c r="EXD250" s="1"/>
      <c r="EXE250" s="1"/>
      <c r="EXF250" s="1"/>
      <c r="EXG250" s="1"/>
      <c r="EXH250" s="1"/>
      <c r="EXI250" s="1"/>
      <c r="EXJ250" s="1"/>
      <c r="EXK250" s="1"/>
      <c r="EXL250" s="1"/>
      <c r="EXM250" s="1"/>
      <c r="EXN250" s="1"/>
      <c r="EXO250" s="1"/>
      <c r="EXP250" s="1"/>
      <c r="EXQ250" s="1"/>
      <c r="EXR250" s="1"/>
      <c r="EXS250" s="1"/>
      <c r="EXT250" s="1"/>
      <c r="EXU250" s="1"/>
      <c r="EXV250" s="1"/>
      <c r="EXW250" s="1"/>
      <c r="EXX250" s="1"/>
      <c r="EXY250" s="1"/>
      <c r="EXZ250" s="1"/>
      <c r="EYA250" s="1"/>
      <c r="EYB250" s="1"/>
      <c r="EYC250" s="1"/>
      <c r="EYD250" s="1"/>
      <c r="EYE250" s="1"/>
      <c r="EYF250" s="1"/>
      <c r="EYG250" s="1"/>
      <c r="EYH250" s="1"/>
      <c r="EYI250" s="1"/>
      <c r="EYJ250" s="1"/>
      <c r="EYK250" s="1"/>
      <c r="EYL250" s="1"/>
      <c r="EYM250" s="1"/>
      <c r="EYN250" s="1"/>
      <c r="EYO250" s="1"/>
      <c r="EYP250" s="1"/>
      <c r="EYQ250" s="1"/>
      <c r="EYR250" s="1"/>
      <c r="EYS250" s="1"/>
      <c r="EYT250" s="1"/>
      <c r="EYU250" s="1"/>
      <c r="EYV250" s="1"/>
      <c r="EYW250" s="1"/>
      <c r="EYX250" s="1"/>
      <c r="EYY250" s="1"/>
      <c r="EYZ250" s="1"/>
      <c r="EZA250" s="1"/>
      <c r="EZB250" s="1"/>
      <c r="EZC250" s="1"/>
      <c r="EZD250" s="1"/>
      <c r="EZE250" s="1"/>
      <c r="EZF250" s="1"/>
      <c r="EZG250" s="1"/>
      <c r="EZH250" s="1"/>
      <c r="EZI250" s="1"/>
      <c r="EZJ250" s="1"/>
      <c r="EZK250" s="1"/>
      <c r="EZL250" s="1"/>
      <c r="EZM250" s="1"/>
      <c r="EZN250" s="1"/>
      <c r="EZO250" s="1"/>
      <c r="EZP250" s="1"/>
      <c r="EZQ250" s="1"/>
      <c r="EZR250" s="1"/>
      <c r="EZS250" s="1"/>
      <c r="EZT250" s="1"/>
      <c r="EZU250" s="1"/>
      <c r="EZV250" s="1"/>
      <c r="EZW250" s="1"/>
      <c r="EZX250" s="1"/>
      <c r="EZY250" s="1"/>
      <c r="EZZ250" s="1"/>
      <c r="FAA250" s="1"/>
      <c r="FAB250" s="1"/>
      <c r="FAC250" s="1"/>
      <c r="FAD250" s="1"/>
      <c r="FAE250" s="1"/>
      <c r="FAF250" s="1"/>
      <c r="FAG250" s="1"/>
      <c r="FAH250" s="1"/>
      <c r="FAI250" s="1"/>
      <c r="FAJ250" s="1"/>
      <c r="FAK250" s="1"/>
      <c r="FAL250" s="1"/>
      <c r="FAM250" s="1"/>
      <c r="FAN250" s="1"/>
      <c r="FAO250" s="1"/>
      <c r="FAP250" s="1"/>
      <c r="FAQ250" s="1"/>
      <c r="FAR250" s="1"/>
      <c r="FAS250" s="1"/>
      <c r="FAT250" s="1"/>
      <c r="FAU250" s="1"/>
      <c r="FAV250" s="1"/>
      <c r="FAW250" s="1"/>
      <c r="FAX250" s="1"/>
      <c r="FAY250" s="1"/>
      <c r="FAZ250" s="1"/>
      <c r="FBA250" s="1"/>
      <c r="FBB250" s="1"/>
      <c r="FBC250" s="1"/>
      <c r="FBD250" s="1"/>
      <c r="FBE250" s="1"/>
      <c r="FBF250" s="1"/>
      <c r="FBG250" s="1"/>
      <c r="FBH250" s="1"/>
      <c r="FBI250" s="1"/>
      <c r="FBJ250" s="1"/>
      <c r="FBK250" s="1"/>
      <c r="FBL250" s="1"/>
      <c r="FBM250" s="1"/>
      <c r="FBN250" s="1"/>
      <c r="FBO250" s="1"/>
      <c r="FBP250" s="1"/>
      <c r="FBQ250" s="1"/>
      <c r="FBR250" s="1"/>
      <c r="FBS250" s="1"/>
      <c r="FBT250" s="1"/>
      <c r="FBU250" s="1"/>
      <c r="FBV250" s="1"/>
      <c r="FBW250" s="1"/>
      <c r="FBX250" s="1"/>
      <c r="FBY250" s="1"/>
      <c r="FBZ250" s="1"/>
      <c r="FCA250" s="1"/>
      <c r="FCB250" s="1"/>
      <c r="FCC250" s="1"/>
      <c r="FCD250" s="1"/>
      <c r="FCE250" s="1"/>
      <c r="FCF250" s="1"/>
      <c r="FCG250" s="1"/>
      <c r="FCH250" s="1"/>
      <c r="FCI250" s="1"/>
      <c r="FCJ250" s="1"/>
      <c r="FCK250" s="1"/>
      <c r="FCL250" s="1"/>
      <c r="FCM250" s="1"/>
      <c r="FCN250" s="1"/>
      <c r="FCO250" s="1"/>
      <c r="FCP250" s="1"/>
      <c r="FCQ250" s="1"/>
      <c r="FCR250" s="1"/>
      <c r="FCS250" s="1"/>
      <c r="FCT250" s="1"/>
      <c r="FCU250" s="1"/>
      <c r="FCV250" s="1"/>
      <c r="FCW250" s="1"/>
      <c r="FCX250" s="1"/>
      <c r="FCY250" s="1"/>
      <c r="FCZ250" s="1"/>
      <c r="FDA250" s="1"/>
      <c r="FDB250" s="1"/>
      <c r="FDC250" s="1"/>
      <c r="FDD250" s="1"/>
      <c r="FDE250" s="1"/>
      <c r="FDF250" s="1"/>
      <c r="FDG250" s="1"/>
      <c r="FDH250" s="1"/>
      <c r="FDI250" s="1"/>
      <c r="FDJ250" s="1"/>
      <c r="FDK250" s="1"/>
      <c r="FDL250" s="1"/>
      <c r="FDM250" s="1"/>
      <c r="FDN250" s="1"/>
      <c r="FDO250" s="1"/>
      <c r="FDP250" s="1"/>
      <c r="FDQ250" s="1"/>
      <c r="FDR250" s="1"/>
      <c r="FDS250" s="1"/>
      <c r="FDT250" s="1"/>
      <c r="FDU250" s="1"/>
      <c r="FDV250" s="1"/>
      <c r="FDW250" s="1"/>
      <c r="FDX250" s="1"/>
      <c r="FDY250" s="1"/>
      <c r="FDZ250" s="1"/>
      <c r="FEA250" s="1"/>
      <c r="FEB250" s="1"/>
      <c r="FEC250" s="1"/>
      <c r="FED250" s="1"/>
      <c r="FEE250" s="1"/>
      <c r="FEF250" s="1"/>
      <c r="FEG250" s="1"/>
      <c r="FEH250" s="1"/>
      <c r="FEI250" s="1"/>
      <c r="FEJ250" s="1"/>
      <c r="FEK250" s="1"/>
      <c r="FEL250" s="1"/>
      <c r="FEM250" s="1"/>
      <c r="FEN250" s="1"/>
      <c r="FEO250" s="1"/>
      <c r="FEP250" s="1"/>
      <c r="FEQ250" s="1"/>
      <c r="FER250" s="1"/>
      <c r="FES250" s="1"/>
      <c r="FET250" s="1"/>
      <c r="FEU250" s="1"/>
      <c r="FEV250" s="1"/>
      <c r="FEW250" s="1"/>
      <c r="FEX250" s="1"/>
      <c r="FEY250" s="1"/>
      <c r="FEZ250" s="1"/>
      <c r="FFA250" s="1"/>
      <c r="FFB250" s="1"/>
      <c r="FFC250" s="1"/>
      <c r="FFD250" s="1"/>
      <c r="FFE250" s="1"/>
      <c r="FFF250" s="1"/>
      <c r="FFG250" s="1"/>
      <c r="FFH250" s="1"/>
      <c r="FFI250" s="1"/>
      <c r="FFJ250" s="1"/>
      <c r="FFK250" s="1"/>
      <c r="FFL250" s="1"/>
      <c r="FFM250" s="1"/>
      <c r="FFN250" s="1"/>
      <c r="FFO250" s="1"/>
      <c r="FFP250" s="1"/>
      <c r="FFQ250" s="1"/>
      <c r="FFR250" s="1"/>
      <c r="FFS250" s="1"/>
      <c r="FFT250" s="1"/>
      <c r="FFU250" s="1"/>
      <c r="FFV250" s="1"/>
      <c r="FFW250" s="1"/>
      <c r="FFX250" s="1"/>
      <c r="FFY250" s="1"/>
      <c r="FFZ250" s="1"/>
      <c r="FGA250" s="1"/>
      <c r="FGB250" s="1"/>
      <c r="FGC250" s="1"/>
      <c r="FGD250" s="1"/>
      <c r="FGE250" s="1"/>
      <c r="FGF250" s="1"/>
      <c r="FGG250" s="1"/>
      <c r="FGH250" s="1"/>
      <c r="FGI250" s="1"/>
      <c r="FGJ250" s="1"/>
      <c r="FGK250" s="1"/>
      <c r="FGL250" s="1"/>
      <c r="FGM250" s="1"/>
      <c r="FGN250" s="1"/>
      <c r="FGO250" s="1"/>
      <c r="FGP250" s="1"/>
      <c r="FGQ250" s="1"/>
      <c r="FGR250" s="1"/>
      <c r="FGS250" s="1"/>
      <c r="FGT250" s="1"/>
      <c r="FGU250" s="1"/>
      <c r="FGV250" s="1"/>
      <c r="FGW250" s="1"/>
      <c r="FGX250" s="1"/>
      <c r="FGY250" s="1"/>
      <c r="FGZ250" s="1"/>
      <c r="FHA250" s="1"/>
      <c r="FHB250" s="1"/>
      <c r="FHC250" s="1"/>
      <c r="FHD250" s="1"/>
      <c r="FHE250" s="1"/>
      <c r="FHF250" s="1"/>
      <c r="FHG250" s="1"/>
      <c r="FHH250" s="1"/>
      <c r="FHI250" s="1"/>
      <c r="FHJ250" s="1"/>
      <c r="FHK250" s="1"/>
      <c r="FHL250" s="1"/>
      <c r="FHM250" s="1"/>
      <c r="FHN250" s="1"/>
      <c r="FHO250" s="1"/>
      <c r="FHP250" s="1"/>
      <c r="FHQ250" s="1"/>
      <c r="FHR250" s="1"/>
      <c r="FHS250" s="1"/>
      <c r="FHT250" s="1"/>
      <c r="FHU250" s="1"/>
      <c r="FHV250" s="1"/>
      <c r="FHW250" s="1"/>
      <c r="FHX250" s="1"/>
      <c r="FHY250" s="1"/>
      <c r="FHZ250" s="1"/>
      <c r="FIA250" s="1"/>
      <c r="FIB250" s="1"/>
      <c r="FIC250" s="1"/>
      <c r="FID250" s="1"/>
      <c r="FIE250" s="1"/>
      <c r="FIF250" s="1"/>
      <c r="FIG250" s="1"/>
      <c r="FIH250" s="1"/>
      <c r="FII250" s="1"/>
      <c r="FIJ250" s="1"/>
      <c r="FIK250" s="1"/>
      <c r="FIL250" s="1"/>
      <c r="FIM250" s="1"/>
      <c r="FIN250" s="1"/>
      <c r="FIO250" s="1"/>
      <c r="FIP250" s="1"/>
      <c r="FIQ250" s="1"/>
      <c r="FIR250" s="1"/>
      <c r="FIS250" s="1"/>
      <c r="FIT250" s="1"/>
      <c r="FIU250" s="1"/>
      <c r="FIV250" s="1"/>
      <c r="FIW250" s="1"/>
      <c r="FIX250" s="1"/>
      <c r="FIY250" s="1"/>
      <c r="FIZ250" s="1"/>
      <c r="FJA250" s="1"/>
      <c r="FJB250" s="1"/>
      <c r="FJC250" s="1"/>
      <c r="FJD250" s="1"/>
      <c r="FJE250" s="1"/>
      <c r="FJF250" s="1"/>
      <c r="FJG250" s="1"/>
      <c r="FJH250" s="1"/>
      <c r="FJI250" s="1"/>
      <c r="FJJ250" s="1"/>
      <c r="FJK250" s="1"/>
      <c r="FJL250" s="1"/>
      <c r="FJM250" s="1"/>
      <c r="FJN250" s="1"/>
      <c r="FJO250" s="1"/>
      <c r="FJP250" s="1"/>
      <c r="FJQ250" s="1"/>
      <c r="FJR250" s="1"/>
      <c r="FJS250" s="1"/>
      <c r="FJT250" s="1"/>
      <c r="FJU250" s="1"/>
      <c r="FJV250" s="1"/>
      <c r="FJW250" s="1"/>
      <c r="FJX250" s="1"/>
      <c r="FJY250" s="1"/>
      <c r="FJZ250" s="1"/>
      <c r="FKA250" s="1"/>
      <c r="FKB250" s="1"/>
      <c r="FKC250" s="1"/>
      <c r="FKD250" s="1"/>
      <c r="FKE250" s="1"/>
      <c r="FKF250" s="1"/>
      <c r="FKG250" s="1"/>
      <c r="FKH250" s="1"/>
      <c r="FKI250" s="1"/>
      <c r="FKJ250" s="1"/>
      <c r="FKK250" s="1"/>
      <c r="FKL250" s="1"/>
      <c r="FKM250" s="1"/>
      <c r="FKN250" s="1"/>
      <c r="FKO250" s="1"/>
      <c r="FKP250" s="1"/>
      <c r="FKQ250" s="1"/>
      <c r="FKR250" s="1"/>
      <c r="FKS250" s="1"/>
      <c r="FKT250" s="1"/>
      <c r="FKU250" s="1"/>
      <c r="FKV250" s="1"/>
      <c r="FKW250" s="1"/>
      <c r="FKX250" s="1"/>
      <c r="FKY250" s="1"/>
      <c r="FKZ250" s="1"/>
      <c r="FLA250" s="1"/>
      <c r="FLB250" s="1"/>
      <c r="FLC250" s="1"/>
      <c r="FLD250" s="1"/>
      <c r="FLE250" s="1"/>
      <c r="FLF250" s="1"/>
      <c r="FLG250" s="1"/>
      <c r="FLH250" s="1"/>
      <c r="FLI250" s="1"/>
      <c r="FLJ250" s="1"/>
      <c r="FLK250" s="1"/>
      <c r="FLL250" s="1"/>
      <c r="FLM250" s="1"/>
      <c r="FLN250" s="1"/>
      <c r="FLO250" s="1"/>
      <c r="FLP250" s="1"/>
      <c r="FLQ250" s="1"/>
      <c r="FLR250" s="1"/>
      <c r="FLS250" s="1"/>
      <c r="FLT250" s="1"/>
      <c r="FLU250" s="1"/>
      <c r="FLV250" s="1"/>
      <c r="FLW250" s="1"/>
      <c r="FLX250" s="1"/>
      <c r="FLY250" s="1"/>
      <c r="FLZ250" s="1"/>
      <c r="FMA250" s="1"/>
      <c r="FMB250" s="1"/>
      <c r="FMC250" s="1"/>
      <c r="FMD250" s="1"/>
      <c r="FME250" s="1"/>
      <c r="FMF250" s="1"/>
      <c r="FMG250" s="1"/>
      <c r="FMH250" s="1"/>
      <c r="FMI250" s="1"/>
      <c r="FMJ250" s="1"/>
      <c r="FMK250" s="1"/>
      <c r="FML250" s="1"/>
      <c r="FMM250" s="1"/>
      <c r="FMN250" s="1"/>
      <c r="FMO250" s="1"/>
      <c r="FMP250" s="1"/>
      <c r="FMQ250" s="1"/>
      <c r="FMR250" s="1"/>
      <c r="FMS250" s="1"/>
      <c r="FMT250" s="1"/>
      <c r="FMU250" s="1"/>
      <c r="FMV250" s="1"/>
      <c r="FMW250" s="1"/>
      <c r="FMX250" s="1"/>
      <c r="FMY250" s="1"/>
      <c r="FMZ250" s="1"/>
      <c r="FNA250" s="1"/>
      <c r="FNB250" s="1"/>
      <c r="FNC250" s="1"/>
      <c r="FND250" s="1"/>
      <c r="FNE250" s="1"/>
      <c r="FNF250" s="1"/>
      <c r="FNG250" s="1"/>
      <c r="FNH250" s="1"/>
      <c r="FNI250" s="1"/>
      <c r="FNJ250" s="1"/>
      <c r="FNK250" s="1"/>
      <c r="FNL250" s="1"/>
      <c r="FNM250" s="1"/>
      <c r="FNN250" s="1"/>
      <c r="FNO250" s="1"/>
      <c r="FNP250" s="1"/>
      <c r="FNQ250" s="1"/>
      <c r="FNR250" s="1"/>
      <c r="FNS250" s="1"/>
      <c r="FNT250" s="1"/>
      <c r="FNU250" s="1"/>
      <c r="FNV250" s="1"/>
      <c r="FNW250" s="1"/>
      <c r="FNX250" s="1"/>
      <c r="FNY250" s="1"/>
      <c r="FNZ250" s="1"/>
      <c r="FOA250" s="1"/>
      <c r="FOB250" s="1"/>
      <c r="FOC250" s="1"/>
      <c r="FOD250" s="1"/>
      <c r="FOE250" s="1"/>
      <c r="FOF250" s="1"/>
      <c r="FOG250" s="1"/>
      <c r="FOH250" s="1"/>
      <c r="FOI250" s="1"/>
      <c r="FOJ250" s="1"/>
      <c r="FOK250" s="1"/>
      <c r="FOL250" s="1"/>
      <c r="FOM250" s="1"/>
      <c r="FON250" s="1"/>
      <c r="FOO250" s="1"/>
      <c r="FOP250" s="1"/>
      <c r="FOQ250" s="1"/>
      <c r="FOR250" s="1"/>
      <c r="FOS250" s="1"/>
      <c r="FOT250" s="1"/>
      <c r="FOU250" s="1"/>
      <c r="FOV250" s="1"/>
      <c r="FOW250" s="1"/>
      <c r="FOX250" s="1"/>
      <c r="FOY250" s="1"/>
      <c r="FOZ250" s="1"/>
      <c r="FPA250" s="1"/>
      <c r="FPB250" s="1"/>
      <c r="FPC250" s="1"/>
      <c r="FPD250" s="1"/>
      <c r="FPE250" s="1"/>
      <c r="FPF250" s="1"/>
      <c r="FPG250" s="1"/>
      <c r="FPH250" s="1"/>
      <c r="FPI250" s="1"/>
      <c r="FPJ250" s="1"/>
      <c r="FPK250" s="1"/>
      <c r="FPL250" s="1"/>
      <c r="FPM250" s="1"/>
      <c r="FPN250" s="1"/>
      <c r="FPO250" s="1"/>
      <c r="FPP250" s="1"/>
      <c r="FPQ250" s="1"/>
      <c r="FPR250" s="1"/>
      <c r="FPS250" s="1"/>
      <c r="FPT250" s="1"/>
      <c r="FPU250" s="1"/>
      <c r="FPV250" s="1"/>
      <c r="FPW250" s="1"/>
      <c r="FPX250" s="1"/>
      <c r="FPY250" s="1"/>
      <c r="FPZ250" s="1"/>
      <c r="FQA250" s="1"/>
      <c r="FQB250" s="1"/>
      <c r="FQC250" s="1"/>
      <c r="FQD250" s="1"/>
      <c r="FQE250" s="1"/>
      <c r="FQF250" s="1"/>
      <c r="FQG250" s="1"/>
      <c r="FQH250" s="1"/>
      <c r="FQI250" s="1"/>
      <c r="FQJ250" s="1"/>
      <c r="FQK250" s="1"/>
      <c r="FQL250" s="1"/>
      <c r="FQM250" s="1"/>
      <c r="FQN250" s="1"/>
      <c r="FQO250" s="1"/>
      <c r="FQP250" s="1"/>
      <c r="FQQ250" s="1"/>
      <c r="FQR250" s="1"/>
      <c r="FQS250" s="1"/>
      <c r="FQT250" s="1"/>
      <c r="FQU250" s="1"/>
      <c r="FQV250" s="1"/>
      <c r="FQW250" s="1"/>
      <c r="FQX250" s="1"/>
      <c r="FQY250" s="1"/>
      <c r="FQZ250" s="1"/>
      <c r="FRA250" s="1"/>
      <c r="FRB250" s="1"/>
      <c r="FRC250" s="1"/>
      <c r="FRD250" s="1"/>
      <c r="FRE250" s="1"/>
      <c r="FRF250" s="1"/>
      <c r="FRG250" s="1"/>
      <c r="FRH250" s="1"/>
      <c r="FRI250" s="1"/>
      <c r="FRJ250" s="1"/>
      <c r="FRK250" s="1"/>
      <c r="FRL250" s="1"/>
      <c r="FRM250" s="1"/>
      <c r="FRN250" s="1"/>
      <c r="FRO250" s="1"/>
      <c r="FRP250" s="1"/>
      <c r="FRQ250" s="1"/>
      <c r="FRR250" s="1"/>
      <c r="FRS250" s="1"/>
      <c r="FRT250" s="1"/>
      <c r="FRU250" s="1"/>
      <c r="FRV250" s="1"/>
      <c r="FRW250" s="1"/>
      <c r="FRX250" s="1"/>
      <c r="FRY250" s="1"/>
      <c r="FRZ250" s="1"/>
      <c r="FSA250" s="1"/>
      <c r="FSB250" s="1"/>
      <c r="FSC250" s="1"/>
      <c r="FSD250" s="1"/>
      <c r="FSE250" s="1"/>
      <c r="FSF250" s="1"/>
      <c r="FSG250" s="1"/>
      <c r="FSH250" s="1"/>
      <c r="FSI250" s="1"/>
      <c r="FSJ250" s="1"/>
      <c r="FSK250" s="1"/>
      <c r="FSL250" s="1"/>
      <c r="FSM250" s="1"/>
      <c r="FSN250" s="1"/>
      <c r="FSO250" s="1"/>
      <c r="FSP250" s="1"/>
      <c r="FSQ250" s="1"/>
      <c r="FSR250" s="1"/>
      <c r="FSS250" s="1"/>
      <c r="FST250" s="1"/>
      <c r="FSU250" s="1"/>
      <c r="FSV250" s="1"/>
      <c r="FSW250" s="1"/>
      <c r="FSX250" s="1"/>
      <c r="FSY250" s="1"/>
      <c r="FSZ250" s="1"/>
      <c r="FTA250" s="1"/>
      <c r="FTB250" s="1"/>
      <c r="FTC250" s="1"/>
      <c r="FTD250" s="1"/>
      <c r="FTE250" s="1"/>
      <c r="FTF250" s="1"/>
      <c r="FTG250" s="1"/>
      <c r="FTH250" s="1"/>
      <c r="FTI250" s="1"/>
      <c r="FTJ250" s="1"/>
      <c r="FTK250" s="1"/>
      <c r="FTL250" s="1"/>
      <c r="FTM250" s="1"/>
      <c r="FTN250" s="1"/>
      <c r="FTO250" s="1"/>
      <c r="FTP250" s="1"/>
      <c r="FTQ250" s="1"/>
      <c r="FTR250" s="1"/>
      <c r="FTS250" s="1"/>
      <c r="FTT250" s="1"/>
      <c r="FTU250" s="1"/>
      <c r="FTV250" s="1"/>
      <c r="FTW250" s="1"/>
      <c r="FTX250" s="1"/>
      <c r="FTY250" s="1"/>
      <c r="FTZ250" s="1"/>
      <c r="FUA250" s="1"/>
      <c r="FUB250" s="1"/>
      <c r="FUC250" s="1"/>
      <c r="FUD250" s="1"/>
      <c r="FUE250" s="1"/>
      <c r="FUF250" s="1"/>
      <c r="FUG250" s="1"/>
      <c r="FUH250" s="1"/>
      <c r="FUI250" s="1"/>
      <c r="FUJ250" s="1"/>
      <c r="FUK250" s="1"/>
      <c r="FUL250" s="1"/>
      <c r="FUM250" s="1"/>
      <c r="FUN250" s="1"/>
      <c r="FUO250" s="1"/>
      <c r="FUP250" s="1"/>
      <c r="FUQ250" s="1"/>
      <c r="FUR250" s="1"/>
      <c r="FUS250" s="1"/>
      <c r="FUT250" s="1"/>
      <c r="FUU250" s="1"/>
      <c r="FUV250" s="1"/>
      <c r="FUW250" s="1"/>
      <c r="FUX250" s="1"/>
      <c r="FUY250" s="1"/>
      <c r="FUZ250" s="1"/>
      <c r="FVA250" s="1"/>
      <c r="FVB250" s="1"/>
      <c r="FVC250" s="1"/>
      <c r="FVD250" s="1"/>
      <c r="FVE250" s="1"/>
      <c r="FVF250" s="1"/>
      <c r="FVG250" s="1"/>
      <c r="FVH250" s="1"/>
      <c r="FVI250" s="1"/>
      <c r="FVJ250" s="1"/>
      <c r="FVK250" s="1"/>
      <c r="FVL250" s="1"/>
      <c r="FVM250" s="1"/>
      <c r="FVN250" s="1"/>
      <c r="FVO250" s="1"/>
      <c r="FVP250" s="1"/>
      <c r="FVQ250" s="1"/>
      <c r="FVR250" s="1"/>
      <c r="FVS250" s="1"/>
      <c r="FVT250" s="1"/>
      <c r="FVU250" s="1"/>
      <c r="FVV250" s="1"/>
      <c r="FVW250" s="1"/>
      <c r="FVX250" s="1"/>
      <c r="FVY250" s="1"/>
      <c r="FVZ250" s="1"/>
      <c r="FWA250" s="1"/>
      <c r="FWB250" s="1"/>
      <c r="FWC250" s="1"/>
      <c r="FWD250" s="1"/>
      <c r="FWE250" s="1"/>
      <c r="FWF250" s="1"/>
      <c r="FWG250" s="1"/>
      <c r="FWH250" s="1"/>
      <c r="FWI250" s="1"/>
      <c r="FWJ250" s="1"/>
      <c r="FWK250" s="1"/>
      <c r="FWL250" s="1"/>
      <c r="FWM250" s="1"/>
      <c r="FWN250" s="1"/>
      <c r="FWO250" s="1"/>
      <c r="FWP250" s="1"/>
      <c r="FWQ250" s="1"/>
      <c r="FWR250" s="1"/>
      <c r="FWS250" s="1"/>
      <c r="FWT250" s="1"/>
      <c r="FWU250" s="1"/>
      <c r="FWV250" s="1"/>
      <c r="FWW250" s="1"/>
      <c r="FWX250" s="1"/>
      <c r="FWY250" s="1"/>
      <c r="FWZ250" s="1"/>
      <c r="FXA250" s="1"/>
      <c r="FXB250" s="1"/>
      <c r="FXC250" s="1"/>
      <c r="FXD250" s="1"/>
      <c r="FXE250" s="1"/>
      <c r="FXF250" s="1"/>
      <c r="FXG250" s="1"/>
      <c r="FXH250" s="1"/>
      <c r="FXI250" s="1"/>
      <c r="FXJ250" s="1"/>
      <c r="FXK250" s="1"/>
      <c r="FXL250" s="1"/>
      <c r="FXM250" s="1"/>
      <c r="FXN250" s="1"/>
      <c r="FXO250" s="1"/>
      <c r="FXP250" s="1"/>
      <c r="FXQ250" s="1"/>
      <c r="FXR250" s="1"/>
      <c r="FXS250" s="1"/>
      <c r="FXT250" s="1"/>
      <c r="FXU250" s="1"/>
      <c r="FXV250" s="1"/>
      <c r="FXW250" s="1"/>
      <c r="FXX250" s="1"/>
      <c r="FXY250" s="1"/>
      <c r="FXZ250" s="1"/>
      <c r="FYA250" s="1"/>
      <c r="FYB250" s="1"/>
      <c r="FYC250" s="1"/>
      <c r="FYD250" s="1"/>
      <c r="FYE250" s="1"/>
      <c r="FYF250" s="1"/>
      <c r="FYG250" s="1"/>
      <c r="FYH250" s="1"/>
      <c r="FYI250" s="1"/>
      <c r="FYJ250" s="1"/>
      <c r="FYK250" s="1"/>
      <c r="FYL250" s="1"/>
      <c r="FYM250" s="1"/>
      <c r="FYN250" s="1"/>
      <c r="FYO250" s="1"/>
      <c r="FYP250" s="1"/>
      <c r="FYQ250" s="1"/>
      <c r="FYR250" s="1"/>
      <c r="FYS250" s="1"/>
      <c r="FYT250" s="1"/>
      <c r="FYU250" s="1"/>
      <c r="FYV250" s="1"/>
      <c r="FYW250" s="1"/>
      <c r="FYX250" s="1"/>
      <c r="FYY250" s="1"/>
      <c r="FYZ250" s="1"/>
      <c r="FZA250" s="1"/>
      <c r="FZB250" s="1"/>
      <c r="FZC250" s="1"/>
      <c r="FZD250" s="1"/>
      <c r="FZE250" s="1"/>
      <c r="FZF250" s="1"/>
      <c r="FZG250" s="1"/>
      <c r="FZH250" s="1"/>
      <c r="FZI250" s="1"/>
      <c r="FZJ250" s="1"/>
      <c r="FZK250" s="1"/>
      <c r="FZL250" s="1"/>
      <c r="FZM250" s="1"/>
      <c r="FZN250" s="1"/>
      <c r="FZO250" s="1"/>
      <c r="FZP250" s="1"/>
      <c r="FZQ250" s="1"/>
      <c r="FZR250" s="1"/>
      <c r="FZS250" s="1"/>
      <c r="FZT250" s="1"/>
      <c r="FZU250" s="1"/>
      <c r="FZV250" s="1"/>
      <c r="FZW250" s="1"/>
      <c r="FZX250" s="1"/>
      <c r="FZY250" s="1"/>
      <c r="FZZ250" s="1"/>
      <c r="GAA250" s="1"/>
      <c r="GAB250" s="1"/>
      <c r="GAC250" s="1"/>
      <c r="GAD250" s="1"/>
      <c r="GAE250" s="1"/>
      <c r="GAF250" s="1"/>
      <c r="GAG250" s="1"/>
      <c r="GAH250" s="1"/>
      <c r="GAI250" s="1"/>
      <c r="GAJ250" s="1"/>
      <c r="GAK250" s="1"/>
      <c r="GAL250" s="1"/>
      <c r="GAM250" s="1"/>
      <c r="GAN250" s="1"/>
      <c r="GAO250" s="1"/>
      <c r="GAP250" s="1"/>
      <c r="GAQ250" s="1"/>
      <c r="GAR250" s="1"/>
      <c r="GAS250" s="1"/>
      <c r="GAT250" s="1"/>
      <c r="GAU250" s="1"/>
      <c r="GAV250" s="1"/>
      <c r="GAW250" s="1"/>
      <c r="GAX250" s="1"/>
      <c r="GAY250" s="1"/>
      <c r="GAZ250" s="1"/>
      <c r="GBA250" s="1"/>
      <c r="GBB250" s="1"/>
      <c r="GBC250" s="1"/>
      <c r="GBD250" s="1"/>
      <c r="GBE250" s="1"/>
      <c r="GBF250" s="1"/>
      <c r="GBG250" s="1"/>
      <c r="GBH250" s="1"/>
      <c r="GBI250" s="1"/>
      <c r="GBJ250" s="1"/>
      <c r="GBK250" s="1"/>
      <c r="GBL250" s="1"/>
      <c r="GBM250" s="1"/>
      <c r="GBN250" s="1"/>
      <c r="GBO250" s="1"/>
      <c r="GBP250" s="1"/>
      <c r="GBQ250" s="1"/>
      <c r="GBR250" s="1"/>
      <c r="GBS250" s="1"/>
      <c r="GBT250" s="1"/>
      <c r="GBU250" s="1"/>
      <c r="GBV250" s="1"/>
      <c r="GBW250" s="1"/>
      <c r="GBX250" s="1"/>
      <c r="GBY250" s="1"/>
      <c r="GBZ250" s="1"/>
      <c r="GCA250" s="1"/>
      <c r="GCB250" s="1"/>
      <c r="GCC250" s="1"/>
      <c r="GCD250" s="1"/>
      <c r="GCE250" s="1"/>
      <c r="GCF250" s="1"/>
      <c r="GCG250" s="1"/>
      <c r="GCH250" s="1"/>
      <c r="GCI250" s="1"/>
      <c r="GCJ250" s="1"/>
      <c r="GCK250" s="1"/>
      <c r="GCL250" s="1"/>
      <c r="GCM250" s="1"/>
      <c r="GCN250" s="1"/>
      <c r="GCO250" s="1"/>
      <c r="GCP250" s="1"/>
      <c r="GCQ250" s="1"/>
      <c r="GCR250" s="1"/>
      <c r="GCS250" s="1"/>
      <c r="GCT250" s="1"/>
      <c r="GCU250" s="1"/>
      <c r="GCV250" s="1"/>
      <c r="GCW250" s="1"/>
      <c r="GCX250" s="1"/>
      <c r="GCY250" s="1"/>
      <c r="GCZ250" s="1"/>
      <c r="GDA250" s="1"/>
      <c r="GDB250" s="1"/>
      <c r="GDC250" s="1"/>
      <c r="GDD250" s="1"/>
      <c r="GDE250" s="1"/>
      <c r="GDF250" s="1"/>
      <c r="GDG250" s="1"/>
      <c r="GDH250" s="1"/>
      <c r="GDI250" s="1"/>
      <c r="GDJ250" s="1"/>
      <c r="GDK250" s="1"/>
      <c r="GDL250" s="1"/>
      <c r="GDM250" s="1"/>
      <c r="GDN250" s="1"/>
      <c r="GDO250" s="1"/>
      <c r="GDP250" s="1"/>
      <c r="GDQ250" s="1"/>
      <c r="GDR250" s="1"/>
      <c r="GDS250" s="1"/>
      <c r="GDT250" s="1"/>
      <c r="GDU250" s="1"/>
      <c r="GDV250" s="1"/>
      <c r="GDW250" s="1"/>
      <c r="GDX250" s="1"/>
      <c r="GDY250" s="1"/>
      <c r="GDZ250" s="1"/>
      <c r="GEA250" s="1"/>
      <c r="GEB250" s="1"/>
      <c r="GEC250" s="1"/>
      <c r="GED250" s="1"/>
      <c r="GEE250" s="1"/>
      <c r="GEF250" s="1"/>
      <c r="GEG250" s="1"/>
      <c r="GEH250" s="1"/>
      <c r="GEI250" s="1"/>
      <c r="GEJ250" s="1"/>
      <c r="GEK250" s="1"/>
      <c r="GEL250" s="1"/>
      <c r="GEM250" s="1"/>
      <c r="GEN250" s="1"/>
      <c r="GEO250" s="1"/>
      <c r="GEP250" s="1"/>
      <c r="GEQ250" s="1"/>
      <c r="GER250" s="1"/>
      <c r="GES250" s="1"/>
      <c r="GET250" s="1"/>
      <c r="GEU250" s="1"/>
      <c r="GEV250" s="1"/>
      <c r="GEW250" s="1"/>
      <c r="GEX250" s="1"/>
      <c r="GEY250" s="1"/>
      <c r="GEZ250" s="1"/>
      <c r="GFA250" s="1"/>
      <c r="GFB250" s="1"/>
      <c r="GFC250" s="1"/>
      <c r="GFD250" s="1"/>
      <c r="GFE250" s="1"/>
      <c r="GFF250" s="1"/>
      <c r="GFG250" s="1"/>
      <c r="GFH250" s="1"/>
      <c r="GFI250" s="1"/>
      <c r="GFJ250" s="1"/>
      <c r="GFK250" s="1"/>
      <c r="GFL250" s="1"/>
      <c r="GFM250" s="1"/>
      <c r="GFN250" s="1"/>
      <c r="GFO250" s="1"/>
      <c r="GFP250" s="1"/>
      <c r="GFQ250" s="1"/>
      <c r="GFR250" s="1"/>
      <c r="GFS250" s="1"/>
      <c r="GFT250" s="1"/>
      <c r="GFU250" s="1"/>
      <c r="GFV250" s="1"/>
      <c r="GFW250" s="1"/>
      <c r="GFX250" s="1"/>
      <c r="GFY250" s="1"/>
      <c r="GFZ250" s="1"/>
      <c r="GGA250" s="1"/>
      <c r="GGB250" s="1"/>
      <c r="GGC250" s="1"/>
      <c r="GGD250" s="1"/>
      <c r="GGE250" s="1"/>
      <c r="GGF250" s="1"/>
      <c r="GGG250" s="1"/>
      <c r="GGH250" s="1"/>
      <c r="GGI250" s="1"/>
      <c r="GGJ250" s="1"/>
      <c r="GGK250" s="1"/>
      <c r="GGL250" s="1"/>
      <c r="GGM250" s="1"/>
      <c r="GGN250" s="1"/>
      <c r="GGO250" s="1"/>
      <c r="GGP250" s="1"/>
      <c r="GGQ250" s="1"/>
      <c r="GGR250" s="1"/>
      <c r="GGS250" s="1"/>
      <c r="GGT250" s="1"/>
      <c r="GGU250" s="1"/>
      <c r="GGV250" s="1"/>
      <c r="GGW250" s="1"/>
      <c r="GGX250" s="1"/>
      <c r="GGY250" s="1"/>
      <c r="GGZ250" s="1"/>
      <c r="GHA250" s="1"/>
      <c r="GHB250" s="1"/>
      <c r="GHC250" s="1"/>
      <c r="GHD250" s="1"/>
      <c r="GHE250" s="1"/>
      <c r="GHF250" s="1"/>
      <c r="GHG250" s="1"/>
      <c r="GHH250" s="1"/>
      <c r="GHI250" s="1"/>
      <c r="GHJ250" s="1"/>
      <c r="GHK250" s="1"/>
      <c r="GHL250" s="1"/>
      <c r="GHM250" s="1"/>
      <c r="GHN250" s="1"/>
      <c r="GHO250" s="1"/>
      <c r="GHP250" s="1"/>
      <c r="GHQ250" s="1"/>
      <c r="GHR250" s="1"/>
      <c r="GHS250" s="1"/>
      <c r="GHT250" s="1"/>
      <c r="GHU250" s="1"/>
      <c r="GHV250" s="1"/>
      <c r="GHW250" s="1"/>
      <c r="GHX250" s="1"/>
      <c r="GHY250" s="1"/>
      <c r="GHZ250" s="1"/>
      <c r="GIA250" s="1"/>
      <c r="GIB250" s="1"/>
      <c r="GIC250" s="1"/>
      <c r="GID250" s="1"/>
      <c r="GIE250" s="1"/>
      <c r="GIF250" s="1"/>
      <c r="GIG250" s="1"/>
      <c r="GIH250" s="1"/>
      <c r="GII250" s="1"/>
      <c r="GIJ250" s="1"/>
      <c r="GIK250" s="1"/>
      <c r="GIL250" s="1"/>
      <c r="GIM250" s="1"/>
      <c r="GIN250" s="1"/>
      <c r="GIO250" s="1"/>
      <c r="GIP250" s="1"/>
      <c r="GIQ250" s="1"/>
      <c r="GIR250" s="1"/>
      <c r="GIS250" s="1"/>
      <c r="GIT250" s="1"/>
      <c r="GIU250" s="1"/>
      <c r="GIV250" s="1"/>
      <c r="GIW250" s="1"/>
      <c r="GIX250" s="1"/>
      <c r="GIY250" s="1"/>
      <c r="GIZ250" s="1"/>
      <c r="GJA250" s="1"/>
      <c r="GJB250" s="1"/>
      <c r="GJC250" s="1"/>
      <c r="GJD250" s="1"/>
      <c r="GJE250" s="1"/>
      <c r="GJF250" s="1"/>
      <c r="GJG250" s="1"/>
      <c r="GJH250" s="1"/>
      <c r="GJI250" s="1"/>
      <c r="GJJ250" s="1"/>
      <c r="GJK250" s="1"/>
      <c r="GJL250" s="1"/>
      <c r="GJM250" s="1"/>
      <c r="GJN250" s="1"/>
      <c r="GJO250" s="1"/>
      <c r="GJP250" s="1"/>
      <c r="GJQ250" s="1"/>
      <c r="GJR250" s="1"/>
      <c r="GJS250" s="1"/>
      <c r="GJT250" s="1"/>
      <c r="GJU250" s="1"/>
      <c r="GJV250" s="1"/>
      <c r="GJW250" s="1"/>
      <c r="GJX250" s="1"/>
      <c r="GJY250" s="1"/>
      <c r="GJZ250" s="1"/>
      <c r="GKA250" s="1"/>
      <c r="GKB250" s="1"/>
      <c r="GKC250" s="1"/>
      <c r="GKD250" s="1"/>
      <c r="GKE250" s="1"/>
      <c r="GKF250" s="1"/>
      <c r="GKG250" s="1"/>
      <c r="GKH250" s="1"/>
      <c r="GKI250" s="1"/>
      <c r="GKJ250" s="1"/>
      <c r="GKK250" s="1"/>
      <c r="GKL250" s="1"/>
      <c r="GKM250" s="1"/>
      <c r="GKN250" s="1"/>
      <c r="GKO250" s="1"/>
      <c r="GKP250" s="1"/>
      <c r="GKQ250" s="1"/>
      <c r="GKR250" s="1"/>
      <c r="GKS250" s="1"/>
      <c r="GKT250" s="1"/>
      <c r="GKU250" s="1"/>
      <c r="GKV250" s="1"/>
      <c r="GKW250" s="1"/>
      <c r="GKX250" s="1"/>
      <c r="GKY250" s="1"/>
      <c r="GKZ250" s="1"/>
      <c r="GLA250" s="1"/>
      <c r="GLB250" s="1"/>
      <c r="GLC250" s="1"/>
      <c r="GLD250" s="1"/>
      <c r="GLE250" s="1"/>
      <c r="GLF250" s="1"/>
      <c r="GLG250" s="1"/>
      <c r="GLH250" s="1"/>
      <c r="GLI250" s="1"/>
      <c r="GLJ250" s="1"/>
      <c r="GLK250" s="1"/>
      <c r="GLL250" s="1"/>
      <c r="GLM250" s="1"/>
      <c r="GLN250" s="1"/>
      <c r="GLO250" s="1"/>
      <c r="GLP250" s="1"/>
      <c r="GLQ250" s="1"/>
      <c r="GLR250" s="1"/>
      <c r="GLS250" s="1"/>
      <c r="GLT250" s="1"/>
      <c r="GLU250" s="1"/>
      <c r="GLV250" s="1"/>
      <c r="GLW250" s="1"/>
      <c r="GLX250" s="1"/>
      <c r="GLY250" s="1"/>
      <c r="GLZ250" s="1"/>
      <c r="GMA250" s="1"/>
      <c r="GMB250" s="1"/>
      <c r="GMC250" s="1"/>
      <c r="GMD250" s="1"/>
      <c r="GME250" s="1"/>
      <c r="GMF250" s="1"/>
      <c r="GMG250" s="1"/>
      <c r="GMH250" s="1"/>
      <c r="GMI250" s="1"/>
      <c r="GMJ250" s="1"/>
      <c r="GMK250" s="1"/>
      <c r="GML250" s="1"/>
      <c r="GMM250" s="1"/>
      <c r="GMN250" s="1"/>
      <c r="GMO250" s="1"/>
      <c r="GMP250" s="1"/>
      <c r="GMQ250" s="1"/>
      <c r="GMR250" s="1"/>
      <c r="GMS250" s="1"/>
      <c r="GMT250" s="1"/>
      <c r="GMU250" s="1"/>
      <c r="GMV250" s="1"/>
      <c r="GMW250" s="1"/>
      <c r="GMX250" s="1"/>
      <c r="GMY250" s="1"/>
      <c r="GMZ250" s="1"/>
      <c r="GNA250" s="1"/>
      <c r="GNB250" s="1"/>
      <c r="GNC250" s="1"/>
      <c r="GND250" s="1"/>
      <c r="GNE250" s="1"/>
      <c r="GNF250" s="1"/>
      <c r="GNG250" s="1"/>
      <c r="GNH250" s="1"/>
      <c r="GNI250" s="1"/>
      <c r="GNJ250" s="1"/>
      <c r="GNK250" s="1"/>
      <c r="GNL250" s="1"/>
      <c r="GNM250" s="1"/>
      <c r="GNN250" s="1"/>
      <c r="GNO250" s="1"/>
      <c r="GNP250" s="1"/>
      <c r="GNQ250" s="1"/>
      <c r="GNR250" s="1"/>
      <c r="GNS250" s="1"/>
      <c r="GNT250" s="1"/>
      <c r="GNU250" s="1"/>
      <c r="GNV250" s="1"/>
      <c r="GNW250" s="1"/>
      <c r="GNX250" s="1"/>
      <c r="GNY250" s="1"/>
      <c r="GNZ250" s="1"/>
      <c r="GOA250" s="1"/>
      <c r="GOB250" s="1"/>
      <c r="GOC250" s="1"/>
      <c r="GOD250" s="1"/>
      <c r="GOE250" s="1"/>
      <c r="GOF250" s="1"/>
      <c r="GOG250" s="1"/>
      <c r="GOH250" s="1"/>
      <c r="GOI250" s="1"/>
      <c r="GOJ250" s="1"/>
      <c r="GOK250" s="1"/>
      <c r="GOL250" s="1"/>
      <c r="GOM250" s="1"/>
      <c r="GON250" s="1"/>
      <c r="GOO250" s="1"/>
      <c r="GOP250" s="1"/>
      <c r="GOQ250" s="1"/>
      <c r="GOR250" s="1"/>
      <c r="GOS250" s="1"/>
      <c r="GOT250" s="1"/>
      <c r="GOU250" s="1"/>
      <c r="GOV250" s="1"/>
      <c r="GOW250" s="1"/>
      <c r="GOX250" s="1"/>
      <c r="GOY250" s="1"/>
      <c r="GOZ250" s="1"/>
      <c r="GPA250" s="1"/>
      <c r="GPB250" s="1"/>
      <c r="GPC250" s="1"/>
      <c r="GPD250" s="1"/>
      <c r="GPE250" s="1"/>
      <c r="GPF250" s="1"/>
      <c r="GPG250" s="1"/>
      <c r="GPH250" s="1"/>
      <c r="GPI250" s="1"/>
      <c r="GPJ250" s="1"/>
      <c r="GPK250" s="1"/>
      <c r="GPL250" s="1"/>
      <c r="GPM250" s="1"/>
      <c r="GPN250" s="1"/>
      <c r="GPO250" s="1"/>
      <c r="GPP250" s="1"/>
      <c r="GPQ250" s="1"/>
      <c r="GPR250" s="1"/>
      <c r="GPS250" s="1"/>
      <c r="GPT250" s="1"/>
      <c r="GPU250" s="1"/>
      <c r="GPV250" s="1"/>
      <c r="GPW250" s="1"/>
      <c r="GPX250" s="1"/>
      <c r="GPY250" s="1"/>
      <c r="GPZ250" s="1"/>
      <c r="GQA250" s="1"/>
      <c r="GQB250" s="1"/>
      <c r="GQC250" s="1"/>
      <c r="GQD250" s="1"/>
      <c r="GQE250" s="1"/>
      <c r="GQF250" s="1"/>
      <c r="GQG250" s="1"/>
      <c r="GQH250" s="1"/>
      <c r="GQI250" s="1"/>
      <c r="GQJ250" s="1"/>
      <c r="GQK250" s="1"/>
      <c r="GQL250" s="1"/>
      <c r="GQM250" s="1"/>
      <c r="GQN250" s="1"/>
      <c r="GQO250" s="1"/>
      <c r="GQP250" s="1"/>
      <c r="GQQ250" s="1"/>
      <c r="GQR250" s="1"/>
      <c r="GQS250" s="1"/>
      <c r="GQT250" s="1"/>
      <c r="GQU250" s="1"/>
      <c r="GQV250" s="1"/>
      <c r="GQW250" s="1"/>
      <c r="GQX250" s="1"/>
      <c r="GQY250" s="1"/>
      <c r="GQZ250" s="1"/>
      <c r="GRA250" s="1"/>
      <c r="GRB250" s="1"/>
      <c r="GRC250" s="1"/>
      <c r="GRD250" s="1"/>
      <c r="GRE250" s="1"/>
      <c r="GRF250" s="1"/>
      <c r="GRG250" s="1"/>
      <c r="GRH250" s="1"/>
      <c r="GRI250" s="1"/>
      <c r="GRJ250" s="1"/>
      <c r="GRK250" s="1"/>
      <c r="GRL250" s="1"/>
      <c r="GRM250" s="1"/>
      <c r="GRN250" s="1"/>
      <c r="GRO250" s="1"/>
      <c r="GRP250" s="1"/>
      <c r="GRQ250" s="1"/>
      <c r="GRR250" s="1"/>
      <c r="GRS250" s="1"/>
      <c r="GRT250" s="1"/>
      <c r="GRU250" s="1"/>
      <c r="GRV250" s="1"/>
      <c r="GRW250" s="1"/>
      <c r="GRX250" s="1"/>
      <c r="GRY250" s="1"/>
      <c r="GRZ250" s="1"/>
      <c r="GSA250" s="1"/>
      <c r="GSB250" s="1"/>
      <c r="GSC250" s="1"/>
      <c r="GSD250" s="1"/>
      <c r="GSE250" s="1"/>
      <c r="GSF250" s="1"/>
      <c r="GSG250" s="1"/>
      <c r="GSH250" s="1"/>
      <c r="GSI250" s="1"/>
      <c r="GSJ250" s="1"/>
      <c r="GSK250" s="1"/>
      <c r="GSL250" s="1"/>
      <c r="GSM250" s="1"/>
      <c r="GSN250" s="1"/>
      <c r="GSO250" s="1"/>
      <c r="GSP250" s="1"/>
      <c r="GSQ250" s="1"/>
      <c r="GSR250" s="1"/>
      <c r="GSS250" s="1"/>
      <c r="GST250" s="1"/>
      <c r="GSU250" s="1"/>
      <c r="GSV250" s="1"/>
      <c r="GSW250" s="1"/>
      <c r="GSX250" s="1"/>
      <c r="GSY250" s="1"/>
      <c r="GSZ250" s="1"/>
      <c r="GTA250" s="1"/>
      <c r="GTB250" s="1"/>
      <c r="GTC250" s="1"/>
      <c r="GTD250" s="1"/>
      <c r="GTE250" s="1"/>
      <c r="GTF250" s="1"/>
      <c r="GTG250" s="1"/>
      <c r="GTH250" s="1"/>
      <c r="GTI250" s="1"/>
      <c r="GTJ250" s="1"/>
      <c r="GTK250" s="1"/>
      <c r="GTL250" s="1"/>
      <c r="GTM250" s="1"/>
      <c r="GTN250" s="1"/>
      <c r="GTO250" s="1"/>
      <c r="GTP250" s="1"/>
      <c r="GTQ250" s="1"/>
      <c r="GTR250" s="1"/>
      <c r="GTS250" s="1"/>
      <c r="GTT250" s="1"/>
      <c r="GTU250" s="1"/>
      <c r="GTV250" s="1"/>
      <c r="GTW250" s="1"/>
      <c r="GTX250" s="1"/>
      <c r="GTY250" s="1"/>
      <c r="GTZ250" s="1"/>
      <c r="GUA250" s="1"/>
      <c r="GUB250" s="1"/>
      <c r="GUC250" s="1"/>
      <c r="GUD250" s="1"/>
      <c r="GUE250" s="1"/>
      <c r="GUF250" s="1"/>
      <c r="GUG250" s="1"/>
      <c r="GUH250" s="1"/>
      <c r="GUI250" s="1"/>
      <c r="GUJ250" s="1"/>
      <c r="GUK250" s="1"/>
      <c r="GUL250" s="1"/>
      <c r="GUM250" s="1"/>
      <c r="GUN250" s="1"/>
      <c r="GUO250" s="1"/>
      <c r="GUP250" s="1"/>
      <c r="GUQ250" s="1"/>
      <c r="GUR250" s="1"/>
      <c r="GUS250" s="1"/>
      <c r="GUT250" s="1"/>
      <c r="GUU250" s="1"/>
      <c r="GUV250" s="1"/>
      <c r="GUW250" s="1"/>
      <c r="GUX250" s="1"/>
      <c r="GUY250" s="1"/>
      <c r="GUZ250" s="1"/>
      <c r="GVA250" s="1"/>
      <c r="GVB250" s="1"/>
      <c r="GVC250" s="1"/>
      <c r="GVD250" s="1"/>
      <c r="GVE250" s="1"/>
      <c r="GVF250" s="1"/>
      <c r="GVG250" s="1"/>
      <c r="GVH250" s="1"/>
      <c r="GVI250" s="1"/>
      <c r="GVJ250" s="1"/>
      <c r="GVK250" s="1"/>
      <c r="GVL250" s="1"/>
      <c r="GVM250" s="1"/>
      <c r="GVN250" s="1"/>
      <c r="GVO250" s="1"/>
      <c r="GVP250" s="1"/>
      <c r="GVQ250" s="1"/>
      <c r="GVR250" s="1"/>
      <c r="GVS250" s="1"/>
      <c r="GVT250" s="1"/>
      <c r="GVU250" s="1"/>
      <c r="GVV250" s="1"/>
      <c r="GVW250" s="1"/>
      <c r="GVX250" s="1"/>
      <c r="GVY250" s="1"/>
      <c r="GVZ250" s="1"/>
      <c r="GWA250" s="1"/>
      <c r="GWB250" s="1"/>
      <c r="GWC250" s="1"/>
      <c r="GWD250" s="1"/>
      <c r="GWE250" s="1"/>
      <c r="GWF250" s="1"/>
      <c r="GWG250" s="1"/>
      <c r="GWH250" s="1"/>
      <c r="GWI250" s="1"/>
      <c r="GWJ250" s="1"/>
      <c r="GWK250" s="1"/>
      <c r="GWL250" s="1"/>
      <c r="GWM250" s="1"/>
      <c r="GWN250" s="1"/>
      <c r="GWO250" s="1"/>
      <c r="GWP250" s="1"/>
      <c r="GWQ250" s="1"/>
      <c r="GWR250" s="1"/>
      <c r="GWS250" s="1"/>
      <c r="GWT250" s="1"/>
      <c r="GWU250" s="1"/>
      <c r="GWV250" s="1"/>
      <c r="GWW250" s="1"/>
      <c r="GWX250" s="1"/>
      <c r="GWY250" s="1"/>
      <c r="GWZ250" s="1"/>
      <c r="GXA250" s="1"/>
      <c r="GXB250" s="1"/>
      <c r="GXC250" s="1"/>
      <c r="GXD250" s="1"/>
      <c r="GXE250" s="1"/>
      <c r="GXF250" s="1"/>
      <c r="GXG250" s="1"/>
      <c r="GXH250" s="1"/>
      <c r="GXI250" s="1"/>
      <c r="GXJ250" s="1"/>
      <c r="GXK250" s="1"/>
      <c r="GXL250" s="1"/>
      <c r="GXM250" s="1"/>
      <c r="GXN250" s="1"/>
      <c r="GXO250" s="1"/>
      <c r="GXP250" s="1"/>
      <c r="GXQ250" s="1"/>
      <c r="GXR250" s="1"/>
      <c r="GXS250" s="1"/>
      <c r="GXT250" s="1"/>
      <c r="GXU250" s="1"/>
      <c r="GXV250" s="1"/>
      <c r="GXW250" s="1"/>
      <c r="GXX250" s="1"/>
      <c r="GXY250" s="1"/>
      <c r="GXZ250" s="1"/>
      <c r="GYA250" s="1"/>
      <c r="GYB250" s="1"/>
      <c r="GYC250" s="1"/>
      <c r="GYD250" s="1"/>
      <c r="GYE250" s="1"/>
      <c r="GYF250" s="1"/>
      <c r="GYG250" s="1"/>
      <c r="GYH250" s="1"/>
      <c r="GYI250" s="1"/>
      <c r="GYJ250" s="1"/>
      <c r="GYK250" s="1"/>
      <c r="GYL250" s="1"/>
      <c r="GYM250" s="1"/>
      <c r="GYN250" s="1"/>
      <c r="GYO250" s="1"/>
      <c r="GYP250" s="1"/>
      <c r="GYQ250" s="1"/>
      <c r="GYR250" s="1"/>
      <c r="GYS250" s="1"/>
      <c r="GYT250" s="1"/>
      <c r="GYU250" s="1"/>
      <c r="GYV250" s="1"/>
      <c r="GYW250" s="1"/>
      <c r="GYX250" s="1"/>
      <c r="GYY250" s="1"/>
      <c r="GYZ250" s="1"/>
      <c r="GZA250" s="1"/>
      <c r="GZB250" s="1"/>
      <c r="GZC250" s="1"/>
      <c r="GZD250" s="1"/>
      <c r="GZE250" s="1"/>
      <c r="GZF250" s="1"/>
      <c r="GZG250" s="1"/>
      <c r="GZH250" s="1"/>
      <c r="GZI250" s="1"/>
      <c r="GZJ250" s="1"/>
      <c r="GZK250" s="1"/>
      <c r="GZL250" s="1"/>
      <c r="GZM250" s="1"/>
      <c r="GZN250" s="1"/>
      <c r="GZO250" s="1"/>
      <c r="GZP250" s="1"/>
      <c r="GZQ250" s="1"/>
      <c r="GZR250" s="1"/>
      <c r="GZS250" s="1"/>
      <c r="GZT250" s="1"/>
      <c r="GZU250" s="1"/>
      <c r="GZV250" s="1"/>
      <c r="GZW250" s="1"/>
      <c r="GZX250" s="1"/>
      <c r="GZY250" s="1"/>
      <c r="GZZ250" s="1"/>
      <c r="HAA250" s="1"/>
      <c r="HAB250" s="1"/>
      <c r="HAC250" s="1"/>
      <c r="HAD250" s="1"/>
      <c r="HAE250" s="1"/>
      <c r="HAF250" s="1"/>
      <c r="HAG250" s="1"/>
      <c r="HAH250" s="1"/>
      <c r="HAI250" s="1"/>
      <c r="HAJ250" s="1"/>
      <c r="HAK250" s="1"/>
      <c r="HAL250" s="1"/>
      <c r="HAM250" s="1"/>
      <c r="HAN250" s="1"/>
      <c r="HAO250" s="1"/>
      <c r="HAP250" s="1"/>
      <c r="HAQ250" s="1"/>
      <c r="HAR250" s="1"/>
      <c r="HAS250" s="1"/>
      <c r="HAT250" s="1"/>
      <c r="HAU250" s="1"/>
      <c r="HAV250" s="1"/>
      <c r="HAW250" s="1"/>
      <c r="HAX250" s="1"/>
      <c r="HAY250" s="1"/>
      <c r="HAZ250" s="1"/>
      <c r="HBA250" s="1"/>
      <c r="HBB250" s="1"/>
      <c r="HBC250" s="1"/>
      <c r="HBD250" s="1"/>
      <c r="HBE250" s="1"/>
      <c r="HBF250" s="1"/>
      <c r="HBG250" s="1"/>
      <c r="HBH250" s="1"/>
      <c r="HBI250" s="1"/>
      <c r="HBJ250" s="1"/>
      <c r="HBK250" s="1"/>
      <c r="HBL250" s="1"/>
      <c r="HBM250" s="1"/>
      <c r="HBN250" s="1"/>
      <c r="HBO250" s="1"/>
      <c r="HBP250" s="1"/>
      <c r="HBQ250" s="1"/>
      <c r="HBR250" s="1"/>
      <c r="HBS250" s="1"/>
      <c r="HBT250" s="1"/>
      <c r="HBU250" s="1"/>
      <c r="HBV250" s="1"/>
      <c r="HBW250" s="1"/>
      <c r="HBX250" s="1"/>
      <c r="HBY250" s="1"/>
      <c r="HBZ250" s="1"/>
      <c r="HCA250" s="1"/>
      <c r="HCB250" s="1"/>
      <c r="HCC250" s="1"/>
      <c r="HCD250" s="1"/>
      <c r="HCE250" s="1"/>
      <c r="HCF250" s="1"/>
      <c r="HCG250" s="1"/>
      <c r="HCH250" s="1"/>
      <c r="HCI250" s="1"/>
      <c r="HCJ250" s="1"/>
      <c r="HCK250" s="1"/>
      <c r="HCL250" s="1"/>
      <c r="HCM250" s="1"/>
      <c r="HCN250" s="1"/>
      <c r="HCO250" s="1"/>
      <c r="HCP250" s="1"/>
      <c r="HCQ250" s="1"/>
      <c r="HCR250" s="1"/>
      <c r="HCS250" s="1"/>
      <c r="HCT250" s="1"/>
      <c r="HCU250" s="1"/>
      <c r="HCV250" s="1"/>
      <c r="HCW250" s="1"/>
      <c r="HCX250" s="1"/>
      <c r="HCY250" s="1"/>
      <c r="HCZ250" s="1"/>
      <c r="HDA250" s="1"/>
      <c r="HDB250" s="1"/>
      <c r="HDC250" s="1"/>
      <c r="HDD250" s="1"/>
      <c r="HDE250" s="1"/>
      <c r="HDF250" s="1"/>
      <c r="HDG250" s="1"/>
      <c r="HDH250" s="1"/>
      <c r="HDI250" s="1"/>
      <c r="HDJ250" s="1"/>
      <c r="HDK250" s="1"/>
      <c r="HDL250" s="1"/>
      <c r="HDM250" s="1"/>
      <c r="HDN250" s="1"/>
      <c r="HDO250" s="1"/>
      <c r="HDP250" s="1"/>
      <c r="HDQ250" s="1"/>
      <c r="HDR250" s="1"/>
      <c r="HDS250" s="1"/>
      <c r="HDT250" s="1"/>
      <c r="HDU250" s="1"/>
      <c r="HDV250" s="1"/>
      <c r="HDW250" s="1"/>
      <c r="HDX250" s="1"/>
      <c r="HDY250" s="1"/>
      <c r="HDZ250" s="1"/>
      <c r="HEA250" s="1"/>
      <c r="HEB250" s="1"/>
      <c r="HEC250" s="1"/>
      <c r="HED250" s="1"/>
      <c r="HEE250" s="1"/>
      <c r="HEF250" s="1"/>
      <c r="HEG250" s="1"/>
      <c r="HEH250" s="1"/>
      <c r="HEI250" s="1"/>
      <c r="HEJ250" s="1"/>
      <c r="HEK250" s="1"/>
      <c r="HEL250" s="1"/>
      <c r="HEM250" s="1"/>
      <c r="HEN250" s="1"/>
      <c r="HEO250" s="1"/>
      <c r="HEP250" s="1"/>
      <c r="HEQ250" s="1"/>
      <c r="HER250" s="1"/>
      <c r="HES250" s="1"/>
      <c r="HET250" s="1"/>
      <c r="HEU250" s="1"/>
      <c r="HEV250" s="1"/>
      <c r="HEW250" s="1"/>
      <c r="HEX250" s="1"/>
      <c r="HEY250" s="1"/>
      <c r="HEZ250" s="1"/>
      <c r="HFA250" s="1"/>
      <c r="HFB250" s="1"/>
      <c r="HFC250" s="1"/>
      <c r="HFD250" s="1"/>
      <c r="HFE250" s="1"/>
      <c r="HFF250" s="1"/>
      <c r="HFG250" s="1"/>
      <c r="HFH250" s="1"/>
      <c r="HFI250" s="1"/>
      <c r="HFJ250" s="1"/>
      <c r="HFK250" s="1"/>
      <c r="HFL250" s="1"/>
      <c r="HFM250" s="1"/>
      <c r="HFN250" s="1"/>
      <c r="HFO250" s="1"/>
      <c r="HFP250" s="1"/>
      <c r="HFQ250" s="1"/>
      <c r="HFR250" s="1"/>
      <c r="HFS250" s="1"/>
      <c r="HFT250" s="1"/>
      <c r="HFU250" s="1"/>
      <c r="HFV250" s="1"/>
      <c r="HFW250" s="1"/>
      <c r="HFX250" s="1"/>
      <c r="HFY250" s="1"/>
      <c r="HFZ250" s="1"/>
      <c r="HGA250" s="1"/>
      <c r="HGB250" s="1"/>
      <c r="HGC250" s="1"/>
      <c r="HGD250" s="1"/>
      <c r="HGE250" s="1"/>
      <c r="HGF250" s="1"/>
      <c r="HGG250" s="1"/>
      <c r="HGH250" s="1"/>
      <c r="HGI250" s="1"/>
      <c r="HGJ250" s="1"/>
      <c r="HGK250" s="1"/>
      <c r="HGL250" s="1"/>
      <c r="HGM250" s="1"/>
      <c r="HGN250" s="1"/>
      <c r="HGO250" s="1"/>
      <c r="HGP250" s="1"/>
      <c r="HGQ250" s="1"/>
      <c r="HGR250" s="1"/>
      <c r="HGS250" s="1"/>
      <c r="HGT250" s="1"/>
      <c r="HGU250" s="1"/>
      <c r="HGV250" s="1"/>
      <c r="HGW250" s="1"/>
      <c r="HGX250" s="1"/>
      <c r="HGY250" s="1"/>
      <c r="HGZ250" s="1"/>
      <c r="HHA250" s="1"/>
      <c r="HHB250" s="1"/>
      <c r="HHC250" s="1"/>
      <c r="HHD250" s="1"/>
      <c r="HHE250" s="1"/>
      <c r="HHF250" s="1"/>
      <c r="HHG250" s="1"/>
      <c r="HHH250" s="1"/>
      <c r="HHI250" s="1"/>
      <c r="HHJ250" s="1"/>
      <c r="HHK250" s="1"/>
      <c r="HHL250" s="1"/>
      <c r="HHM250" s="1"/>
      <c r="HHN250" s="1"/>
      <c r="HHO250" s="1"/>
      <c r="HHP250" s="1"/>
      <c r="HHQ250" s="1"/>
      <c r="HHR250" s="1"/>
      <c r="HHS250" s="1"/>
      <c r="HHT250" s="1"/>
      <c r="HHU250" s="1"/>
      <c r="HHV250" s="1"/>
      <c r="HHW250" s="1"/>
      <c r="HHX250" s="1"/>
      <c r="HHY250" s="1"/>
      <c r="HHZ250" s="1"/>
      <c r="HIA250" s="1"/>
      <c r="HIB250" s="1"/>
      <c r="HIC250" s="1"/>
      <c r="HID250" s="1"/>
      <c r="HIE250" s="1"/>
      <c r="HIF250" s="1"/>
      <c r="HIG250" s="1"/>
      <c r="HIH250" s="1"/>
      <c r="HII250" s="1"/>
      <c r="HIJ250" s="1"/>
      <c r="HIK250" s="1"/>
      <c r="HIL250" s="1"/>
      <c r="HIM250" s="1"/>
      <c r="HIN250" s="1"/>
      <c r="HIO250" s="1"/>
      <c r="HIP250" s="1"/>
      <c r="HIQ250" s="1"/>
      <c r="HIR250" s="1"/>
      <c r="HIS250" s="1"/>
      <c r="HIT250" s="1"/>
      <c r="HIU250" s="1"/>
      <c r="HIV250" s="1"/>
      <c r="HIW250" s="1"/>
      <c r="HIX250" s="1"/>
      <c r="HIY250" s="1"/>
      <c r="HIZ250" s="1"/>
      <c r="HJA250" s="1"/>
      <c r="HJB250" s="1"/>
      <c r="HJC250" s="1"/>
      <c r="HJD250" s="1"/>
      <c r="HJE250" s="1"/>
      <c r="HJF250" s="1"/>
      <c r="HJG250" s="1"/>
      <c r="HJH250" s="1"/>
      <c r="HJI250" s="1"/>
      <c r="HJJ250" s="1"/>
      <c r="HJK250" s="1"/>
      <c r="HJL250" s="1"/>
      <c r="HJM250" s="1"/>
      <c r="HJN250" s="1"/>
      <c r="HJO250" s="1"/>
      <c r="HJP250" s="1"/>
      <c r="HJQ250" s="1"/>
      <c r="HJR250" s="1"/>
      <c r="HJS250" s="1"/>
      <c r="HJT250" s="1"/>
      <c r="HJU250" s="1"/>
      <c r="HJV250" s="1"/>
      <c r="HJW250" s="1"/>
      <c r="HJX250" s="1"/>
      <c r="HJY250" s="1"/>
      <c r="HJZ250" s="1"/>
      <c r="HKA250" s="1"/>
      <c r="HKB250" s="1"/>
      <c r="HKC250" s="1"/>
      <c r="HKD250" s="1"/>
      <c r="HKE250" s="1"/>
      <c r="HKF250" s="1"/>
      <c r="HKG250" s="1"/>
      <c r="HKH250" s="1"/>
      <c r="HKI250" s="1"/>
      <c r="HKJ250" s="1"/>
      <c r="HKK250" s="1"/>
      <c r="HKL250" s="1"/>
      <c r="HKM250" s="1"/>
      <c r="HKN250" s="1"/>
      <c r="HKO250" s="1"/>
      <c r="HKP250" s="1"/>
      <c r="HKQ250" s="1"/>
      <c r="HKR250" s="1"/>
      <c r="HKS250" s="1"/>
      <c r="HKT250" s="1"/>
      <c r="HKU250" s="1"/>
      <c r="HKV250" s="1"/>
      <c r="HKW250" s="1"/>
      <c r="HKX250" s="1"/>
      <c r="HKY250" s="1"/>
      <c r="HKZ250" s="1"/>
      <c r="HLA250" s="1"/>
      <c r="HLB250" s="1"/>
      <c r="HLC250" s="1"/>
      <c r="HLD250" s="1"/>
      <c r="HLE250" s="1"/>
      <c r="HLF250" s="1"/>
      <c r="HLG250" s="1"/>
      <c r="HLH250" s="1"/>
      <c r="HLI250" s="1"/>
      <c r="HLJ250" s="1"/>
      <c r="HLK250" s="1"/>
      <c r="HLL250" s="1"/>
      <c r="HLM250" s="1"/>
      <c r="HLN250" s="1"/>
      <c r="HLO250" s="1"/>
      <c r="HLP250" s="1"/>
      <c r="HLQ250" s="1"/>
      <c r="HLR250" s="1"/>
      <c r="HLS250" s="1"/>
      <c r="HLT250" s="1"/>
      <c r="HLU250" s="1"/>
      <c r="HLV250" s="1"/>
      <c r="HLW250" s="1"/>
      <c r="HLX250" s="1"/>
      <c r="HLY250" s="1"/>
      <c r="HLZ250" s="1"/>
      <c r="HMA250" s="1"/>
      <c r="HMB250" s="1"/>
      <c r="HMC250" s="1"/>
      <c r="HMD250" s="1"/>
      <c r="HME250" s="1"/>
      <c r="HMF250" s="1"/>
      <c r="HMG250" s="1"/>
      <c r="HMH250" s="1"/>
      <c r="HMI250" s="1"/>
      <c r="HMJ250" s="1"/>
      <c r="HMK250" s="1"/>
      <c r="HML250" s="1"/>
      <c r="HMM250" s="1"/>
      <c r="HMN250" s="1"/>
      <c r="HMO250" s="1"/>
      <c r="HMP250" s="1"/>
      <c r="HMQ250" s="1"/>
      <c r="HMR250" s="1"/>
      <c r="HMS250" s="1"/>
      <c r="HMT250" s="1"/>
      <c r="HMU250" s="1"/>
      <c r="HMV250" s="1"/>
      <c r="HMW250" s="1"/>
      <c r="HMX250" s="1"/>
      <c r="HMY250" s="1"/>
      <c r="HMZ250" s="1"/>
      <c r="HNA250" s="1"/>
      <c r="HNB250" s="1"/>
      <c r="HNC250" s="1"/>
      <c r="HND250" s="1"/>
      <c r="HNE250" s="1"/>
      <c r="HNF250" s="1"/>
      <c r="HNG250" s="1"/>
      <c r="HNH250" s="1"/>
      <c r="HNI250" s="1"/>
      <c r="HNJ250" s="1"/>
      <c r="HNK250" s="1"/>
      <c r="HNL250" s="1"/>
      <c r="HNM250" s="1"/>
      <c r="HNN250" s="1"/>
      <c r="HNO250" s="1"/>
      <c r="HNP250" s="1"/>
      <c r="HNQ250" s="1"/>
      <c r="HNR250" s="1"/>
      <c r="HNS250" s="1"/>
      <c r="HNT250" s="1"/>
      <c r="HNU250" s="1"/>
      <c r="HNV250" s="1"/>
      <c r="HNW250" s="1"/>
      <c r="HNX250" s="1"/>
      <c r="HNY250" s="1"/>
      <c r="HNZ250" s="1"/>
      <c r="HOA250" s="1"/>
      <c r="HOB250" s="1"/>
      <c r="HOC250" s="1"/>
      <c r="HOD250" s="1"/>
      <c r="HOE250" s="1"/>
      <c r="HOF250" s="1"/>
      <c r="HOG250" s="1"/>
      <c r="HOH250" s="1"/>
      <c r="HOI250" s="1"/>
      <c r="HOJ250" s="1"/>
      <c r="HOK250" s="1"/>
      <c r="HOL250" s="1"/>
      <c r="HOM250" s="1"/>
      <c r="HON250" s="1"/>
      <c r="HOO250" s="1"/>
      <c r="HOP250" s="1"/>
      <c r="HOQ250" s="1"/>
      <c r="HOR250" s="1"/>
      <c r="HOS250" s="1"/>
      <c r="HOT250" s="1"/>
      <c r="HOU250" s="1"/>
      <c r="HOV250" s="1"/>
      <c r="HOW250" s="1"/>
      <c r="HOX250" s="1"/>
      <c r="HOY250" s="1"/>
      <c r="HOZ250" s="1"/>
      <c r="HPA250" s="1"/>
      <c r="HPB250" s="1"/>
      <c r="HPC250" s="1"/>
      <c r="HPD250" s="1"/>
      <c r="HPE250" s="1"/>
      <c r="HPF250" s="1"/>
      <c r="HPG250" s="1"/>
      <c r="HPH250" s="1"/>
      <c r="HPI250" s="1"/>
      <c r="HPJ250" s="1"/>
      <c r="HPK250" s="1"/>
      <c r="HPL250" s="1"/>
      <c r="HPM250" s="1"/>
      <c r="HPN250" s="1"/>
      <c r="HPO250" s="1"/>
      <c r="HPP250" s="1"/>
      <c r="HPQ250" s="1"/>
      <c r="HPR250" s="1"/>
      <c r="HPS250" s="1"/>
      <c r="HPT250" s="1"/>
      <c r="HPU250" s="1"/>
      <c r="HPV250" s="1"/>
      <c r="HPW250" s="1"/>
      <c r="HPX250" s="1"/>
      <c r="HPY250" s="1"/>
      <c r="HPZ250" s="1"/>
      <c r="HQA250" s="1"/>
      <c r="HQB250" s="1"/>
      <c r="HQC250" s="1"/>
      <c r="HQD250" s="1"/>
      <c r="HQE250" s="1"/>
      <c r="HQF250" s="1"/>
      <c r="HQG250" s="1"/>
      <c r="HQH250" s="1"/>
      <c r="HQI250" s="1"/>
      <c r="HQJ250" s="1"/>
      <c r="HQK250" s="1"/>
      <c r="HQL250" s="1"/>
      <c r="HQM250" s="1"/>
      <c r="HQN250" s="1"/>
      <c r="HQO250" s="1"/>
      <c r="HQP250" s="1"/>
      <c r="HQQ250" s="1"/>
      <c r="HQR250" s="1"/>
      <c r="HQS250" s="1"/>
      <c r="HQT250" s="1"/>
      <c r="HQU250" s="1"/>
      <c r="HQV250" s="1"/>
      <c r="HQW250" s="1"/>
      <c r="HQX250" s="1"/>
      <c r="HQY250" s="1"/>
      <c r="HQZ250" s="1"/>
      <c r="HRA250" s="1"/>
      <c r="HRB250" s="1"/>
      <c r="HRC250" s="1"/>
      <c r="HRD250" s="1"/>
      <c r="HRE250" s="1"/>
      <c r="HRF250" s="1"/>
      <c r="HRG250" s="1"/>
      <c r="HRH250" s="1"/>
      <c r="HRI250" s="1"/>
      <c r="HRJ250" s="1"/>
      <c r="HRK250" s="1"/>
      <c r="HRL250" s="1"/>
      <c r="HRM250" s="1"/>
      <c r="HRN250" s="1"/>
      <c r="HRO250" s="1"/>
      <c r="HRP250" s="1"/>
      <c r="HRQ250" s="1"/>
      <c r="HRR250" s="1"/>
      <c r="HRS250" s="1"/>
      <c r="HRT250" s="1"/>
      <c r="HRU250" s="1"/>
      <c r="HRV250" s="1"/>
      <c r="HRW250" s="1"/>
      <c r="HRX250" s="1"/>
      <c r="HRY250" s="1"/>
      <c r="HRZ250" s="1"/>
      <c r="HSA250" s="1"/>
      <c r="HSB250" s="1"/>
      <c r="HSC250" s="1"/>
      <c r="HSD250" s="1"/>
      <c r="HSE250" s="1"/>
      <c r="HSF250" s="1"/>
      <c r="HSG250" s="1"/>
      <c r="HSH250" s="1"/>
      <c r="HSI250" s="1"/>
      <c r="HSJ250" s="1"/>
      <c r="HSK250" s="1"/>
      <c r="HSL250" s="1"/>
      <c r="HSM250" s="1"/>
      <c r="HSN250" s="1"/>
      <c r="HSO250" s="1"/>
      <c r="HSP250" s="1"/>
      <c r="HSQ250" s="1"/>
      <c r="HSR250" s="1"/>
      <c r="HSS250" s="1"/>
      <c r="HST250" s="1"/>
      <c r="HSU250" s="1"/>
      <c r="HSV250" s="1"/>
      <c r="HSW250" s="1"/>
      <c r="HSX250" s="1"/>
      <c r="HSY250" s="1"/>
      <c r="HSZ250" s="1"/>
      <c r="HTA250" s="1"/>
      <c r="HTB250" s="1"/>
      <c r="HTC250" s="1"/>
      <c r="HTD250" s="1"/>
      <c r="HTE250" s="1"/>
      <c r="HTF250" s="1"/>
      <c r="HTG250" s="1"/>
      <c r="HTH250" s="1"/>
      <c r="HTI250" s="1"/>
      <c r="HTJ250" s="1"/>
      <c r="HTK250" s="1"/>
      <c r="HTL250" s="1"/>
      <c r="HTM250" s="1"/>
      <c r="HTN250" s="1"/>
      <c r="HTO250" s="1"/>
      <c r="HTP250" s="1"/>
      <c r="HTQ250" s="1"/>
      <c r="HTR250" s="1"/>
      <c r="HTS250" s="1"/>
      <c r="HTT250" s="1"/>
      <c r="HTU250" s="1"/>
      <c r="HTV250" s="1"/>
      <c r="HTW250" s="1"/>
      <c r="HTX250" s="1"/>
      <c r="HTY250" s="1"/>
      <c r="HTZ250" s="1"/>
      <c r="HUA250" s="1"/>
      <c r="HUB250" s="1"/>
      <c r="HUC250" s="1"/>
      <c r="HUD250" s="1"/>
      <c r="HUE250" s="1"/>
      <c r="HUF250" s="1"/>
      <c r="HUG250" s="1"/>
      <c r="HUH250" s="1"/>
      <c r="HUI250" s="1"/>
      <c r="HUJ250" s="1"/>
      <c r="HUK250" s="1"/>
      <c r="HUL250" s="1"/>
      <c r="HUM250" s="1"/>
      <c r="HUN250" s="1"/>
      <c r="HUO250" s="1"/>
      <c r="HUP250" s="1"/>
      <c r="HUQ250" s="1"/>
      <c r="HUR250" s="1"/>
      <c r="HUS250" s="1"/>
      <c r="HUT250" s="1"/>
      <c r="HUU250" s="1"/>
      <c r="HUV250" s="1"/>
      <c r="HUW250" s="1"/>
      <c r="HUX250" s="1"/>
      <c r="HUY250" s="1"/>
      <c r="HUZ250" s="1"/>
      <c r="HVA250" s="1"/>
      <c r="HVB250" s="1"/>
      <c r="HVC250" s="1"/>
      <c r="HVD250" s="1"/>
      <c r="HVE250" s="1"/>
      <c r="HVF250" s="1"/>
      <c r="HVG250" s="1"/>
      <c r="HVH250" s="1"/>
      <c r="HVI250" s="1"/>
      <c r="HVJ250" s="1"/>
      <c r="HVK250" s="1"/>
      <c r="HVL250" s="1"/>
      <c r="HVM250" s="1"/>
      <c r="HVN250" s="1"/>
      <c r="HVO250" s="1"/>
      <c r="HVP250" s="1"/>
      <c r="HVQ250" s="1"/>
      <c r="HVR250" s="1"/>
      <c r="HVS250" s="1"/>
      <c r="HVT250" s="1"/>
      <c r="HVU250" s="1"/>
      <c r="HVV250" s="1"/>
      <c r="HVW250" s="1"/>
      <c r="HVX250" s="1"/>
      <c r="HVY250" s="1"/>
      <c r="HVZ250" s="1"/>
      <c r="HWA250" s="1"/>
      <c r="HWB250" s="1"/>
      <c r="HWC250" s="1"/>
      <c r="HWD250" s="1"/>
      <c r="HWE250" s="1"/>
      <c r="HWF250" s="1"/>
      <c r="HWG250" s="1"/>
      <c r="HWH250" s="1"/>
      <c r="HWI250" s="1"/>
      <c r="HWJ250" s="1"/>
      <c r="HWK250" s="1"/>
      <c r="HWL250" s="1"/>
      <c r="HWM250" s="1"/>
      <c r="HWN250" s="1"/>
      <c r="HWO250" s="1"/>
      <c r="HWP250" s="1"/>
      <c r="HWQ250" s="1"/>
      <c r="HWR250" s="1"/>
      <c r="HWS250" s="1"/>
      <c r="HWT250" s="1"/>
      <c r="HWU250" s="1"/>
      <c r="HWV250" s="1"/>
      <c r="HWW250" s="1"/>
      <c r="HWX250" s="1"/>
      <c r="HWY250" s="1"/>
      <c r="HWZ250" s="1"/>
      <c r="HXA250" s="1"/>
      <c r="HXB250" s="1"/>
      <c r="HXC250" s="1"/>
      <c r="HXD250" s="1"/>
      <c r="HXE250" s="1"/>
      <c r="HXF250" s="1"/>
      <c r="HXG250" s="1"/>
      <c r="HXH250" s="1"/>
      <c r="HXI250" s="1"/>
      <c r="HXJ250" s="1"/>
      <c r="HXK250" s="1"/>
      <c r="HXL250" s="1"/>
      <c r="HXM250" s="1"/>
      <c r="HXN250" s="1"/>
      <c r="HXO250" s="1"/>
      <c r="HXP250" s="1"/>
      <c r="HXQ250" s="1"/>
      <c r="HXR250" s="1"/>
      <c r="HXS250" s="1"/>
      <c r="HXT250" s="1"/>
      <c r="HXU250" s="1"/>
      <c r="HXV250" s="1"/>
      <c r="HXW250" s="1"/>
      <c r="HXX250" s="1"/>
      <c r="HXY250" s="1"/>
      <c r="HXZ250" s="1"/>
      <c r="HYA250" s="1"/>
      <c r="HYB250" s="1"/>
      <c r="HYC250" s="1"/>
      <c r="HYD250" s="1"/>
      <c r="HYE250" s="1"/>
      <c r="HYF250" s="1"/>
      <c r="HYG250" s="1"/>
      <c r="HYH250" s="1"/>
      <c r="HYI250" s="1"/>
      <c r="HYJ250" s="1"/>
      <c r="HYK250" s="1"/>
      <c r="HYL250" s="1"/>
      <c r="HYM250" s="1"/>
      <c r="HYN250" s="1"/>
      <c r="HYO250" s="1"/>
      <c r="HYP250" s="1"/>
      <c r="HYQ250" s="1"/>
      <c r="HYR250" s="1"/>
      <c r="HYS250" s="1"/>
      <c r="HYT250" s="1"/>
      <c r="HYU250" s="1"/>
      <c r="HYV250" s="1"/>
      <c r="HYW250" s="1"/>
      <c r="HYX250" s="1"/>
      <c r="HYY250" s="1"/>
      <c r="HYZ250" s="1"/>
      <c r="HZA250" s="1"/>
      <c r="HZB250" s="1"/>
      <c r="HZC250" s="1"/>
      <c r="HZD250" s="1"/>
      <c r="HZE250" s="1"/>
      <c r="HZF250" s="1"/>
      <c r="HZG250" s="1"/>
      <c r="HZH250" s="1"/>
      <c r="HZI250" s="1"/>
      <c r="HZJ250" s="1"/>
      <c r="HZK250" s="1"/>
      <c r="HZL250" s="1"/>
      <c r="HZM250" s="1"/>
      <c r="HZN250" s="1"/>
      <c r="HZO250" s="1"/>
      <c r="HZP250" s="1"/>
      <c r="HZQ250" s="1"/>
      <c r="HZR250" s="1"/>
      <c r="HZS250" s="1"/>
      <c r="HZT250" s="1"/>
      <c r="HZU250" s="1"/>
      <c r="HZV250" s="1"/>
      <c r="HZW250" s="1"/>
      <c r="HZX250" s="1"/>
      <c r="HZY250" s="1"/>
      <c r="HZZ250" s="1"/>
      <c r="IAA250" s="1"/>
      <c r="IAB250" s="1"/>
      <c r="IAC250" s="1"/>
      <c r="IAD250" s="1"/>
      <c r="IAE250" s="1"/>
      <c r="IAF250" s="1"/>
      <c r="IAG250" s="1"/>
      <c r="IAH250" s="1"/>
      <c r="IAI250" s="1"/>
      <c r="IAJ250" s="1"/>
      <c r="IAK250" s="1"/>
      <c r="IAL250" s="1"/>
      <c r="IAM250" s="1"/>
      <c r="IAN250" s="1"/>
      <c r="IAO250" s="1"/>
      <c r="IAP250" s="1"/>
      <c r="IAQ250" s="1"/>
      <c r="IAR250" s="1"/>
      <c r="IAS250" s="1"/>
      <c r="IAT250" s="1"/>
      <c r="IAU250" s="1"/>
      <c r="IAV250" s="1"/>
      <c r="IAW250" s="1"/>
      <c r="IAX250" s="1"/>
      <c r="IAY250" s="1"/>
      <c r="IAZ250" s="1"/>
      <c r="IBA250" s="1"/>
      <c r="IBB250" s="1"/>
      <c r="IBC250" s="1"/>
      <c r="IBD250" s="1"/>
      <c r="IBE250" s="1"/>
      <c r="IBF250" s="1"/>
      <c r="IBG250" s="1"/>
      <c r="IBH250" s="1"/>
      <c r="IBI250" s="1"/>
      <c r="IBJ250" s="1"/>
      <c r="IBK250" s="1"/>
      <c r="IBL250" s="1"/>
      <c r="IBM250" s="1"/>
      <c r="IBN250" s="1"/>
      <c r="IBO250" s="1"/>
      <c r="IBP250" s="1"/>
      <c r="IBQ250" s="1"/>
      <c r="IBR250" s="1"/>
      <c r="IBS250" s="1"/>
      <c r="IBT250" s="1"/>
      <c r="IBU250" s="1"/>
      <c r="IBV250" s="1"/>
      <c r="IBW250" s="1"/>
      <c r="IBX250" s="1"/>
      <c r="IBY250" s="1"/>
      <c r="IBZ250" s="1"/>
      <c r="ICA250" s="1"/>
      <c r="ICB250" s="1"/>
      <c r="ICC250" s="1"/>
      <c r="ICD250" s="1"/>
      <c r="ICE250" s="1"/>
      <c r="ICF250" s="1"/>
      <c r="ICG250" s="1"/>
      <c r="ICH250" s="1"/>
      <c r="ICI250" s="1"/>
      <c r="ICJ250" s="1"/>
      <c r="ICK250" s="1"/>
      <c r="ICL250" s="1"/>
      <c r="ICM250" s="1"/>
      <c r="ICN250" s="1"/>
      <c r="ICO250" s="1"/>
      <c r="ICP250" s="1"/>
      <c r="ICQ250" s="1"/>
      <c r="ICR250" s="1"/>
      <c r="ICS250" s="1"/>
      <c r="ICT250" s="1"/>
      <c r="ICU250" s="1"/>
      <c r="ICV250" s="1"/>
      <c r="ICW250" s="1"/>
      <c r="ICX250" s="1"/>
      <c r="ICY250" s="1"/>
      <c r="ICZ250" s="1"/>
      <c r="IDA250" s="1"/>
      <c r="IDB250" s="1"/>
      <c r="IDC250" s="1"/>
      <c r="IDD250" s="1"/>
      <c r="IDE250" s="1"/>
      <c r="IDF250" s="1"/>
      <c r="IDG250" s="1"/>
      <c r="IDH250" s="1"/>
      <c r="IDI250" s="1"/>
      <c r="IDJ250" s="1"/>
      <c r="IDK250" s="1"/>
      <c r="IDL250" s="1"/>
      <c r="IDM250" s="1"/>
      <c r="IDN250" s="1"/>
      <c r="IDO250" s="1"/>
      <c r="IDP250" s="1"/>
      <c r="IDQ250" s="1"/>
      <c r="IDR250" s="1"/>
      <c r="IDS250" s="1"/>
      <c r="IDT250" s="1"/>
      <c r="IDU250" s="1"/>
      <c r="IDV250" s="1"/>
      <c r="IDW250" s="1"/>
      <c r="IDX250" s="1"/>
      <c r="IDY250" s="1"/>
      <c r="IDZ250" s="1"/>
      <c r="IEA250" s="1"/>
      <c r="IEB250" s="1"/>
      <c r="IEC250" s="1"/>
      <c r="IED250" s="1"/>
      <c r="IEE250" s="1"/>
      <c r="IEF250" s="1"/>
      <c r="IEG250" s="1"/>
      <c r="IEH250" s="1"/>
      <c r="IEI250" s="1"/>
      <c r="IEJ250" s="1"/>
      <c r="IEK250" s="1"/>
      <c r="IEL250" s="1"/>
      <c r="IEM250" s="1"/>
      <c r="IEN250" s="1"/>
      <c r="IEO250" s="1"/>
      <c r="IEP250" s="1"/>
      <c r="IEQ250" s="1"/>
      <c r="IER250" s="1"/>
      <c r="IES250" s="1"/>
      <c r="IET250" s="1"/>
      <c r="IEU250" s="1"/>
      <c r="IEV250" s="1"/>
      <c r="IEW250" s="1"/>
      <c r="IEX250" s="1"/>
      <c r="IEY250" s="1"/>
      <c r="IEZ250" s="1"/>
      <c r="IFA250" s="1"/>
      <c r="IFB250" s="1"/>
      <c r="IFC250" s="1"/>
      <c r="IFD250" s="1"/>
      <c r="IFE250" s="1"/>
      <c r="IFF250" s="1"/>
      <c r="IFG250" s="1"/>
      <c r="IFH250" s="1"/>
      <c r="IFI250" s="1"/>
      <c r="IFJ250" s="1"/>
      <c r="IFK250" s="1"/>
      <c r="IFL250" s="1"/>
      <c r="IFM250" s="1"/>
      <c r="IFN250" s="1"/>
      <c r="IFO250" s="1"/>
      <c r="IFP250" s="1"/>
      <c r="IFQ250" s="1"/>
      <c r="IFR250" s="1"/>
      <c r="IFS250" s="1"/>
      <c r="IFT250" s="1"/>
      <c r="IFU250" s="1"/>
      <c r="IFV250" s="1"/>
      <c r="IFW250" s="1"/>
      <c r="IFX250" s="1"/>
      <c r="IFY250" s="1"/>
      <c r="IFZ250" s="1"/>
      <c r="IGA250" s="1"/>
      <c r="IGB250" s="1"/>
      <c r="IGC250" s="1"/>
      <c r="IGD250" s="1"/>
      <c r="IGE250" s="1"/>
      <c r="IGF250" s="1"/>
      <c r="IGG250" s="1"/>
      <c r="IGH250" s="1"/>
      <c r="IGI250" s="1"/>
      <c r="IGJ250" s="1"/>
      <c r="IGK250" s="1"/>
      <c r="IGL250" s="1"/>
      <c r="IGM250" s="1"/>
      <c r="IGN250" s="1"/>
      <c r="IGO250" s="1"/>
      <c r="IGP250" s="1"/>
      <c r="IGQ250" s="1"/>
      <c r="IGR250" s="1"/>
      <c r="IGS250" s="1"/>
      <c r="IGT250" s="1"/>
      <c r="IGU250" s="1"/>
      <c r="IGV250" s="1"/>
      <c r="IGW250" s="1"/>
      <c r="IGX250" s="1"/>
      <c r="IGY250" s="1"/>
      <c r="IGZ250" s="1"/>
      <c r="IHA250" s="1"/>
      <c r="IHB250" s="1"/>
      <c r="IHC250" s="1"/>
      <c r="IHD250" s="1"/>
      <c r="IHE250" s="1"/>
      <c r="IHF250" s="1"/>
      <c r="IHG250" s="1"/>
      <c r="IHH250" s="1"/>
      <c r="IHI250" s="1"/>
      <c r="IHJ250" s="1"/>
      <c r="IHK250" s="1"/>
      <c r="IHL250" s="1"/>
      <c r="IHM250" s="1"/>
      <c r="IHN250" s="1"/>
      <c r="IHO250" s="1"/>
      <c r="IHP250" s="1"/>
      <c r="IHQ250" s="1"/>
      <c r="IHR250" s="1"/>
      <c r="IHS250" s="1"/>
      <c r="IHT250" s="1"/>
      <c r="IHU250" s="1"/>
      <c r="IHV250" s="1"/>
      <c r="IHW250" s="1"/>
      <c r="IHX250" s="1"/>
      <c r="IHY250" s="1"/>
      <c r="IHZ250" s="1"/>
      <c r="IIA250" s="1"/>
      <c r="IIB250" s="1"/>
      <c r="IIC250" s="1"/>
      <c r="IID250" s="1"/>
      <c r="IIE250" s="1"/>
      <c r="IIF250" s="1"/>
      <c r="IIG250" s="1"/>
      <c r="IIH250" s="1"/>
      <c r="III250" s="1"/>
      <c r="IIJ250" s="1"/>
      <c r="IIK250" s="1"/>
      <c r="IIL250" s="1"/>
      <c r="IIM250" s="1"/>
      <c r="IIN250" s="1"/>
      <c r="IIO250" s="1"/>
      <c r="IIP250" s="1"/>
      <c r="IIQ250" s="1"/>
      <c r="IIR250" s="1"/>
      <c r="IIS250" s="1"/>
      <c r="IIT250" s="1"/>
      <c r="IIU250" s="1"/>
      <c r="IIV250" s="1"/>
      <c r="IIW250" s="1"/>
      <c r="IIX250" s="1"/>
      <c r="IIY250" s="1"/>
      <c r="IIZ250" s="1"/>
      <c r="IJA250" s="1"/>
      <c r="IJB250" s="1"/>
      <c r="IJC250" s="1"/>
      <c r="IJD250" s="1"/>
      <c r="IJE250" s="1"/>
      <c r="IJF250" s="1"/>
      <c r="IJG250" s="1"/>
      <c r="IJH250" s="1"/>
      <c r="IJI250" s="1"/>
      <c r="IJJ250" s="1"/>
      <c r="IJK250" s="1"/>
      <c r="IJL250" s="1"/>
      <c r="IJM250" s="1"/>
      <c r="IJN250" s="1"/>
      <c r="IJO250" s="1"/>
      <c r="IJP250" s="1"/>
      <c r="IJQ250" s="1"/>
      <c r="IJR250" s="1"/>
      <c r="IJS250" s="1"/>
      <c r="IJT250" s="1"/>
      <c r="IJU250" s="1"/>
      <c r="IJV250" s="1"/>
      <c r="IJW250" s="1"/>
      <c r="IJX250" s="1"/>
      <c r="IJY250" s="1"/>
      <c r="IJZ250" s="1"/>
      <c r="IKA250" s="1"/>
      <c r="IKB250" s="1"/>
      <c r="IKC250" s="1"/>
      <c r="IKD250" s="1"/>
      <c r="IKE250" s="1"/>
      <c r="IKF250" s="1"/>
      <c r="IKG250" s="1"/>
      <c r="IKH250" s="1"/>
      <c r="IKI250" s="1"/>
      <c r="IKJ250" s="1"/>
      <c r="IKK250" s="1"/>
      <c r="IKL250" s="1"/>
      <c r="IKM250" s="1"/>
      <c r="IKN250" s="1"/>
      <c r="IKO250" s="1"/>
      <c r="IKP250" s="1"/>
      <c r="IKQ250" s="1"/>
      <c r="IKR250" s="1"/>
      <c r="IKS250" s="1"/>
      <c r="IKT250" s="1"/>
      <c r="IKU250" s="1"/>
      <c r="IKV250" s="1"/>
      <c r="IKW250" s="1"/>
      <c r="IKX250" s="1"/>
      <c r="IKY250" s="1"/>
      <c r="IKZ250" s="1"/>
      <c r="ILA250" s="1"/>
      <c r="ILB250" s="1"/>
      <c r="ILC250" s="1"/>
      <c r="ILD250" s="1"/>
      <c r="ILE250" s="1"/>
      <c r="ILF250" s="1"/>
      <c r="ILG250" s="1"/>
      <c r="ILH250" s="1"/>
      <c r="ILI250" s="1"/>
      <c r="ILJ250" s="1"/>
      <c r="ILK250" s="1"/>
      <c r="ILL250" s="1"/>
      <c r="ILM250" s="1"/>
      <c r="ILN250" s="1"/>
      <c r="ILO250" s="1"/>
      <c r="ILP250" s="1"/>
      <c r="ILQ250" s="1"/>
      <c r="ILR250" s="1"/>
      <c r="ILS250" s="1"/>
      <c r="ILT250" s="1"/>
      <c r="ILU250" s="1"/>
      <c r="ILV250" s="1"/>
      <c r="ILW250" s="1"/>
      <c r="ILX250" s="1"/>
      <c r="ILY250" s="1"/>
      <c r="ILZ250" s="1"/>
      <c r="IMA250" s="1"/>
      <c r="IMB250" s="1"/>
      <c r="IMC250" s="1"/>
      <c r="IMD250" s="1"/>
      <c r="IME250" s="1"/>
      <c r="IMF250" s="1"/>
      <c r="IMG250" s="1"/>
      <c r="IMH250" s="1"/>
      <c r="IMI250" s="1"/>
      <c r="IMJ250" s="1"/>
      <c r="IMK250" s="1"/>
      <c r="IML250" s="1"/>
      <c r="IMM250" s="1"/>
      <c r="IMN250" s="1"/>
      <c r="IMO250" s="1"/>
      <c r="IMP250" s="1"/>
      <c r="IMQ250" s="1"/>
      <c r="IMR250" s="1"/>
      <c r="IMS250" s="1"/>
      <c r="IMT250" s="1"/>
      <c r="IMU250" s="1"/>
      <c r="IMV250" s="1"/>
      <c r="IMW250" s="1"/>
      <c r="IMX250" s="1"/>
      <c r="IMY250" s="1"/>
      <c r="IMZ250" s="1"/>
      <c r="INA250" s="1"/>
      <c r="INB250" s="1"/>
      <c r="INC250" s="1"/>
      <c r="IND250" s="1"/>
      <c r="INE250" s="1"/>
      <c r="INF250" s="1"/>
      <c r="ING250" s="1"/>
      <c r="INH250" s="1"/>
      <c r="INI250" s="1"/>
      <c r="INJ250" s="1"/>
      <c r="INK250" s="1"/>
      <c r="INL250" s="1"/>
      <c r="INM250" s="1"/>
      <c r="INN250" s="1"/>
      <c r="INO250" s="1"/>
      <c r="INP250" s="1"/>
      <c r="INQ250" s="1"/>
      <c r="INR250" s="1"/>
      <c r="INS250" s="1"/>
      <c r="INT250" s="1"/>
      <c r="INU250" s="1"/>
      <c r="INV250" s="1"/>
      <c r="INW250" s="1"/>
      <c r="INX250" s="1"/>
      <c r="INY250" s="1"/>
      <c r="INZ250" s="1"/>
      <c r="IOA250" s="1"/>
      <c r="IOB250" s="1"/>
      <c r="IOC250" s="1"/>
      <c r="IOD250" s="1"/>
      <c r="IOE250" s="1"/>
      <c r="IOF250" s="1"/>
      <c r="IOG250" s="1"/>
      <c r="IOH250" s="1"/>
      <c r="IOI250" s="1"/>
      <c r="IOJ250" s="1"/>
      <c r="IOK250" s="1"/>
      <c r="IOL250" s="1"/>
      <c r="IOM250" s="1"/>
      <c r="ION250" s="1"/>
      <c r="IOO250" s="1"/>
      <c r="IOP250" s="1"/>
      <c r="IOQ250" s="1"/>
      <c r="IOR250" s="1"/>
      <c r="IOS250" s="1"/>
      <c r="IOT250" s="1"/>
      <c r="IOU250" s="1"/>
      <c r="IOV250" s="1"/>
      <c r="IOW250" s="1"/>
      <c r="IOX250" s="1"/>
      <c r="IOY250" s="1"/>
      <c r="IOZ250" s="1"/>
      <c r="IPA250" s="1"/>
      <c r="IPB250" s="1"/>
      <c r="IPC250" s="1"/>
      <c r="IPD250" s="1"/>
      <c r="IPE250" s="1"/>
      <c r="IPF250" s="1"/>
      <c r="IPG250" s="1"/>
      <c r="IPH250" s="1"/>
      <c r="IPI250" s="1"/>
      <c r="IPJ250" s="1"/>
      <c r="IPK250" s="1"/>
      <c r="IPL250" s="1"/>
      <c r="IPM250" s="1"/>
      <c r="IPN250" s="1"/>
      <c r="IPO250" s="1"/>
      <c r="IPP250" s="1"/>
      <c r="IPQ250" s="1"/>
      <c r="IPR250" s="1"/>
      <c r="IPS250" s="1"/>
      <c r="IPT250" s="1"/>
      <c r="IPU250" s="1"/>
      <c r="IPV250" s="1"/>
      <c r="IPW250" s="1"/>
      <c r="IPX250" s="1"/>
      <c r="IPY250" s="1"/>
      <c r="IPZ250" s="1"/>
      <c r="IQA250" s="1"/>
      <c r="IQB250" s="1"/>
      <c r="IQC250" s="1"/>
      <c r="IQD250" s="1"/>
      <c r="IQE250" s="1"/>
      <c r="IQF250" s="1"/>
      <c r="IQG250" s="1"/>
      <c r="IQH250" s="1"/>
      <c r="IQI250" s="1"/>
      <c r="IQJ250" s="1"/>
      <c r="IQK250" s="1"/>
      <c r="IQL250" s="1"/>
      <c r="IQM250" s="1"/>
      <c r="IQN250" s="1"/>
      <c r="IQO250" s="1"/>
      <c r="IQP250" s="1"/>
      <c r="IQQ250" s="1"/>
      <c r="IQR250" s="1"/>
      <c r="IQS250" s="1"/>
      <c r="IQT250" s="1"/>
      <c r="IQU250" s="1"/>
      <c r="IQV250" s="1"/>
      <c r="IQW250" s="1"/>
      <c r="IQX250" s="1"/>
      <c r="IQY250" s="1"/>
      <c r="IQZ250" s="1"/>
      <c r="IRA250" s="1"/>
      <c r="IRB250" s="1"/>
      <c r="IRC250" s="1"/>
      <c r="IRD250" s="1"/>
      <c r="IRE250" s="1"/>
      <c r="IRF250" s="1"/>
      <c r="IRG250" s="1"/>
      <c r="IRH250" s="1"/>
      <c r="IRI250" s="1"/>
      <c r="IRJ250" s="1"/>
      <c r="IRK250" s="1"/>
      <c r="IRL250" s="1"/>
      <c r="IRM250" s="1"/>
      <c r="IRN250" s="1"/>
      <c r="IRO250" s="1"/>
      <c r="IRP250" s="1"/>
      <c r="IRQ250" s="1"/>
      <c r="IRR250" s="1"/>
      <c r="IRS250" s="1"/>
      <c r="IRT250" s="1"/>
      <c r="IRU250" s="1"/>
      <c r="IRV250" s="1"/>
      <c r="IRW250" s="1"/>
      <c r="IRX250" s="1"/>
      <c r="IRY250" s="1"/>
      <c r="IRZ250" s="1"/>
      <c r="ISA250" s="1"/>
      <c r="ISB250" s="1"/>
      <c r="ISC250" s="1"/>
      <c r="ISD250" s="1"/>
      <c r="ISE250" s="1"/>
      <c r="ISF250" s="1"/>
      <c r="ISG250" s="1"/>
      <c r="ISH250" s="1"/>
      <c r="ISI250" s="1"/>
      <c r="ISJ250" s="1"/>
      <c r="ISK250" s="1"/>
      <c r="ISL250" s="1"/>
      <c r="ISM250" s="1"/>
      <c r="ISN250" s="1"/>
      <c r="ISO250" s="1"/>
      <c r="ISP250" s="1"/>
      <c r="ISQ250" s="1"/>
      <c r="ISR250" s="1"/>
      <c r="ISS250" s="1"/>
      <c r="IST250" s="1"/>
      <c r="ISU250" s="1"/>
      <c r="ISV250" s="1"/>
      <c r="ISW250" s="1"/>
      <c r="ISX250" s="1"/>
      <c r="ISY250" s="1"/>
      <c r="ISZ250" s="1"/>
      <c r="ITA250" s="1"/>
      <c r="ITB250" s="1"/>
      <c r="ITC250" s="1"/>
      <c r="ITD250" s="1"/>
      <c r="ITE250" s="1"/>
      <c r="ITF250" s="1"/>
      <c r="ITG250" s="1"/>
      <c r="ITH250" s="1"/>
      <c r="ITI250" s="1"/>
      <c r="ITJ250" s="1"/>
      <c r="ITK250" s="1"/>
      <c r="ITL250" s="1"/>
      <c r="ITM250" s="1"/>
      <c r="ITN250" s="1"/>
      <c r="ITO250" s="1"/>
      <c r="ITP250" s="1"/>
      <c r="ITQ250" s="1"/>
      <c r="ITR250" s="1"/>
      <c r="ITS250" s="1"/>
      <c r="ITT250" s="1"/>
      <c r="ITU250" s="1"/>
      <c r="ITV250" s="1"/>
      <c r="ITW250" s="1"/>
      <c r="ITX250" s="1"/>
      <c r="ITY250" s="1"/>
      <c r="ITZ250" s="1"/>
      <c r="IUA250" s="1"/>
      <c r="IUB250" s="1"/>
      <c r="IUC250" s="1"/>
      <c r="IUD250" s="1"/>
      <c r="IUE250" s="1"/>
      <c r="IUF250" s="1"/>
      <c r="IUG250" s="1"/>
      <c r="IUH250" s="1"/>
      <c r="IUI250" s="1"/>
      <c r="IUJ250" s="1"/>
      <c r="IUK250" s="1"/>
      <c r="IUL250" s="1"/>
      <c r="IUM250" s="1"/>
      <c r="IUN250" s="1"/>
      <c r="IUO250" s="1"/>
      <c r="IUP250" s="1"/>
      <c r="IUQ250" s="1"/>
      <c r="IUR250" s="1"/>
      <c r="IUS250" s="1"/>
      <c r="IUT250" s="1"/>
      <c r="IUU250" s="1"/>
      <c r="IUV250" s="1"/>
      <c r="IUW250" s="1"/>
      <c r="IUX250" s="1"/>
      <c r="IUY250" s="1"/>
      <c r="IUZ250" s="1"/>
      <c r="IVA250" s="1"/>
      <c r="IVB250" s="1"/>
      <c r="IVC250" s="1"/>
      <c r="IVD250" s="1"/>
      <c r="IVE250" s="1"/>
      <c r="IVF250" s="1"/>
      <c r="IVG250" s="1"/>
      <c r="IVH250" s="1"/>
      <c r="IVI250" s="1"/>
      <c r="IVJ250" s="1"/>
      <c r="IVK250" s="1"/>
      <c r="IVL250" s="1"/>
      <c r="IVM250" s="1"/>
      <c r="IVN250" s="1"/>
      <c r="IVO250" s="1"/>
      <c r="IVP250" s="1"/>
      <c r="IVQ250" s="1"/>
      <c r="IVR250" s="1"/>
      <c r="IVS250" s="1"/>
      <c r="IVT250" s="1"/>
      <c r="IVU250" s="1"/>
      <c r="IVV250" s="1"/>
      <c r="IVW250" s="1"/>
      <c r="IVX250" s="1"/>
      <c r="IVY250" s="1"/>
      <c r="IVZ250" s="1"/>
      <c r="IWA250" s="1"/>
      <c r="IWB250" s="1"/>
      <c r="IWC250" s="1"/>
      <c r="IWD250" s="1"/>
      <c r="IWE250" s="1"/>
      <c r="IWF250" s="1"/>
      <c r="IWG250" s="1"/>
      <c r="IWH250" s="1"/>
      <c r="IWI250" s="1"/>
      <c r="IWJ250" s="1"/>
      <c r="IWK250" s="1"/>
      <c r="IWL250" s="1"/>
      <c r="IWM250" s="1"/>
      <c r="IWN250" s="1"/>
      <c r="IWO250" s="1"/>
      <c r="IWP250" s="1"/>
      <c r="IWQ250" s="1"/>
      <c r="IWR250" s="1"/>
      <c r="IWS250" s="1"/>
      <c r="IWT250" s="1"/>
      <c r="IWU250" s="1"/>
      <c r="IWV250" s="1"/>
      <c r="IWW250" s="1"/>
      <c r="IWX250" s="1"/>
      <c r="IWY250" s="1"/>
      <c r="IWZ250" s="1"/>
      <c r="IXA250" s="1"/>
      <c r="IXB250" s="1"/>
      <c r="IXC250" s="1"/>
      <c r="IXD250" s="1"/>
      <c r="IXE250" s="1"/>
      <c r="IXF250" s="1"/>
      <c r="IXG250" s="1"/>
      <c r="IXH250" s="1"/>
      <c r="IXI250" s="1"/>
      <c r="IXJ250" s="1"/>
      <c r="IXK250" s="1"/>
      <c r="IXL250" s="1"/>
      <c r="IXM250" s="1"/>
      <c r="IXN250" s="1"/>
      <c r="IXO250" s="1"/>
      <c r="IXP250" s="1"/>
      <c r="IXQ250" s="1"/>
      <c r="IXR250" s="1"/>
      <c r="IXS250" s="1"/>
      <c r="IXT250" s="1"/>
      <c r="IXU250" s="1"/>
      <c r="IXV250" s="1"/>
      <c r="IXW250" s="1"/>
      <c r="IXX250" s="1"/>
      <c r="IXY250" s="1"/>
      <c r="IXZ250" s="1"/>
      <c r="IYA250" s="1"/>
      <c r="IYB250" s="1"/>
      <c r="IYC250" s="1"/>
      <c r="IYD250" s="1"/>
      <c r="IYE250" s="1"/>
      <c r="IYF250" s="1"/>
      <c r="IYG250" s="1"/>
      <c r="IYH250" s="1"/>
      <c r="IYI250" s="1"/>
      <c r="IYJ250" s="1"/>
      <c r="IYK250" s="1"/>
      <c r="IYL250" s="1"/>
      <c r="IYM250" s="1"/>
      <c r="IYN250" s="1"/>
      <c r="IYO250" s="1"/>
      <c r="IYP250" s="1"/>
      <c r="IYQ250" s="1"/>
      <c r="IYR250" s="1"/>
      <c r="IYS250" s="1"/>
      <c r="IYT250" s="1"/>
      <c r="IYU250" s="1"/>
      <c r="IYV250" s="1"/>
      <c r="IYW250" s="1"/>
      <c r="IYX250" s="1"/>
      <c r="IYY250" s="1"/>
      <c r="IYZ250" s="1"/>
      <c r="IZA250" s="1"/>
      <c r="IZB250" s="1"/>
      <c r="IZC250" s="1"/>
      <c r="IZD250" s="1"/>
      <c r="IZE250" s="1"/>
      <c r="IZF250" s="1"/>
      <c r="IZG250" s="1"/>
      <c r="IZH250" s="1"/>
      <c r="IZI250" s="1"/>
      <c r="IZJ250" s="1"/>
      <c r="IZK250" s="1"/>
      <c r="IZL250" s="1"/>
      <c r="IZM250" s="1"/>
      <c r="IZN250" s="1"/>
      <c r="IZO250" s="1"/>
      <c r="IZP250" s="1"/>
      <c r="IZQ250" s="1"/>
      <c r="IZR250" s="1"/>
      <c r="IZS250" s="1"/>
      <c r="IZT250" s="1"/>
      <c r="IZU250" s="1"/>
      <c r="IZV250" s="1"/>
      <c r="IZW250" s="1"/>
      <c r="IZX250" s="1"/>
      <c r="IZY250" s="1"/>
      <c r="IZZ250" s="1"/>
      <c r="JAA250" s="1"/>
      <c r="JAB250" s="1"/>
      <c r="JAC250" s="1"/>
      <c r="JAD250" s="1"/>
      <c r="JAE250" s="1"/>
      <c r="JAF250" s="1"/>
      <c r="JAG250" s="1"/>
      <c r="JAH250" s="1"/>
      <c r="JAI250" s="1"/>
      <c r="JAJ250" s="1"/>
      <c r="JAK250" s="1"/>
      <c r="JAL250" s="1"/>
      <c r="JAM250" s="1"/>
      <c r="JAN250" s="1"/>
      <c r="JAO250" s="1"/>
      <c r="JAP250" s="1"/>
      <c r="JAQ250" s="1"/>
      <c r="JAR250" s="1"/>
      <c r="JAS250" s="1"/>
      <c r="JAT250" s="1"/>
      <c r="JAU250" s="1"/>
      <c r="JAV250" s="1"/>
      <c r="JAW250" s="1"/>
      <c r="JAX250" s="1"/>
      <c r="JAY250" s="1"/>
      <c r="JAZ250" s="1"/>
      <c r="JBA250" s="1"/>
      <c r="JBB250" s="1"/>
      <c r="JBC250" s="1"/>
      <c r="JBD250" s="1"/>
      <c r="JBE250" s="1"/>
      <c r="JBF250" s="1"/>
      <c r="JBG250" s="1"/>
      <c r="JBH250" s="1"/>
      <c r="JBI250" s="1"/>
      <c r="JBJ250" s="1"/>
      <c r="JBK250" s="1"/>
      <c r="JBL250" s="1"/>
      <c r="JBM250" s="1"/>
      <c r="JBN250" s="1"/>
      <c r="JBO250" s="1"/>
      <c r="JBP250" s="1"/>
      <c r="JBQ250" s="1"/>
      <c r="JBR250" s="1"/>
      <c r="JBS250" s="1"/>
      <c r="JBT250" s="1"/>
      <c r="JBU250" s="1"/>
      <c r="JBV250" s="1"/>
      <c r="JBW250" s="1"/>
      <c r="JBX250" s="1"/>
      <c r="JBY250" s="1"/>
      <c r="JBZ250" s="1"/>
      <c r="JCA250" s="1"/>
      <c r="JCB250" s="1"/>
      <c r="JCC250" s="1"/>
      <c r="JCD250" s="1"/>
      <c r="JCE250" s="1"/>
      <c r="JCF250" s="1"/>
      <c r="JCG250" s="1"/>
      <c r="JCH250" s="1"/>
      <c r="JCI250" s="1"/>
      <c r="JCJ250" s="1"/>
      <c r="JCK250" s="1"/>
      <c r="JCL250" s="1"/>
      <c r="JCM250" s="1"/>
      <c r="JCN250" s="1"/>
      <c r="JCO250" s="1"/>
      <c r="JCP250" s="1"/>
      <c r="JCQ250" s="1"/>
      <c r="JCR250" s="1"/>
      <c r="JCS250" s="1"/>
      <c r="JCT250" s="1"/>
      <c r="JCU250" s="1"/>
      <c r="JCV250" s="1"/>
      <c r="JCW250" s="1"/>
      <c r="JCX250" s="1"/>
      <c r="JCY250" s="1"/>
      <c r="JCZ250" s="1"/>
      <c r="JDA250" s="1"/>
      <c r="JDB250" s="1"/>
      <c r="JDC250" s="1"/>
      <c r="JDD250" s="1"/>
      <c r="JDE250" s="1"/>
      <c r="JDF250" s="1"/>
      <c r="JDG250" s="1"/>
      <c r="JDH250" s="1"/>
      <c r="JDI250" s="1"/>
      <c r="JDJ250" s="1"/>
      <c r="JDK250" s="1"/>
      <c r="JDL250" s="1"/>
      <c r="JDM250" s="1"/>
      <c r="JDN250" s="1"/>
      <c r="JDO250" s="1"/>
      <c r="JDP250" s="1"/>
      <c r="JDQ250" s="1"/>
      <c r="JDR250" s="1"/>
      <c r="JDS250" s="1"/>
      <c r="JDT250" s="1"/>
      <c r="JDU250" s="1"/>
      <c r="JDV250" s="1"/>
      <c r="JDW250" s="1"/>
      <c r="JDX250" s="1"/>
      <c r="JDY250" s="1"/>
      <c r="JDZ250" s="1"/>
      <c r="JEA250" s="1"/>
      <c r="JEB250" s="1"/>
      <c r="JEC250" s="1"/>
      <c r="JED250" s="1"/>
      <c r="JEE250" s="1"/>
      <c r="JEF250" s="1"/>
      <c r="JEG250" s="1"/>
      <c r="JEH250" s="1"/>
      <c r="JEI250" s="1"/>
      <c r="JEJ250" s="1"/>
      <c r="JEK250" s="1"/>
      <c r="JEL250" s="1"/>
      <c r="JEM250" s="1"/>
      <c r="JEN250" s="1"/>
      <c r="JEO250" s="1"/>
      <c r="JEP250" s="1"/>
      <c r="JEQ250" s="1"/>
      <c r="JER250" s="1"/>
      <c r="JES250" s="1"/>
      <c r="JET250" s="1"/>
      <c r="JEU250" s="1"/>
      <c r="JEV250" s="1"/>
      <c r="JEW250" s="1"/>
      <c r="JEX250" s="1"/>
      <c r="JEY250" s="1"/>
      <c r="JEZ250" s="1"/>
      <c r="JFA250" s="1"/>
      <c r="JFB250" s="1"/>
      <c r="JFC250" s="1"/>
      <c r="JFD250" s="1"/>
      <c r="JFE250" s="1"/>
      <c r="JFF250" s="1"/>
      <c r="JFG250" s="1"/>
      <c r="JFH250" s="1"/>
      <c r="JFI250" s="1"/>
      <c r="JFJ250" s="1"/>
      <c r="JFK250" s="1"/>
      <c r="JFL250" s="1"/>
      <c r="JFM250" s="1"/>
      <c r="JFN250" s="1"/>
      <c r="JFO250" s="1"/>
      <c r="JFP250" s="1"/>
      <c r="JFQ250" s="1"/>
      <c r="JFR250" s="1"/>
      <c r="JFS250" s="1"/>
      <c r="JFT250" s="1"/>
      <c r="JFU250" s="1"/>
      <c r="JFV250" s="1"/>
      <c r="JFW250" s="1"/>
      <c r="JFX250" s="1"/>
      <c r="JFY250" s="1"/>
      <c r="JFZ250" s="1"/>
      <c r="JGA250" s="1"/>
      <c r="JGB250" s="1"/>
      <c r="JGC250" s="1"/>
      <c r="JGD250" s="1"/>
      <c r="JGE250" s="1"/>
      <c r="JGF250" s="1"/>
      <c r="JGG250" s="1"/>
      <c r="JGH250" s="1"/>
      <c r="JGI250" s="1"/>
      <c r="JGJ250" s="1"/>
      <c r="JGK250" s="1"/>
      <c r="JGL250" s="1"/>
      <c r="JGM250" s="1"/>
      <c r="JGN250" s="1"/>
      <c r="JGO250" s="1"/>
      <c r="JGP250" s="1"/>
      <c r="JGQ250" s="1"/>
      <c r="JGR250" s="1"/>
      <c r="JGS250" s="1"/>
      <c r="JGT250" s="1"/>
      <c r="JGU250" s="1"/>
      <c r="JGV250" s="1"/>
      <c r="JGW250" s="1"/>
      <c r="JGX250" s="1"/>
      <c r="JGY250" s="1"/>
      <c r="JGZ250" s="1"/>
      <c r="JHA250" s="1"/>
      <c r="JHB250" s="1"/>
      <c r="JHC250" s="1"/>
      <c r="JHD250" s="1"/>
      <c r="JHE250" s="1"/>
      <c r="JHF250" s="1"/>
      <c r="JHG250" s="1"/>
      <c r="JHH250" s="1"/>
      <c r="JHI250" s="1"/>
      <c r="JHJ250" s="1"/>
      <c r="JHK250" s="1"/>
      <c r="JHL250" s="1"/>
      <c r="JHM250" s="1"/>
      <c r="JHN250" s="1"/>
      <c r="JHO250" s="1"/>
      <c r="JHP250" s="1"/>
      <c r="JHQ250" s="1"/>
      <c r="JHR250" s="1"/>
      <c r="JHS250" s="1"/>
      <c r="JHT250" s="1"/>
      <c r="JHU250" s="1"/>
      <c r="JHV250" s="1"/>
      <c r="JHW250" s="1"/>
      <c r="JHX250" s="1"/>
      <c r="JHY250" s="1"/>
      <c r="JHZ250" s="1"/>
      <c r="JIA250" s="1"/>
      <c r="JIB250" s="1"/>
      <c r="JIC250" s="1"/>
      <c r="JID250" s="1"/>
      <c r="JIE250" s="1"/>
      <c r="JIF250" s="1"/>
      <c r="JIG250" s="1"/>
      <c r="JIH250" s="1"/>
      <c r="JII250" s="1"/>
      <c r="JIJ250" s="1"/>
      <c r="JIK250" s="1"/>
      <c r="JIL250" s="1"/>
      <c r="JIM250" s="1"/>
      <c r="JIN250" s="1"/>
      <c r="JIO250" s="1"/>
      <c r="JIP250" s="1"/>
      <c r="JIQ250" s="1"/>
      <c r="JIR250" s="1"/>
      <c r="JIS250" s="1"/>
      <c r="JIT250" s="1"/>
      <c r="JIU250" s="1"/>
      <c r="JIV250" s="1"/>
      <c r="JIW250" s="1"/>
      <c r="JIX250" s="1"/>
      <c r="JIY250" s="1"/>
      <c r="JIZ250" s="1"/>
      <c r="JJA250" s="1"/>
      <c r="JJB250" s="1"/>
      <c r="JJC250" s="1"/>
      <c r="JJD250" s="1"/>
      <c r="JJE250" s="1"/>
      <c r="JJF250" s="1"/>
      <c r="JJG250" s="1"/>
      <c r="JJH250" s="1"/>
      <c r="JJI250" s="1"/>
      <c r="JJJ250" s="1"/>
      <c r="JJK250" s="1"/>
      <c r="JJL250" s="1"/>
      <c r="JJM250" s="1"/>
      <c r="JJN250" s="1"/>
      <c r="JJO250" s="1"/>
      <c r="JJP250" s="1"/>
      <c r="JJQ250" s="1"/>
      <c r="JJR250" s="1"/>
      <c r="JJS250" s="1"/>
      <c r="JJT250" s="1"/>
      <c r="JJU250" s="1"/>
      <c r="JJV250" s="1"/>
      <c r="JJW250" s="1"/>
      <c r="JJX250" s="1"/>
      <c r="JJY250" s="1"/>
      <c r="JJZ250" s="1"/>
      <c r="JKA250" s="1"/>
      <c r="JKB250" s="1"/>
      <c r="JKC250" s="1"/>
      <c r="JKD250" s="1"/>
      <c r="JKE250" s="1"/>
      <c r="JKF250" s="1"/>
      <c r="JKG250" s="1"/>
      <c r="JKH250" s="1"/>
      <c r="JKI250" s="1"/>
      <c r="JKJ250" s="1"/>
      <c r="JKK250" s="1"/>
      <c r="JKL250" s="1"/>
      <c r="JKM250" s="1"/>
      <c r="JKN250" s="1"/>
      <c r="JKO250" s="1"/>
      <c r="JKP250" s="1"/>
      <c r="JKQ250" s="1"/>
      <c r="JKR250" s="1"/>
      <c r="JKS250" s="1"/>
      <c r="JKT250" s="1"/>
      <c r="JKU250" s="1"/>
      <c r="JKV250" s="1"/>
      <c r="JKW250" s="1"/>
      <c r="JKX250" s="1"/>
      <c r="JKY250" s="1"/>
      <c r="JKZ250" s="1"/>
      <c r="JLA250" s="1"/>
      <c r="JLB250" s="1"/>
      <c r="JLC250" s="1"/>
      <c r="JLD250" s="1"/>
      <c r="JLE250" s="1"/>
      <c r="JLF250" s="1"/>
      <c r="JLG250" s="1"/>
      <c r="JLH250" s="1"/>
      <c r="JLI250" s="1"/>
      <c r="JLJ250" s="1"/>
      <c r="JLK250" s="1"/>
      <c r="JLL250" s="1"/>
      <c r="JLM250" s="1"/>
      <c r="JLN250" s="1"/>
      <c r="JLO250" s="1"/>
      <c r="JLP250" s="1"/>
      <c r="JLQ250" s="1"/>
      <c r="JLR250" s="1"/>
      <c r="JLS250" s="1"/>
      <c r="JLT250" s="1"/>
      <c r="JLU250" s="1"/>
      <c r="JLV250" s="1"/>
      <c r="JLW250" s="1"/>
      <c r="JLX250" s="1"/>
      <c r="JLY250" s="1"/>
      <c r="JLZ250" s="1"/>
      <c r="JMA250" s="1"/>
      <c r="JMB250" s="1"/>
      <c r="JMC250" s="1"/>
      <c r="JMD250" s="1"/>
      <c r="JME250" s="1"/>
      <c r="JMF250" s="1"/>
      <c r="JMG250" s="1"/>
      <c r="JMH250" s="1"/>
      <c r="JMI250" s="1"/>
      <c r="JMJ250" s="1"/>
      <c r="JMK250" s="1"/>
      <c r="JML250" s="1"/>
      <c r="JMM250" s="1"/>
      <c r="JMN250" s="1"/>
      <c r="JMO250" s="1"/>
      <c r="JMP250" s="1"/>
      <c r="JMQ250" s="1"/>
      <c r="JMR250" s="1"/>
      <c r="JMS250" s="1"/>
      <c r="JMT250" s="1"/>
      <c r="JMU250" s="1"/>
      <c r="JMV250" s="1"/>
      <c r="JMW250" s="1"/>
      <c r="JMX250" s="1"/>
      <c r="JMY250" s="1"/>
      <c r="JMZ250" s="1"/>
      <c r="JNA250" s="1"/>
      <c r="JNB250" s="1"/>
      <c r="JNC250" s="1"/>
      <c r="JND250" s="1"/>
      <c r="JNE250" s="1"/>
      <c r="JNF250" s="1"/>
      <c r="JNG250" s="1"/>
      <c r="JNH250" s="1"/>
      <c r="JNI250" s="1"/>
      <c r="JNJ250" s="1"/>
      <c r="JNK250" s="1"/>
      <c r="JNL250" s="1"/>
      <c r="JNM250" s="1"/>
      <c r="JNN250" s="1"/>
      <c r="JNO250" s="1"/>
      <c r="JNP250" s="1"/>
      <c r="JNQ250" s="1"/>
      <c r="JNR250" s="1"/>
      <c r="JNS250" s="1"/>
      <c r="JNT250" s="1"/>
      <c r="JNU250" s="1"/>
      <c r="JNV250" s="1"/>
      <c r="JNW250" s="1"/>
      <c r="JNX250" s="1"/>
      <c r="JNY250" s="1"/>
      <c r="JNZ250" s="1"/>
      <c r="JOA250" s="1"/>
      <c r="JOB250" s="1"/>
      <c r="JOC250" s="1"/>
      <c r="JOD250" s="1"/>
      <c r="JOE250" s="1"/>
      <c r="JOF250" s="1"/>
      <c r="JOG250" s="1"/>
      <c r="JOH250" s="1"/>
      <c r="JOI250" s="1"/>
      <c r="JOJ250" s="1"/>
      <c r="JOK250" s="1"/>
      <c r="JOL250" s="1"/>
      <c r="JOM250" s="1"/>
      <c r="JON250" s="1"/>
      <c r="JOO250" s="1"/>
      <c r="JOP250" s="1"/>
      <c r="JOQ250" s="1"/>
      <c r="JOR250" s="1"/>
      <c r="JOS250" s="1"/>
      <c r="JOT250" s="1"/>
      <c r="JOU250" s="1"/>
      <c r="JOV250" s="1"/>
      <c r="JOW250" s="1"/>
      <c r="JOX250" s="1"/>
      <c r="JOY250" s="1"/>
      <c r="JOZ250" s="1"/>
      <c r="JPA250" s="1"/>
      <c r="JPB250" s="1"/>
      <c r="JPC250" s="1"/>
      <c r="JPD250" s="1"/>
      <c r="JPE250" s="1"/>
      <c r="JPF250" s="1"/>
      <c r="JPG250" s="1"/>
      <c r="JPH250" s="1"/>
      <c r="JPI250" s="1"/>
      <c r="JPJ250" s="1"/>
      <c r="JPK250" s="1"/>
      <c r="JPL250" s="1"/>
      <c r="JPM250" s="1"/>
      <c r="JPN250" s="1"/>
      <c r="JPO250" s="1"/>
      <c r="JPP250" s="1"/>
      <c r="JPQ250" s="1"/>
      <c r="JPR250" s="1"/>
      <c r="JPS250" s="1"/>
      <c r="JPT250" s="1"/>
      <c r="JPU250" s="1"/>
      <c r="JPV250" s="1"/>
      <c r="JPW250" s="1"/>
      <c r="JPX250" s="1"/>
      <c r="JPY250" s="1"/>
      <c r="JPZ250" s="1"/>
      <c r="JQA250" s="1"/>
      <c r="JQB250" s="1"/>
      <c r="JQC250" s="1"/>
      <c r="JQD250" s="1"/>
      <c r="JQE250" s="1"/>
      <c r="JQF250" s="1"/>
      <c r="JQG250" s="1"/>
      <c r="JQH250" s="1"/>
      <c r="JQI250" s="1"/>
      <c r="JQJ250" s="1"/>
      <c r="JQK250" s="1"/>
      <c r="JQL250" s="1"/>
      <c r="JQM250" s="1"/>
      <c r="JQN250" s="1"/>
      <c r="JQO250" s="1"/>
      <c r="JQP250" s="1"/>
      <c r="JQQ250" s="1"/>
      <c r="JQR250" s="1"/>
      <c r="JQS250" s="1"/>
      <c r="JQT250" s="1"/>
      <c r="JQU250" s="1"/>
      <c r="JQV250" s="1"/>
      <c r="JQW250" s="1"/>
      <c r="JQX250" s="1"/>
      <c r="JQY250" s="1"/>
      <c r="JQZ250" s="1"/>
      <c r="JRA250" s="1"/>
      <c r="JRB250" s="1"/>
      <c r="JRC250" s="1"/>
      <c r="JRD250" s="1"/>
      <c r="JRE250" s="1"/>
      <c r="JRF250" s="1"/>
      <c r="JRG250" s="1"/>
      <c r="JRH250" s="1"/>
      <c r="JRI250" s="1"/>
      <c r="JRJ250" s="1"/>
      <c r="JRK250" s="1"/>
      <c r="JRL250" s="1"/>
      <c r="JRM250" s="1"/>
      <c r="JRN250" s="1"/>
      <c r="JRO250" s="1"/>
      <c r="JRP250" s="1"/>
      <c r="JRQ250" s="1"/>
      <c r="JRR250" s="1"/>
      <c r="JRS250" s="1"/>
      <c r="JRT250" s="1"/>
      <c r="JRU250" s="1"/>
      <c r="JRV250" s="1"/>
      <c r="JRW250" s="1"/>
      <c r="JRX250" s="1"/>
      <c r="JRY250" s="1"/>
      <c r="JRZ250" s="1"/>
      <c r="JSA250" s="1"/>
      <c r="JSB250" s="1"/>
      <c r="JSC250" s="1"/>
      <c r="JSD250" s="1"/>
      <c r="JSE250" s="1"/>
      <c r="JSF250" s="1"/>
      <c r="JSG250" s="1"/>
      <c r="JSH250" s="1"/>
      <c r="JSI250" s="1"/>
      <c r="JSJ250" s="1"/>
      <c r="JSK250" s="1"/>
      <c r="JSL250" s="1"/>
      <c r="JSM250" s="1"/>
      <c r="JSN250" s="1"/>
      <c r="JSO250" s="1"/>
      <c r="JSP250" s="1"/>
      <c r="JSQ250" s="1"/>
      <c r="JSR250" s="1"/>
      <c r="JSS250" s="1"/>
      <c r="JST250" s="1"/>
      <c r="JSU250" s="1"/>
      <c r="JSV250" s="1"/>
      <c r="JSW250" s="1"/>
      <c r="JSX250" s="1"/>
      <c r="JSY250" s="1"/>
      <c r="JSZ250" s="1"/>
      <c r="JTA250" s="1"/>
      <c r="JTB250" s="1"/>
      <c r="JTC250" s="1"/>
      <c r="JTD250" s="1"/>
      <c r="JTE250" s="1"/>
      <c r="JTF250" s="1"/>
      <c r="JTG250" s="1"/>
      <c r="JTH250" s="1"/>
      <c r="JTI250" s="1"/>
      <c r="JTJ250" s="1"/>
      <c r="JTK250" s="1"/>
      <c r="JTL250" s="1"/>
      <c r="JTM250" s="1"/>
      <c r="JTN250" s="1"/>
      <c r="JTO250" s="1"/>
      <c r="JTP250" s="1"/>
      <c r="JTQ250" s="1"/>
      <c r="JTR250" s="1"/>
      <c r="JTS250" s="1"/>
      <c r="JTT250" s="1"/>
      <c r="JTU250" s="1"/>
      <c r="JTV250" s="1"/>
      <c r="JTW250" s="1"/>
      <c r="JTX250" s="1"/>
      <c r="JTY250" s="1"/>
      <c r="JTZ250" s="1"/>
      <c r="JUA250" s="1"/>
      <c r="JUB250" s="1"/>
      <c r="JUC250" s="1"/>
      <c r="JUD250" s="1"/>
      <c r="JUE250" s="1"/>
      <c r="JUF250" s="1"/>
      <c r="JUG250" s="1"/>
      <c r="JUH250" s="1"/>
      <c r="JUI250" s="1"/>
      <c r="JUJ250" s="1"/>
      <c r="JUK250" s="1"/>
      <c r="JUL250" s="1"/>
      <c r="JUM250" s="1"/>
      <c r="JUN250" s="1"/>
      <c r="JUO250" s="1"/>
      <c r="JUP250" s="1"/>
      <c r="JUQ250" s="1"/>
      <c r="JUR250" s="1"/>
      <c r="JUS250" s="1"/>
      <c r="JUT250" s="1"/>
      <c r="JUU250" s="1"/>
      <c r="JUV250" s="1"/>
      <c r="JUW250" s="1"/>
      <c r="JUX250" s="1"/>
      <c r="JUY250" s="1"/>
      <c r="JUZ250" s="1"/>
      <c r="JVA250" s="1"/>
      <c r="JVB250" s="1"/>
      <c r="JVC250" s="1"/>
      <c r="JVD250" s="1"/>
      <c r="JVE250" s="1"/>
      <c r="JVF250" s="1"/>
      <c r="JVG250" s="1"/>
      <c r="JVH250" s="1"/>
      <c r="JVI250" s="1"/>
      <c r="JVJ250" s="1"/>
      <c r="JVK250" s="1"/>
      <c r="JVL250" s="1"/>
      <c r="JVM250" s="1"/>
      <c r="JVN250" s="1"/>
      <c r="JVO250" s="1"/>
      <c r="JVP250" s="1"/>
      <c r="JVQ250" s="1"/>
      <c r="JVR250" s="1"/>
      <c r="JVS250" s="1"/>
      <c r="JVT250" s="1"/>
      <c r="JVU250" s="1"/>
      <c r="JVV250" s="1"/>
      <c r="JVW250" s="1"/>
      <c r="JVX250" s="1"/>
      <c r="JVY250" s="1"/>
      <c r="JVZ250" s="1"/>
      <c r="JWA250" s="1"/>
      <c r="JWB250" s="1"/>
      <c r="JWC250" s="1"/>
      <c r="JWD250" s="1"/>
      <c r="JWE250" s="1"/>
      <c r="JWF250" s="1"/>
      <c r="JWG250" s="1"/>
      <c r="JWH250" s="1"/>
      <c r="JWI250" s="1"/>
      <c r="JWJ250" s="1"/>
      <c r="JWK250" s="1"/>
      <c r="JWL250" s="1"/>
      <c r="JWM250" s="1"/>
      <c r="JWN250" s="1"/>
      <c r="JWO250" s="1"/>
      <c r="JWP250" s="1"/>
      <c r="JWQ250" s="1"/>
      <c r="JWR250" s="1"/>
      <c r="JWS250" s="1"/>
      <c r="JWT250" s="1"/>
      <c r="JWU250" s="1"/>
      <c r="JWV250" s="1"/>
      <c r="JWW250" s="1"/>
      <c r="JWX250" s="1"/>
      <c r="JWY250" s="1"/>
      <c r="JWZ250" s="1"/>
      <c r="JXA250" s="1"/>
      <c r="JXB250" s="1"/>
      <c r="JXC250" s="1"/>
      <c r="JXD250" s="1"/>
      <c r="JXE250" s="1"/>
      <c r="JXF250" s="1"/>
      <c r="JXG250" s="1"/>
      <c r="JXH250" s="1"/>
      <c r="JXI250" s="1"/>
      <c r="JXJ250" s="1"/>
      <c r="JXK250" s="1"/>
      <c r="JXL250" s="1"/>
      <c r="JXM250" s="1"/>
      <c r="JXN250" s="1"/>
      <c r="JXO250" s="1"/>
      <c r="JXP250" s="1"/>
      <c r="JXQ250" s="1"/>
      <c r="JXR250" s="1"/>
      <c r="JXS250" s="1"/>
      <c r="JXT250" s="1"/>
      <c r="JXU250" s="1"/>
      <c r="JXV250" s="1"/>
      <c r="JXW250" s="1"/>
      <c r="JXX250" s="1"/>
      <c r="JXY250" s="1"/>
      <c r="JXZ250" s="1"/>
      <c r="JYA250" s="1"/>
      <c r="JYB250" s="1"/>
      <c r="JYC250" s="1"/>
      <c r="JYD250" s="1"/>
      <c r="JYE250" s="1"/>
      <c r="JYF250" s="1"/>
      <c r="JYG250" s="1"/>
      <c r="JYH250" s="1"/>
      <c r="JYI250" s="1"/>
      <c r="JYJ250" s="1"/>
      <c r="JYK250" s="1"/>
      <c r="JYL250" s="1"/>
      <c r="JYM250" s="1"/>
      <c r="JYN250" s="1"/>
      <c r="JYO250" s="1"/>
      <c r="JYP250" s="1"/>
      <c r="JYQ250" s="1"/>
      <c r="JYR250" s="1"/>
      <c r="JYS250" s="1"/>
      <c r="JYT250" s="1"/>
      <c r="JYU250" s="1"/>
      <c r="JYV250" s="1"/>
      <c r="JYW250" s="1"/>
      <c r="JYX250" s="1"/>
      <c r="JYY250" s="1"/>
      <c r="JYZ250" s="1"/>
      <c r="JZA250" s="1"/>
      <c r="JZB250" s="1"/>
      <c r="JZC250" s="1"/>
      <c r="JZD250" s="1"/>
      <c r="JZE250" s="1"/>
      <c r="JZF250" s="1"/>
      <c r="JZG250" s="1"/>
      <c r="JZH250" s="1"/>
      <c r="JZI250" s="1"/>
      <c r="JZJ250" s="1"/>
      <c r="JZK250" s="1"/>
      <c r="JZL250" s="1"/>
      <c r="JZM250" s="1"/>
      <c r="JZN250" s="1"/>
      <c r="JZO250" s="1"/>
      <c r="JZP250" s="1"/>
      <c r="JZQ250" s="1"/>
      <c r="JZR250" s="1"/>
      <c r="JZS250" s="1"/>
      <c r="JZT250" s="1"/>
      <c r="JZU250" s="1"/>
      <c r="JZV250" s="1"/>
      <c r="JZW250" s="1"/>
      <c r="JZX250" s="1"/>
      <c r="JZY250" s="1"/>
      <c r="JZZ250" s="1"/>
      <c r="KAA250" s="1"/>
      <c r="KAB250" s="1"/>
      <c r="KAC250" s="1"/>
      <c r="KAD250" s="1"/>
      <c r="KAE250" s="1"/>
      <c r="KAF250" s="1"/>
      <c r="KAG250" s="1"/>
      <c r="KAH250" s="1"/>
      <c r="KAI250" s="1"/>
      <c r="KAJ250" s="1"/>
      <c r="KAK250" s="1"/>
      <c r="KAL250" s="1"/>
      <c r="KAM250" s="1"/>
      <c r="KAN250" s="1"/>
      <c r="KAO250" s="1"/>
      <c r="KAP250" s="1"/>
      <c r="KAQ250" s="1"/>
      <c r="KAR250" s="1"/>
      <c r="KAS250" s="1"/>
      <c r="KAT250" s="1"/>
      <c r="KAU250" s="1"/>
      <c r="KAV250" s="1"/>
      <c r="KAW250" s="1"/>
      <c r="KAX250" s="1"/>
      <c r="KAY250" s="1"/>
      <c r="KAZ250" s="1"/>
      <c r="KBA250" s="1"/>
      <c r="KBB250" s="1"/>
      <c r="KBC250" s="1"/>
      <c r="KBD250" s="1"/>
      <c r="KBE250" s="1"/>
      <c r="KBF250" s="1"/>
      <c r="KBG250" s="1"/>
      <c r="KBH250" s="1"/>
      <c r="KBI250" s="1"/>
      <c r="KBJ250" s="1"/>
      <c r="KBK250" s="1"/>
      <c r="KBL250" s="1"/>
      <c r="KBM250" s="1"/>
      <c r="KBN250" s="1"/>
      <c r="KBO250" s="1"/>
      <c r="KBP250" s="1"/>
      <c r="KBQ250" s="1"/>
      <c r="KBR250" s="1"/>
      <c r="KBS250" s="1"/>
      <c r="KBT250" s="1"/>
      <c r="KBU250" s="1"/>
      <c r="KBV250" s="1"/>
      <c r="KBW250" s="1"/>
      <c r="KBX250" s="1"/>
      <c r="KBY250" s="1"/>
      <c r="KBZ250" s="1"/>
      <c r="KCA250" s="1"/>
      <c r="KCB250" s="1"/>
      <c r="KCC250" s="1"/>
      <c r="KCD250" s="1"/>
      <c r="KCE250" s="1"/>
      <c r="KCF250" s="1"/>
      <c r="KCG250" s="1"/>
      <c r="KCH250" s="1"/>
      <c r="KCI250" s="1"/>
      <c r="KCJ250" s="1"/>
      <c r="KCK250" s="1"/>
      <c r="KCL250" s="1"/>
      <c r="KCM250" s="1"/>
      <c r="KCN250" s="1"/>
      <c r="KCO250" s="1"/>
      <c r="KCP250" s="1"/>
      <c r="KCQ250" s="1"/>
      <c r="KCR250" s="1"/>
      <c r="KCS250" s="1"/>
      <c r="KCT250" s="1"/>
      <c r="KCU250" s="1"/>
      <c r="KCV250" s="1"/>
      <c r="KCW250" s="1"/>
      <c r="KCX250" s="1"/>
      <c r="KCY250" s="1"/>
      <c r="KCZ250" s="1"/>
      <c r="KDA250" s="1"/>
      <c r="KDB250" s="1"/>
      <c r="KDC250" s="1"/>
      <c r="KDD250" s="1"/>
      <c r="KDE250" s="1"/>
      <c r="KDF250" s="1"/>
      <c r="KDG250" s="1"/>
      <c r="KDH250" s="1"/>
      <c r="KDI250" s="1"/>
      <c r="KDJ250" s="1"/>
      <c r="KDK250" s="1"/>
      <c r="KDL250" s="1"/>
      <c r="KDM250" s="1"/>
      <c r="KDN250" s="1"/>
      <c r="KDO250" s="1"/>
      <c r="KDP250" s="1"/>
      <c r="KDQ250" s="1"/>
      <c r="KDR250" s="1"/>
      <c r="KDS250" s="1"/>
      <c r="KDT250" s="1"/>
      <c r="KDU250" s="1"/>
      <c r="KDV250" s="1"/>
      <c r="KDW250" s="1"/>
      <c r="KDX250" s="1"/>
      <c r="KDY250" s="1"/>
      <c r="KDZ250" s="1"/>
      <c r="KEA250" s="1"/>
      <c r="KEB250" s="1"/>
      <c r="KEC250" s="1"/>
      <c r="KED250" s="1"/>
      <c r="KEE250" s="1"/>
      <c r="KEF250" s="1"/>
      <c r="KEG250" s="1"/>
      <c r="KEH250" s="1"/>
      <c r="KEI250" s="1"/>
      <c r="KEJ250" s="1"/>
      <c r="KEK250" s="1"/>
      <c r="KEL250" s="1"/>
      <c r="KEM250" s="1"/>
      <c r="KEN250" s="1"/>
      <c r="KEO250" s="1"/>
      <c r="KEP250" s="1"/>
      <c r="KEQ250" s="1"/>
      <c r="KER250" s="1"/>
      <c r="KES250" s="1"/>
      <c r="KET250" s="1"/>
      <c r="KEU250" s="1"/>
      <c r="KEV250" s="1"/>
      <c r="KEW250" s="1"/>
      <c r="KEX250" s="1"/>
      <c r="KEY250" s="1"/>
      <c r="KEZ250" s="1"/>
      <c r="KFA250" s="1"/>
      <c r="KFB250" s="1"/>
      <c r="KFC250" s="1"/>
      <c r="KFD250" s="1"/>
      <c r="KFE250" s="1"/>
      <c r="KFF250" s="1"/>
      <c r="KFG250" s="1"/>
      <c r="KFH250" s="1"/>
      <c r="KFI250" s="1"/>
      <c r="KFJ250" s="1"/>
      <c r="KFK250" s="1"/>
      <c r="KFL250" s="1"/>
      <c r="KFM250" s="1"/>
      <c r="KFN250" s="1"/>
      <c r="KFO250" s="1"/>
      <c r="KFP250" s="1"/>
      <c r="KFQ250" s="1"/>
      <c r="KFR250" s="1"/>
      <c r="KFS250" s="1"/>
      <c r="KFT250" s="1"/>
      <c r="KFU250" s="1"/>
      <c r="KFV250" s="1"/>
      <c r="KFW250" s="1"/>
      <c r="KFX250" s="1"/>
      <c r="KFY250" s="1"/>
      <c r="KFZ250" s="1"/>
      <c r="KGA250" s="1"/>
      <c r="KGB250" s="1"/>
      <c r="KGC250" s="1"/>
      <c r="KGD250" s="1"/>
      <c r="KGE250" s="1"/>
      <c r="KGF250" s="1"/>
      <c r="KGG250" s="1"/>
      <c r="KGH250" s="1"/>
      <c r="KGI250" s="1"/>
      <c r="KGJ250" s="1"/>
      <c r="KGK250" s="1"/>
      <c r="KGL250" s="1"/>
      <c r="KGM250" s="1"/>
      <c r="KGN250" s="1"/>
      <c r="KGO250" s="1"/>
      <c r="KGP250" s="1"/>
      <c r="KGQ250" s="1"/>
      <c r="KGR250" s="1"/>
      <c r="KGS250" s="1"/>
      <c r="KGT250" s="1"/>
      <c r="KGU250" s="1"/>
      <c r="KGV250" s="1"/>
      <c r="KGW250" s="1"/>
      <c r="KGX250" s="1"/>
      <c r="KGY250" s="1"/>
      <c r="KGZ250" s="1"/>
      <c r="KHA250" s="1"/>
      <c r="KHB250" s="1"/>
      <c r="KHC250" s="1"/>
      <c r="KHD250" s="1"/>
      <c r="KHE250" s="1"/>
      <c r="KHF250" s="1"/>
      <c r="KHG250" s="1"/>
      <c r="KHH250" s="1"/>
      <c r="KHI250" s="1"/>
      <c r="KHJ250" s="1"/>
      <c r="KHK250" s="1"/>
      <c r="KHL250" s="1"/>
      <c r="KHM250" s="1"/>
      <c r="KHN250" s="1"/>
      <c r="KHO250" s="1"/>
      <c r="KHP250" s="1"/>
      <c r="KHQ250" s="1"/>
      <c r="KHR250" s="1"/>
      <c r="KHS250" s="1"/>
      <c r="KHT250" s="1"/>
      <c r="KHU250" s="1"/>
      <c r="KHV250" s="1"/>
      <c r="KHW250" s="1"/>
      <c r="KHX250" s="1"/>
      <c r="KHY250" s="1"/>
      <c r="KHZ250" s="1"/>
      <c r="KIA250" s="1"/>
      <c r="KIB250" s="1"/>
      <c r="KIC250" s="1"/>
      <c r="KID250" s="1"/>
      <c r="KIE250" s="1"/>
      <c r="KIF250" s="1"/>
      <c r="KIG250" s="1"/>
      <c r="KIH250" s="1"/>
      <c r="KII250" s="1"/>
      <c r="KIJ250" s="1"/>
      <c r="KIK250" s="1"/>
      <c r="KIL250" s="1"/>
      <c r="KIM250" s="1"/>
      <c r="KIN250" s="1"/>
      <c r="KIO250" s="1"/>
      <c r="KIP250" s="1"/>
      <c r="KIQ250" s="1"/>
      <c r="KIR250" s="1"/>
      <c r="KIS250" s="1"/>
      <c r="KIT250" s="1"/>
      <c r="KIU250" s="1"/>
      <c r="KIV250" s="1"/>
      <c r="KIW250" s="1"/>
      <c r="KIX250" s="1"/>
      <c r="KIY250" s="1"/>
      <c r="KIZ250" s="1"/>
      <c r="KJA250" s="1"/>
      <c r="KJB250" s="1"/>
      <c r="KJC250" s="1"/>
      <c r="KJD250" s="1"/>
      <c r="KJE250" s="1"/>
      <c r="KJF250" s="1"/>
      <c r="KJG250" s="1"/>
      <c r="KJH250" s="1"/>
      <c r="KJI250" s="1"/>
      <c r="KJJ250" s="1"/>
      <c r="KJK250" s="1"/>
      <c r="KJL250" s="1"/>
      <c r="KJM250" s="1"/>
      <c r="KJN250" s="1"/>
      <c r="KJO250" s="1"/>
      <c r="KJP250" s="1"/>
      <c r="KJQ250" s="1"/>
      <c r="KJR250" s="1"/>
      <c r="KJS250" s="1"/>
      <c r="KJT250" s="1"/>
      <c r="KJU250" s="1"/>
      <c r="KJV250" s="1"/>
      <c r="KJW250" s="1"/>
      <c r="KJX250" s="1"/>
      <c r="KJY250" s="1"/>
      <c r="KJZ250" s="1"/>
      <c r="KKA250" s="1"/>
      <c r="KKB250" s="1"/>
      <c r="KKC250" s="1"/>
      <c r="KKD250" s="1"/>
      <c r="KKE250" s="1"/>
      <c r="KKF250" s="1"/>
      <c r="KKG250" s="1"/>
      <c r="KKH250" s="1"/>
      <c r="KKI250" s="1"/>
      <c r="KKJ250" s="1"/>
      <c r="KKK250" s="1"/>
      <c r="KKL250" s="1"/>
      <c r="KKM250" s="1"/>
      <c r="KKN250" s="1"/>
      <c r="KKO250" s="1"/>
      <c r="KKP250" s="1"/>
      <c r="KKQ250" s="1"/>
      <c r="KKR250" s="1"/>
      <c r="KKS250" s="1"/>
      <c r="KKT250" s="1"/>
      <c r="KKU250" s="1"/>
      <c r="KKV250" s="1"/>
      <c r="KKW250" s="1"/>
      <c r="KKX250" s="1"/>
      <c r="KKY250" s="1"/>
      <c r="KKZ250" s="1"/>
      <c r="KLA250" s="1"/>
      <c r="KLB250" s="1"/>
      <c r="KLC250" s="1"/>
      <c r="KLD250" s="1"/>
      <c r="KLE250" s="1"/>
      <c r="KLF250" s="1"/>
      <c r="KLG250" s="1"/>
      <c r="KLH250" s="1"/>
      <c r="KLI250" s="1"/>
      <c r="KLJ250" s="1"/>
      <c r="KLK250" s="1"/>
      <c r="KLL250" s="1"/>
      <c r="KLM250" s="1"/>
      <c r="KLN250" s="1"/>
      <c r="KLO250" s="1"/>
      <c r="KLP250" s="1"/>
      <c r="KLQ250" s="1"/>
      <c r="KLR250" s="1"/>
      <c r="KLS250" s="1"/>
      <c r="KLT250" s="1"/>
      <c r="KLU250" s="1"/>
      <c r="KLV250" s="1"/>
      <c r="KLW250" s="1"/>
      <c r="KLX250" s="1"/>
      <c r="KLY250" s="1"/>
      <c r="KLZ250" s="1"/>
      <c r="KMA250" s="1"/>
      <c r="KMB250" s="1"/>
      <c r="KMC250" s="1"/>
      <c r="KMD250" s="1"/>
      <c r="KME250" s="1"/>
      <c r="KMF250" s="1"/>
      <c r="KMG250" s="1"/>
      <c r="KMH250" s="1"/>
      <c r="KMI250" s="1"/>
      <c r="KMJ250" s="1"/>
      <c r="KMK250" s="1"/>
      <c r="KML250" s="1"/>
      <c r="KMM250" s="1"/>
      <c r="KMN250" s="1"/>
      <c r="KMO250" s="1"/>
      <c r="KMP250" s="1"/>
      <c r="KMQ250" s="1"/>
      <c r="KMR250" s="1"/>
      <c r="KMS250" s="1"/>
      <c r="KMT250" s="1"/>
      <c r="KMU250" s="1"/>
      <c r="KMV250" s="1"/>
      <c r="KMW250" s="1"/>
      <c r="KMX250" s="1"/>
      <c r="KMY250" s="1"/>
      <c r="KMZ250" s="1"/>
      <c r="KNA250" s="1"/>
      <c r="KNB250" s="1"/>
      <c r="KNC250" s="1"/>
      <c r="KND250" s="1"/>
      <c r="KNE250" s="1"/>
      <c r="KNF250" s="1"/>
      <c r="KNG250" s="1"/>
      <c r="KNH250" s="1"/>
      <c r="KNI250" s="1"/>
      <c r="KNJ250" s="1"/>
      <c r="KNK250" s="1"/>
      <c r="KNL250" s="1"/>
      <c r="KNM250" s="1"/>
      <c r="KNN250" s="1"/>
      <c r="KNO250" s="1"/>
      <c r="KNP250" s="1"/>
      <c r="KNQ250" s="1"/>
      <c r="KNR250" s="1"/>
      <c r="KNS250" s="1"/>
      <c r="KNT250" s="1"/>
      <c r="KNU250" s="1"/>
      <c r="KNV250" s="1"/>
      <c r="KNW250" s="1"/>
      <c r="KNX250" s="1"/>
      <c r="KNY250" s="1"/>
      <c r="KNZ250" s="1"/>
      <c r="KOA250" s="1"/>
      <c r="KOB250" s="1"/>
      <c r="KOC250" s="1"/>
      <c r="KOD250" s="1"/>
      <c r="KOE250" s="1"/>
      <c r="KOF250" s="1"/>
      <c r="KOG250" s="1"/>
      <c r="KOH250" s="1"/>
      <c r="KOI250" s="1"/>
      <c r="KOJ250" s="1"/>
      <c r="KOK250" s="1"/>
      <c r="KOL250" s="1"/>
      <c r="KOM250" s="1"/>
      <c r="KON250" s="1"/>
      <c r="KOO250" s="1"/>
      <c r="KOP250" s="1"/>
      <c r="KOQ250" s="1"/>
      <c r="KOR250" s="1"/>
      <c r="KOS250" s="1"/>
      <c r="KOT250" s="1"/>
      <c r="KOU250" s="1"/>
      <c r="KOV250" s="1"/>
      <c r="KOW250" s="1"/>
      <c r="KOX250" s="1"/>
      <c r="KOY250" s="1"/>
      <c r="KOZ250" s="1"/>
      <c r="KPA250" s="1"/>
      <c r="KPB250" s="1"/>
      <c r="KPC250" s="1"/>
      <c r="KPD250" s="1"/>
      <c r="KPE250" s="1"/>
      <c r="KPF250" s="1"/>
      <c r="KPG250" s="1"/>
      <c r="KPH250" s="1"/>
      <c r="KPI250" s="1"/>
      <c r="KPJ250" s="1"/>
      <c r="KPK250" s="1"/>
      <c r="KPL250" s="1"/>
      <c r="KPM250" s="1"/>
      <c r="KPN250" s="1"/>
      <c r="KPO250" s="1"/>
      <c r="KPP250" s="1"/>
      <c r="KPQ250" s="1"/>
      <c r="KPR250" s="1"/>
      <c r="KPS250" s="1"/>
      <c r="KPT250" s="1"/>
      <c r="KPU250" s="1"/>
      <c r="KPV250" s="1"/>
      <c r="KPW250" s="1"/>
      <c r="KPX250" s="1"/>
      <c r="KPY250" s="1"/>
      <c r="KPZ250" s="1"/>
      <c r="KQA250" s="1"/>
      <c r="KQB250" s="1"/>
      <c r="KQC250" s="1"/>
      <c r="KQD250" s="1"/>
      <c r="KQE250" s="1"/>
      <c r="KQF250" s="1"/>
      <c r="KQG250" s="1"/>
      <c r="KQH250" s="1"/>
      <c r="KQI250" s="1"/>
      <c r="KQJ250" s="1"/>
      <c r="KQK250" s="1"/>
      <c r="KQL250" s="1"/>
      <c r="KQM250" s="1"/>
      <c r="KQN250" s="1"/>
      <c r="KQO250" s="1"/>
      <c r="KQP250" s="1"/>
      <c r="KQQ250" s="1"/>
      <c r="KQR250" s="1"/>
      <c r="KQS250" s="1"/>
      <c r="KQT250" s="1"/>
      <c r="KQU250" s="1"/>
      <c r="KQV250" s="1"/>
      <c r="KQW250" s="1"/>
      <c r="KQX250" s="1"/>
      <c r="KQY250" s="1"/>
      <c r="KQZ250" s="1"/>
      <c r="KRA250" s="1"/>
      <c r="KRB250" s="1"/>
      <c r="KRC250" s="1"/>
      <c r="KRD250" s="1"/>
      <c r="KRE250" s="1"/>
      <c r="KRF250" s="1"/>
      <c r="KRG250" s="1"/>
      <c r="KRH250" s="1"/>
      <c r="KRI250" s="1"/>
      <c r="KRJ250" s="1"/>
      <c r="KRK250" s="1"/>
      <c r="KRL250" s="1"/>
      <c r="KRM250" s="1"/>
      <c r="KRN250" s="1"/>
      <c r="KRO250" s="1"/>
      <c r="KRP250" s="1"/>
      <c r="KRQ250" s="1"/>
      <c r="KRR250" s="1"/>
      <c r="KRS250" s="1"/>
      <c r="KRT250" s="1"/>
      <c r="KRU250" s="1"/>
      <c r="KRV250" s="1"/>
      <c r="KRW250" s="1"/>
      <c r="KRX250" s="1"/>
      <c r="KRY250" s="1"/>
      <c r="KRZ250" s="1"/>
      <c r="KSA250" s="1"/>
      <c r="KSB250" s="1"/>
      <c r="KSC250" s="1"/>
      <c r="KSD250" s="1"/>
      <c r="KSE250" s="1"/>
      <c r="KSF250" s="1"/>
      <c r="KSG250" s="1"/>
      <c r="KSH250" s="1"/>
      <c r="KSI250" s="1"/>
      <c r="KSJ250" s="1"/>
      <c r="KSK250" s="1"/>
      <c r="KSL250" s="1"/>
      <c r="KSM250" s="1"/>
      <c r="KSN250" s="1"/>
      <c r="KSO250" s="1"/>
      <c r="KSP250" s="1"/>
      <c r="KSQ250" s="1"/>
      <c r="KSR250" s="1"/>
      <c r="KSS250" s="1"/>
      <c r="KST250" s="1"/>
      <c r="KSU250" s="1"/>
      <c r="KSV250" s="1"/>
      <c r="KSW250" s="1"/>
      <c r="KSX250" s="1"/>
      <c r="KSY250" s="1"/>
      <c r="KSZ250" s="1"/>
      <c r="KTA250" s="1"/>
      <c r="KTB250" s="1"/>
      <c r="KTC250" s="1"/>
      <c r="KTD250" s="1"/>
      <c r="KTE250" s="1"/>
      <c r="KTF250" s="1"/>
      <c r="KTG250" s="1"/>
      <c r="KTH250" s="1"/>
      <c r="KTI250" s="1"/>
      <c r="KTJ250" s="1"/>
      <c r="KTK250" s="1"/>
      <c r="KTL250" s="1"/>
      <c r="KTM250" s="1"/>
      <c r="KTN250" s="1"/>
      <c r="KTO250" s="1"/>
      <c r="KTP250" s="1"/>
      <c r="KTQ250" s="1"/>
      <c r="KTR250" s="1"/>
      <c r="KTS250" s="1"/>
      <c r="KTT250" s="1"/>
      <c r="KTU250" s="1"/>
      <c r="KTV250" s="1"/>
      <c r="KTW250" s="1"/>
      <c r="KTX250" s="1"/>
      <c r="KTY250" s="1"/>
      <c r="KTZ250" s="1"/>
      <c r="KUA250" s="1"/>
      <c r="KUB250" s="1"/>
      <c r="KUC250" s="1"/>
      <c r="KUD250" s="1"/>
      <c r="KUE250" s="1"/>
      <c r="KUF250" s="1"/>
      <c r="KUG250" s="1"/>
      <c r="KUH250" s="1"/>
      <c r="KUI250" s="1"/>
      <c r="KUJ250" s="1"/>
      <c r="KUK250" s="1"/>
      <c r="KUL250" s="1"/>
      <c r="KUM250" s="1"/>
      <c r="KUN250" s="1"/>
      <c r="KUO250" s="1"/>
      <c r="KUP250" s="1"/>
      <c r="KUQ250" s="1"/>
      <c r="KUR250" s="1"/>
      <c r="KUS250" s="1"/>
      <c r="KUT250" s="1"/>
      <c r="KUU250" s="1"/>
      <c r="KUV250" s="1"/>
      <c r="KUW250" s="1"/>
      <c r="KUX250" s="1"/>
      <c r="KUY250" s="1"/>
      <c r="KUZ250" s="1"/>
      <c r="KVA250" s="1"/>
      <c r="KVB250" s="1"/>
      <c r="KVC250" s="1"/>
      <c r="KVD250" s="1"/>
      <c r="KVE250" s="1"/>
      <c r="KVF250" s="1"/>
      <c r="KVG250" s="1"/>
      <c r="KVH250" s="1"/>
      <c r="KVI250" s="1"/>
      <c r="KVJ250" s="1"/>
      <c r="KVK250" s="1"/>
      <c r="KVL250" s="1"/>
      <c r="KVM250" s="1"/>
      <c r="KVN250" s="1"/>
      <c r="KVO250" s="1"/>
      <c r="KVP250" s="1"/>
      <c r="KVQ250" s="1"/>
      <c r="KVR250" s="1"/>
      <c r="KVS250" s="1"/>
      <c r="KVT250" s="1"/>
      <c r="KVU250" s="1"/>
      <c r="KVV250" s="1"/>
      <c r="KVW250" s="1"/>
      <c r="KVX250" s="1"/>
      <c r="KVY250" s="1"/>
      <c r="KVZ250" s="1"/>
      <c r="KWA250" s="1"/>
      <c r="KWB250" s="1"/>
      <c r="KWC250" s="1"/>
      <c r="KWD250" s="1"/>
      <c r="KWE250" s="1"/>
      <c r="KWF250" s="1"/>
      <c r="KWG250" s="1"/>
      <c r="KWH250" s="1"/>
      <c r="KWI250" s="1"/>
      <c r="KWJ250" s="1"/>
      <c r="KWK250" s="1"/>
      <c r="KWL250" s="1"/>
      <c r="KWM250" s="1"/>
      <c r="KWN250" s="1"/>
      <c r="KWO250" s="1"/>
      <c r="KWP250" s="1"/>
      <c r="KWQ250" s="1"/>
      <c r="KWR250" s="1"/>
      <c r="KWS250" s="1"/>
      <c r="KWT250" s="1"/>
      <c r="KWU250" s="1"/>
      <c r="KWV250" s="1"/>
      <c r="KWW250" s="1"/>
      <c r="KWX250" s="1"/>
      <c r="KWY250" s="1"/>
      <c r="KWZ250" s="1"/>
      <c r="KXA250" s="1"/>
      <c r="KXB250" s="1"/>
      <c r="KXC250" s="1"/>
      <c r="KXD250" s="1"/>
      <c r="KXE250" s="1"/>
      <c r="KXF250" s="1"/>
      <c r="KXG250" s="1"/>
      <c r="KXH250" s="1"/>
      <c r="KXI250" s="1"/>
      <c r="KXJ250" s="1"/>
      <c r="KXK250" s="1"/>
      <c r="KXL250" s="1"/>
      <c r="KXM250" s="1"/>
      <c r="KXN250" s="1"/>
      <c r="KXO250" s="1"/>
      <c r="KXP250" s="1"/>
      <c r="KXQ250" s="1"/>
      <c r="KXR250" s="1"/>
      <c r="KXS250" s="1"/>
      <c r="KXT250" s="1"/>
      <c r="KXU250" s="1"/>
      <c r="KXV250" s="1"/>
      <c r="KXW250" s="1"/>
      <c r="KXX250" s="1"/>
      <c r="KXY250" s="1"/>
      <c r="KXZ250" s="1"/>
      <c r="KYA250" s="1"/>
      <c r="KYB250" s="1"/>
      <c r="KYC250" s="1"/>
      <c r="KYD250" s="1"/>
      <c r="KYE250" s="1"/>
      <c r="KYF250" s="1"/>
      <c r="KYG250" s="1"/>
      <c r="KYH250" s="1"/>
      <c r="KYI250" s="1"/>
      <c r="KYJ250" s="1"/>
      <c r="KYK250" s="1"/>
      <c r="KYL250" s="1"/>
      <c r="KYM250" s="1"/>
      <c r="KYN250" s="1"/>
      <c r="KYO250" s="1"/>
      <c r="KYP250" s="1"/>
      <c r="KYQ250" s="1"/>
      <c r="KYR250" s="1"/>
      <c r="KYS250" s="1"/>
      <c r="KYT250" s="1"/>
      <c r="KYU250" s="1"/>
      <c r="KYV250" s="1"/>
      <c r="KYW250" s="1"/>
      <c r="KYX250" s="1"/>
      <c r="KYY250" s="1"/>
      <c r="KYZ250" s="1"/>
      <c r="KZA250" s="1"/>
      <c r="KZB250" s="1"/>
      <c r="KZC250" s="1"/>
      <c r="KZD250" s="1"/>
      <c r="KZE250" s="1"/>
      <c r="KZF250" s="1"/>
      <c r="KZG250" s="1"/>
      <c r="KZH250" s="1"/>
      <c r="KZI250" s="1"/>
      <c r="KZJ250" s="1"/>
      <c r="KZK250" s="1"/>
      <c r="KZL250" s="1"/>
      <c r="KZM250" s="1"/>
      <c r="KZN250" s="1"/>
      <c r="KZO250" s="1"/>
      <c r="KZP250" s="1"/>
      <c r="KZQ250" s="1"/>
      <c r="KZR250" s="1"/>
      <c r="KZS250" s="1"/>
      <c r="KZT250" s="1"/>
      <c r="KZU250" s="1"/>
      <c r="KZV250" s="1"/>
      <c r="KZW250" s="1"/>
      <c r="KZX250" s="1"/>
      <c r="KZY250" s="1"/>
      <c r="KZZ250" s="1"/>
      <c r="LAA250" s="1"/>
      <c r="LAB250" s="1"/>
      <c r="LAC250" s="1"/>
      <c r="LAD250" s="1"/>
      <c r="LAE250" s="1"/>
      <c r="LAF250" s="1"/>
      <c r="LAG250" s="1"/>
      <c r="LAH250" s="1"/>
      <c r="LAI250" s="1"/>
      <c r="LAJ250" s="1"/>
      <c r="LAK250" s="1"/>
      <c r="LAL250" s="1"/>
      <c r="LAM250" s="1"/>
      <c r="LAN250" s="1"/>
      <c r="LAO250" s="1"/>
      <c r="LAP250" s="1"/>
      <c r="LAQ250" s="1"/>
      <c r="LAR250" s="1"/>
      <c r="LAS250" s="1"/>
      <c r="LAT250" s="1"/>
      <c r="LAU250" s="1"/>
      <c r="LAV250" s="1"/>
      <c r="LAW250" s="1"/>
      <c r="LAX250" s="1"/>
      <c r="LAY250" s="1"/>
      <c r="LAZ250" s="1"/>
      <c r="LBA250" s="1"/>
      <c r="LBB250" s="1"/>
      <c r="LBC250" s="1"/>
      <c r="LBD250" s="1"/>
      <c r="LBE250" s="1"/>
      <c r="LBF250" s="1"/>
      <c r="LBG250" s="1"/>
      <c r="LBH250" s="1"/>
      <c r="LBI250" s="1"/>
      <c r="LBJ250" s="1"/>
      <c r="LBK250" s="1"/>
      <c r="LBL250" s="1"/>
      <c r="LBM250" s="1"/>
      <c r="LBN250" s="1"/>
      <c r="LBO250" s="1"/>
      <c r="LBP250" s="1"/>
      <c r="LBQ250" s="1"/>
      <c r="LBR250" s="1"/>
      <c r="LBS250" s="1"/>
      <c r="LBT250" s="1"/>
      <c r="LBU250" s="1"/>
      <c r="LBV250" s="1"/>
      <c r="LBW250" s="1"/>
      <c r="LBX250" s="1"/>
      <c r="LBY250" s="1"/>
      <c r="LBZ250" s="1"/>
      <c r="LCA250" s="1"/>
      <c r="LCB250" s="1"/>
      <c r="LCC250" s="1"/>
      <c r="LCD250" s="1"/>
      <c r="LCE250" s="1"/>
      <c r="LCF250" s="1"/>
      <c r="LCG250" s="1"/>
      <c r="LCH250" s="1"/>
      <c r="LCI250" s="1"/>
      <c r="LCJ250" s="1"/>
      <c r="LCK250" s="1"/>
      <c r="LCL250" s="1"/>
      <c r="LCM250" s="1"/>
      <c r="LCN250" s="1"/>
      <c r="LCO250" s="1"/>
      <c r="LCP250" s="1"/>
      <c r="LCQ250" s="1"/>
      <c r="LCR250" s="1"/>
      <c r="LCS250" s="1"/>
      <c r="LCT250" s="1"/>
      <c r="LCU250" s="1"/>
      <c r="LCV250" s="1"/>
      <c r="LCW250" s="1"/>
      <c r="LCX250" s="1"/>
      <c r="LCY250" s="1"/>
      <c r="LCZ250" s="1"/>
      <c r="LDA250" s="1"/>
      <c r="LDB250" s="1"/>
      <c r="LDC250" s="1"/>
      <c r="LDD250" s="1"/>
      <c r="LDE250" s="1"/>
      <c r="LDF250" s="1"/>
      <c r="LDG250" s="1"/>
      <c r="LDH250" s="1"/>
      <c r="LDI250" s="1"/>
      <c r="LDJ250" s="1"/>
      <c r="LDK250" s="1"/>
      <c r="LDL250" s="1"/>
      <c r="LDM250" s="1"/>
      <c r="LDN250" s="1"/>
      <c r="LDO250" s="1"/>
      <c r="LDP250" s="1"/>
      <c r="LDQ250" s="1"/>
      <c r="LDR250" s="1"/>
      <c r="LDS250" s="1"/>
      <c r="LDT250" s="1"/>
      <c r="LDU250" s="1"/>
      <c r="LDV250" s="1"/>
      <c r="LDW250" s="1"/>
      <c r="LDX250" s="1"/>
      <c r="LDY250" s="1"/>
      <c r="LDZ250" s="1"/>
      <c r="LEA250" s="1"/>
      <c r="LEB250" s="1"/>
      <c r="LEC250" s="1"/>
      <c r="LED250" s="1"/>
      <c r="LEE250" s="1"/>
      <c r="LEF250" s="1"/>
      <c r="LEG250" s="1"/>
      <c r="LEH250" s="1"/>
      <c r="LEI250" s="1"/>
      <c r="LEJ250" s="1"/>
      <c r="LEK250" s="1"/>
      <c r="LEL250" s="1"/>
      <c r="LEM250" s="1"/>
      <c r="LEN250" s="1"/>
      <c r="LEO250" s="1"/>
      <c r="LEP250" s="1"/>
      <c r="LEQ250" s="1"/>
      <c r="LER250" s="1"/>
      <c r="LES250" s="1"/>
      <c r="LET250" s="1"/>
      <c r="LEU250" s="1"/>
      <c r="LEV250" s="1"/>
      <c r="LEW250" s="1"/>
      <c r="LEX250" s="1"/>
      <c r="LEY250" s="1"/>
      <c r="LEZ250" s="1"/>
      <c r="LFA250" s="1"/>
      <c r="LFB250" s="1"/>
      <c r="LFC250" s="1"/>
      <c r="LFD250" s="1"/>
      <c r="LFE250" s="1"/>
      <c r="LFF250" s="1"/>
      <c r="LFG250" s="1"/>
      <c r="LFH250" s="1"/>
      <c r="LFI250" s="1"/>
      <c r="LFJ250" s="1"/>
      <c r="LFK250" s="1"/>
      <c r="LFL250" s="1"/>
      <c r="LFM250" s="1"/>
      <c r="LFN250" s="1"/>
      <c r="LFO250" s="1"/>
      <c r="LFP250" s="1"/>
      <c r="LFQ250" s="1"/>
      <c r="LFR250" s="1"/>
      <c r="LFS250" s="1"/>
      <c r="LFT250" s="1"/>
      <c r="LFU250" s="1"/>
      <c r="LFV250" s="1"/>
      <c r="LFW250" s="1"/>
      <c r="LFX250" s="1"/>
      <c r="LFY250" s="1"/>
      <c r="LFZ250" s="1"/>
      <c r="LGA250" s="1"/>
      <c r="LGB250" s="1"/>
      <c r="LGC250" s="1"/>
      <c r="LGD250" s="1"/>
      <c r="LGE250" s="1"/>
      <c r="LGF250" s="1"/>
      <c r="LGG250" s="1"/>
      <c r="LGH250" s="1"/>
      <c r="LGI250" s="1"/>
      <c r="LGJ250" s="1"/>
      <c r="LGK250" s="1"/>
      <c r="LGL250" s="1"/>
      <c r="LGM250" s="1"/>
      <c r="LGN250" s="1"/>
      <c r="LGO250" s="1"/>
      <c r="LGP250" s="1"/>
      <c r="LGQ250" s="1"/>
      <c r="LGR250" s="1"/>
      <c r="LGS250" s="1"/>
      <c r="LGT250" s="1"/>
      <c r="LGU250" s="1"/>
      <c r="LGV250" s="1"/>
      <c r="LGW250" s="1"/>
      <c r="LGX250" s="1"/>
      <c r="LGY250" s="1"/>
      <c r="LGZ250" s="1"/>
      <c r="LHA250" s="1"/>
      <c r="LHB250" s="1"/>
      <c r="LHC250" s="1"/>
      <c r="LHD250" s="1"/>
      <c r="LHE250" s="1"/>
      <c r="LHF250" s="1"/>
      <c r="LHG250" s="1"/>
      <c r="LHH250" s="1"/>
      <c r="LHI250" s="1"/>
      <c r="LHJ250" s="1"/>
      <c r="LHK250" s="1"/>
      <c r="LHL250" s="1"/>
      <c r="LHM250" s="1"/>
      <c r="LHN250" s="1"/>
      <c r="LHO250" s="1"/>
      <c r="LHP250" s="1"/>
      <c r="LHQ250" s="1"/>
      <c r="LHR250" s="1"/>
      <c r="LHS250" s="1"/>
      <c r="LHT250" s="1"/>
      <c r="LHU250" s="1"/>
      <c r="LHV250" s="1"/>
      <c r="LHW250" s="1"/>
      <c r="LHX250" s="1"/>
      <c r="LHY250" s="1"/>
      <c r="LHZ250" s="1"/>
      <c r="LIA250" s="1"/>
      <c r="LIB250" s="1"/>
      <c r="LIC250" s="1"/>
      <c r="LID250" s="1"/>
      <c r="LIE250" s="1"/>
      <c r="LIF250" s="1"/>
      <c r="LIG250" s="1"/>
      <c r="LIH250" s="1"/>
      <c r="LII250" s="1"/>
      <c r="LIJ250" s="1"/>
      <c r="LIK250" s="1"/>
      <c r="LIL250" s="1"/>
      <c r="LIM250" s="1"/>
      <c r="LIN250" s="1"/>
      <c r="LIO250" s="1"/>
      <c r="LIP250" s="1"/>
      <c r="LIQ250" s="1"/>
      <c r="LIR250" s="1"/>
      <c r="LIS250" s="1"/>
      <c r="LIT250" s="1"/>
      <c r="LIU250" s="1"/>
      <c r="LIV250" s="1"/>
      <c r="LIW250" s="1"/>
      <c r="LIX250" s="1"/>
      <c r="LIY250" s="1"/>
      <c r="LIZ250" s="1"/>
      <c r="LJA250" s="1"/>
      <c r="LJB250" s="1"/>
      <c r="LJC250" s="1"/>
      <c r="LJD250" s="1"/>
      <c r="LJE250" s="1"/>
      <c r="LJF250" s="1"/>
      <c r="LJG250" s="1"/>
      <c r="LJH250" s="1"/>
      <c r="LJI250" s="1"/>
      <c r="LJJ250" s="1"/>
      <c r="LJK250" s="1"/>
      <c r="LJL250" s="1"/>
      <c r="LJM250" s="1"/>
      <c r="LJN250" s="1"/>
      <c r="LJO250" s="1"/>
      <c r="LJP250" s="1"/>
      <c r="LJQ250" s="1"/>
      <c r="LJR250" s="1"/>
      <c r="LJS250" s="1"/>
      <c r="LJT250" s="1"/>
      <c r="LJU250" s="1"/>
      <c r="LJV250" s="1"/>
      <c r="LJW250" s="1"/>
      <c r="LJX250" s="1"/>
      <c r="LJY250" s="1"/>
      <c r="LJZ250" s="1"/>
      <c r="LKA250" s="1"/>
      <c r="LKB250" s="1"/>
      <c r="LKC250" s="1"/>
      <c r="LKD250" s="1"/>
      <c r="LKE250" s="1"/>
      <c r="LKF250" s="1"/>
      <c r="LKG250" s="1"/>
      <c r="LKH250" s="1"/>
      <c r="LKI250" s="1"/>
      <c r="LKJ250" s="1"/>
      <c r="LKK250" s="1"/>
      <c r="LKL250" s="1"/>
      <c r="LKM250" s="1"/>
      <c r="LKN250" s="1"/>
      <c r="LKO250" s="1"/>
      <c r="LKP250" s="1"/>
      <c r="LKQ250" s="1"/>
      <c r="LKR250" s="1"/>
      <c r="LKS250" s="1"/>
      <c r="LKT250" s="1"/>
      <c r="LKU250" s="1"/>
      <c r="LKV250" s="1"/>
      <c r="LKW250" s="1"/>
      <c r="LKX250" s="1"/>
      <c r="LKY250" s="1"/>
      <c r="LKZ250" s="1"/>
      <c r="LLA250" s="1"/>
      <c r="LLB250" s="1"/>
      <c r="LLC250" s="1"/>
      <c r="LLD250" s="1"/>
      <c r="LLE250" s="1"/>
      <c r="LLF250" s="1"/>
      <c r="LLG250" s="1"/>
      <c r="LLH250" s="1"/>
      <c r="LLI250" s="1"/>
      <c r="LLJ250" s="1"/>
      <c r="LLK250" s="1"/>
      <c r="LLL250" s="1"/>
      <c r="LLM250" s="1"/>
      <c r="LLN250" s="1"/>
      <c r="LLO250" s="1"/>
      <c r="LLP250" s="1"/>
      <c r="LLQ250" s="1"/>
      <c r="LLR250" s="1"/>
      <c r="LLS250" s="1"/>
      <c r="LLT250" s="1"/>
      <c r="LLU250" s="1"/>
      <c r="LLV250" s="1"/>
      <c r="LLW250" s="1"/>
      <c r="LLX250" s="1"/>
      <c r="LLY250" s="1"/>
      <c r="LLZ250" s="1"/>
      <c r="LMA250" s="1"/>
      <c r="LMB250" s="1"/>
      <c r="LMC250" s="1"/>
      <c r="LMD250" s="1"/>
      <c r="LME250" s="1"/>
      <c r="LMF250" s="1"/>
      <c r="LMG250" s="1"/>
      <c r="LMH250" s="1"/>
      <c r="LMI250" s="1"/>
      <c r="LMJ250" s="1"/>
      <c r="LMK250" s="1"/>
      <c r="LML250" s="1"/>
      <c r="LMM250" s="1"/>
      <c r="LMN250" s="1"/>
      <c r="LMO250" s="1"/>
      <c r="LMP250" s="1"/>
      <c r="LMQ250" s="1"/>
      <c r="LMR250" s="1"/>
      <c r="LMS250" s="1"/>
      <c r="LMT250" s="1"/>
      <c r="LMU250" s="1"/>
      <c r="LMV250" s="1"/>
      <c r="LMW250" s="1"/>
      <c r="LMX250" s="1"/>
      <c r="LMY250" s="1"/>
      <c r="LMZ250" s="1"/>
      <c r="LNA250" s="1"/>
      <c r="LNB250" s="1"/>
      <c r="LNC250" s="1"/>
      <c r="LND250" s="1"/>
      <c r="LNE250" s="1"/>
      <c r="LNF250" s="1"/>
      <c r="LNG250" s="1"/>
      <c r="LNH250" s="1"/>
      <c r="LNI250" s="1"/>
      <c r="LNJ250" s="1"/>
      <c r="LNK250" s="1"/>
      <c r="LNL250" s="1"/>
      <c r="LNM250" s="1"/>
      <c r="LNN250" s="1"/>
      <c r="LNO250" s="1"/>
      <c r="LNP250" s="1"/>
      <c r="LNQ250" s="1"/>
      <c r="LNR250" s="1"/>
      <c r="LNS250" s="1"/>
      <c r="LNT250" s="1"/>
      <c r="LNU250" s="1"/>
      <c r="LNV250" s="1"/>
      <c r="LNW250" s="1"/>
      <c r="LNX250" s="1"/>
      <c r="LNY250" s="1"/>
      <c r="LNZ250" s="1"/>
      <c r="LOA250" s="1"/>
      <c r="LOB250" s="1"/>
      <c r="LOC250" s="1"/>
      <c r="LOD250" s="1"/>
      <c r="LOE250" s="1"/>
      <c r="LOF250" s="1"/>
      <c r="LOG250" s="1"/>
      <c r="LOH250" s="1"/>
      <c r="LOI250" s="1"/>
      <c r="LOJ250" s="1"/>
      <c r="LOK250" s="1"/>
      <c r="LOL250" s="1"/>
      <c r="LOM250" s="1"/>
      <c r="LON250" s="1"/>
      <c r="LOO250" s="1"/>
      <c r="LOP250" s="1"/>
      <c r="LOQ250" s="1"/>
      <c r="LOR250" s="1"/>
      <c r="LOS250" s="1"/>
      <c r="LOT250" s="1"/>
      <c r="LOU250" s="1"/>
      <c r="LOV250" s="1"/>
      <c r="LOW250" s="1"/>
      <c r="LOX250" s="1"/>
      <c r="LOY250" s="1"/>
      <c r="LOZ250" s="1"/>
      <c r="LPA250" s="1"/>
      <c r="LPB250" s="1"/>
      <c r="LPC250" s="1"/>
      <c r="LPD250" s="1"/>
      <c r="LPE250" s="1"/>
      <c r="LPF250" s="1"/>
      <c r="LPG250" s="1"/>
      <c r="LPH250" s="1"/>
      <c r="LPI250" s="1"/>
      <c r="LPJ250" s="1"/>
      <c r="LPK250" s="1"/>
      <c r="LPL250" s="1"/>
      <c r="LPM250" s="1"/>
      <c r="LPN250" s="1"/>
      <c r="LPO250" s="1"/>
      <c r="LPP250" s="1"/>
      <c r="LPQ250" s="1"/>
      <c r="LPR250" s="1"/>
      <c r="LPS250" s="1"/>
      <c r="LPT250" s="1"/>
      <c r="LPU250" s="1"/>
      <c r="LPV250" s="1"/>
      <c r="LPW250" s="1"/>
      <c r="LPX250" s="1"/>
      <c r="LPY250" s="1"/>
      <c r="LPZ250" s="1"/>
      <c r="LQA250" s="1"/>
      <c r="LQB250" s="1"/>
      <c r="LQC250" s="1"/>
      <c r="LQD250" s="1"/>
      <c r="LQE250" s="1"/>
      <c r="LQF250" s="1"/>
      <c r="LQG250" s="1"/>
      <c r="LQH250" s="1"/>
      <c r="LQI250" s="1"/>
      <c r="LQJ250" s="1"/>
      <c r="LQK250" s="1"/>
      <c r="LQL250" s="1"/>
      <c r="LQM250" s="1"/>
      <c r="LQN250" s="1"/>
      <c r="LQO250" s="1"/>
      <c r="LQP250" s="1"/>
      <c r="LQQ250" s="1"/>
      <c r="LQR250" s="1"/>
      <c r="LQS250" s="1"/>
      <c r="LQT250" s="1"/>
      <c r="LQU250" s="1"/>
      <c r="LQV250" s="1"/>
      <c r="LQW250" s="1"/>
      <c r="LQX250" s="1"/>
      <c r="LQY250" s="1"/>
      <c r="LQZ250" s="1"/>
      <c r="LRA250" s="1"/>
      <c r="LRB250" s="1"/>
      <c r="LRC250" s="1"/>
      <c r="LRD250" s="1"/>
      <c r="LRE250" s="1"/>
      <c r="LRF250" s="1"/>
      <c r="LRG250" s="1"/>
      <c r="LRH250" s="1"/>
      <c r="LRI250" s="1"/>
      <c r="LRJ250" s="1"/>
      <c r="LRK250" s="1"/>
      <c r="LRL250" s="1"/>
      <c r="LRM250" s="1"/>
      <c r="LRN250" s="1"/>
      <c r="LRO250" s="1"/>
      <c r="LRP250" s="1"/>
      <c r="LRQ250" s="1"/>
      <c r="LRR250" s="1"/>
      <c r="LRS250" s="1"/>
      <c r="LRT250" s="1"/>
      <c r="LRU250" s="1"/>
      <c r="LRV250" s="1"/>
      <c r="LRW250" s="1"/>
      <c r="LRX250" s="1"/>
      <c r="LRY250" s="1"/>
      <c r="LRZ250" s="1"/>
      <c r="LSA250" s="1"/>
      <c r="LSB250" s="1"/>
      <c r="LSC250" s="1"/>
      <c r="LSD250" s="1"/>
      <c r="LSE250" s="1"/>
      <c r="LSF250" s="1"/>
      <c r="LSG250" s="1"/>
      <c r="LSH250" s="1"/>
      <c r="LSI250" s="1"/>
      <c r="LSJ250" s="1"/>
      <c r="LSK250" s="1"/>
      <c r="LSL250" s="1"/>
      <c r="LSM250" s="1"/>
      <c r="LSN250" s="1"/>
      <c r="LSO250" s="1"/>
      <c r="LSP250" s="1"/>
      <c r="LSQ250" s="1"/>
      <c r="LSR250" s="1"/>
      <c r="LSS250" s="1"/>
      <c r="LST250" s="1"/>
      <c r="LSU250" s="1"/>
      <c r="LSV250" s="1"/>
      <c r="LSW250" s="1"/>
      <c r="LSX250" s="1"/>
      <c r="LSY250" s="1"/>
      <c r="LSZ250" s="1"/>
      <c r="LTA250" s="1"/>
      <c r="LTB250" s="1"/>
      <c r="LTC250" s="1"/>
      <c r="LTD250" s="1"/>
      <c r="LTE250" s="1"/>
      <c r="LTF250" s="1"/>
      <c r="LTG250" s="1"/>
      <c r="LTH250" s="1"/>
      <c r="LTI250" s="1"/>
      <c r="LTJ250" s="1"/>
      <c r="LTK250" s="1"/>
      <c r="LTL250" s="1"/>
      <c r="LTM250" s="1"/>
      <c r="LTN250" s="1"/>
      <c r="LTO250" s="1"/>
      <c r="LTP250" s="1"/>
      <c r="LTQ250" s="1"/>
      <c r="LTR250" s="1"/>
      <c r="LTS250" s="1"/>
      <c r="LTT250" s="1"/>
      <c r="LTU250" s="1"/>
      <c r="LTV250" s="1"/>
      <c r="LTW250" s="1"/>
      <c r="LTX250" s="1"/>
      <c r="LTY250" s="1"/>
      <c r="LTZ250" s="1"/>
      <c r="LUA250" s="1"/>
      <c r="LUB250" s="1"/>
      <c r="LUC250" s="1"/>
      <c r="LUD250" s="1"/>
      <c r="LUE250" s="1"/>
      <c r="LUF250" s="1"/>
      <c r="LUG250" s="1"/>
      <c r="LUH250" s="1"/>
      <c r="LUI250" s="1"/>
      <c r="LUJ250" s="1"/>
      <c r="LUK250" s="1"/>
      <c r="LUL250" s="1"/>
      <c r="LUM250" s="1"/>
      <c r="LUN250" s="1"/>
      <c r="LUO250" s="1"/>
      <c r="LUP250" s="1"/>
      <c r="LUQ250" s="1"/>
      <c r="LUR250" s="1"/>
      <c r="LUS250" s="1"/>
      <c r="LUT250" s="1"/>
      <c r="LUU250" s="1"/>
      <c r="LUV250" s="1"/>
      <c r="LUW250" s="1"/>
      <c r="LUX250" s="1"/>
      <c r="LUY250" s="1"/>
      <c r="LUZ250" s="1"/>
      <c r="LVA250" s="1"/>
      <c r="LVB250" s="1"/>
      <c r="LVC250" s="1"/>
      <c r="LVD250" s="1"/>
      <c r="LVE250" s="1"/>
      <c r="LVF250" s="1"/>
      <c r="LVG250" s="1"/>
      <c r="LVH250" s="1"/>
      <c r="LVI250" s="1"/>
      <c r="LVJ250" s="1"/>
      <c r="LVK250" s="1"/>
      <c r="LVL250" s="1"/>
      <c r="LVM250" s="1"/>
      <c r="LVN250" s="1"/>
      <c r="LVO250" s="1"/>
      <c r="LVP250" s="1"/>
      <c r="LVQ250" s="1"/>
      <c r="LVR250" s="1"/>
      <c r="LVS250" s="1"/>
      <c r="LVT250" s="1"/>
      <c r="LVU250" s="1"/>
      <c r="LVV250" s="1"/>
      <c r="LVW250" s="1"/>
      <c r="LVX250" s="1"/>
      <c r="LVY250" s="1"/>
      <c r="LVZ250" s="1"/>
      <c r="LWA250" s="1"/>
      <c r="LWB250" s="1"/>
      <c r="LWC250" s="1"/>
      <c r="LWD250" s="1"/>
      <c r="LWE250" s="1"/>
      <c r="LWF250" s="1"/>
      <c r="LWG250" s="1"/>
      <c r="LWH250" s="1"/>
      <c r="LWI250" s="1"/>
      <c r="LWJ250" s="1"/>
      <c r="LWK250" s="1"/>
      <c r="LWL250" s="1"/>
      <c r="LWM250" s="1"/>
      <c r="LWN250" s="1"/>
      <c r="LWO250" s="1"/>
      <c r="LWP250" s="1"/>
      <c r="LWQ250" s="1"/>
      <c r="LWR250" s="1"/>
      <c r="LWS250" s="1"/>
      <c r="LWT250" s="1"/>
      <c r="LWU250" s="1"/>
      <c r="LWV250" s="1"/>
      <c r="LWW250" s="1"/>
      <c r="LWX250" s="1"/>
      <c r="LWY250" s="1"/>
      <c r="LWZ250" s="1"/>
      <c r="LXA250" s="1"/>
      <c r="LXB250" s="1"/>
      <c r="LXC250" s="1"/>
      <c r="LXD250" s="1"/>
      <c r="LXE250" s="1"/>
      <c r="LXF250" s="1"/>
      <c r="LXG250" s="1"/>
      <c r="LXH250" s="1"/>
      <c r="LXI250" s="1"/>
      <c r="LXJ250" s="1"/>
      <c r="LXK250" s="1"/>
      <c r="LXL250" s="1"/>
      <c r="LXM250" s="1"/>
      <c r="LXN250" s="1"/>
      <c r="LXO250" s="1"/>
      <c r="LXP250" s="1"/>
      <c r="LXQ250" s="1"/>
      <c r="LXR250" s="1"/>
      <c r="LXS250" s="1"/>
      <c r="LXT250" s="1"/>
      <c r="LXU250" s="1"/>
      <c r="LXV250" s="1"/>
      <c r="LXW250" s="1"/>
      <c r="LXX250" s="1"/>
      <c r="LXY250" s="1"/>
      <c r="LXZ250" s="1"/>
      <c r="LYA250" s="1"/>
      <c r="LYB250" s="1"/>
      <c r="LYC250" s="1"/>
      <c r="LYD250" s="1"/>
      <c r="LYE250" s="1"/>
      <c r="LYF250" s="1"/>
      <c r="LYG250" s="1"/>
      <c r="LYH250" s="1"/>
      <c r="LYI250" s="1"/>
      <c r="LYJ250" s="1"/>
      <c r="LYK250" s="1"/>
      <c r="LYL250" s="1"/>
      <c r="LYM250" s="1"/>
      <c r="LYN250" s="1"/>
      <c r="LYO250" s="1"/>
      <c r="LYP250" s="1"/>
      <c r="LYQ250" s="1"/>
      <c r="LYR250" s="1"/>
      <c r="LYS250" s="1"/>
      <c r="LYT250" s="1"/>
      <c r="LYU250" s="1"/>
      <c r="LYV250" s="1"/>
      <c r="LYW250" s="1"/>
      <c r="LYX250" s="1"/>
      <c r="LYY250" s="1"/>
      <c r="LYZ250" s="1"/>
      <c r="LZA250" s="1"/>
      <c r="LZB250" s="1"/>
      <c r="LZC250" s="1"/>
      <c r="LZD250" s="1"/>
      <c r="LZE250" s="1"/>
      <c r="LZF250" s="1"/>
      <c r="LZG250" s="1"/>
      <c r="LZH250" s="1"/>
      <c r="LZI250" s="1"/>
      <c r="LZJ250" s="1"/>
      <c r="LZK250" s="1"/>
      <c r="LZL250" s="1"/>
      <c r="LZM250" s="1"/>
      <c r="LZN250" s="1"/>
      <c r="LZO250" s="1"/>
      <c r="LZP250" s="1"/>
      <c r="LZQ250" s="1"/>
      <c r="LZR250" s="1"/>
      <c r="LZS250" s="1"/>
      <c r="LZT250" s="1"/>
      <c r="LZU250" s="1"/>
      <c r="LZV250" s="1"/>
      <c r="LZW250" s="1"/>
      <c r="LZX250" s="1"/>
      <c r="LZY250" s="1"/>
      <c r="LZZ250" s="1"/>
      <c r="MAA250" s="1"/>
      <c r="MAB250" s="1"/>
      <c r="MAC250" s="1"/>
      <c r="MAD250" s="1"/>
      <c r="MAE250" s="1"/>
      <c r="MAF250" s="1"/>
      <c r="MAG250" s="1"/>
      <c r="MAH250" s="1"/>
      <c r="MAI250" s="1"/>
      <c r="MAJ250" s="1"/>
      <c r="MAK250" s="1"/>
      <c r="MAL250" s="1"/>
      <c r="MAM250" s="1"/>
      <c r="MAN250" s="1"/>
      <c r="MAO250" s="1"/>
      <c r="MAP250" s="1"/>
      <c r="MAQ250" s="1"/>
      <c r="MAR250" s="1"/>
      <c r="MAS250" s="1"/>
      <c r="MAT250" s="1"/>
      <c r="MAU250" s="1"/>
      <c r="MAV250" s="1"/>
      <c r="MAW250" s="1"/>
      <c r="MAX250" s="1"/>
      <c r="MAY250" s="1"/>
      <c r="MAZ250" s="1"/>
      <c r="MBA250" s="1"/>
      <c r="MBB250" s="1"/>
      <c r="MBC250" s="1"/>
      <c r="MBD250" s="1"/>
      <c r="MBE250" s="1"/>
      <c r="MBF250" s="1"/>
      <c r="MBG250" s="1"/>
      <c r="MBH250" s="1"/>
      <c r="MBI250" s="1"/>
      <c r="MBJ250" s="1"/>
      <c r="MBK250" s="1"/>
      <c r="MBL250" s="1"/>
      <c r="MBM250" s="1"/>
      <c r="MBN250" s="1"/>
      <c r="MBO250" s="1"/>
      <c r="MBP250" s="1"/>
      <c r="MBQ250" s="1"/>
      <c r="MBR250" s="1"/>
      <c r="MBS250" s="1"/>
      <c r="MBT250" s="1"/>
      <c r="MBU250" s="1"/>
      <c r="MBV250" s="1"/>
      <c r="MBW250" s="1"/>
      <c r="MBX250" s="1"/>
      <c r="MBY250" s="1"/>
      <c r="MBZ250" s="1"/>
      <c r="MCA250" s="1"/>
      <c r="MCB250" s="1"/>
      <c r="MCC250" s="1"/>
      <c r="MCD250" s="1"/>
      <c r="MCE250" s="1"/>
      <c r="MCF250" s="1"/>
      <c r="MCG250" s="1"/>
      <c r="MCH250" s="1"/>
      <c r="MCI250" s="1"/>
      <c r="MCJ250" s="1"/>
      <c r="MCK250" s="1"/>
      <c r="MCL250" s="1"/>
      <c r="MCM250" s="1"/>
      <c r="MCN250" s="1"/>
      <c r="MCO250" s="1"/>
      <c r="MCP250" s="1"/>
      <c r="MCQ250" s="1"/>
      <c r="MCR250" s="1"/>
      <c r="MCS250" s="1"/>
      <c r="MCT250" s="1"/>
      <c r="MCU250" s="1"/>
      <c r="MCV250" s="1"/>
      <c r="MCW250" s="1"/>
      <c r="MCX250" s="1"/>
      <c r="MCY250" s="1"/>
      <c r="MCZ250" s="1"/>
      <c r="MDA250" s="1"/>
      <c r="MDB250" s="1"/>
      <c r="MDC250" s="1"/>
      <c r="MDD250" s="1"/>
      <c r="MDE250" s="1"/>
      <c r="MDF250" s="1"/>
      <c r="MDG250" s="1"/>
      <c r="MDH250" s="1"/>
      <c r="MDI250" s="1"/>
      <c r="MDJ250" s="1"/>
      <c r="MDK250" s="1"/>
      <c r="MDL250" s="1"/>
      <c r="MDM250" s="1"/>
      <c r="MDN250" s="1"/>
      <c r="MDO250" s="1"/>
      <c r="MDP250" s="1"/>
      <c r="MDQ250" s="1"/>
      <c r="MDR250" s="1"/>
      <c r="MDS250" s="1"/>
      <c r="MDT250" s="1"/>
      <c r="MDU250" s="1"/>
      <c r="MDV250" s="1"/>
      <c r="MDW250" s="1"/>
      <c r="MDX250" s="1"/>
      <c r="MDY250" s="1"/>
      <c r="MDZ250" s="1"/>
      <c r="MEA250" s="1"/>
      <c r="MEB250" s="1"/>
      <c r="MEC250" s="1"/>
      <c r="MED250" s="1"/>
      <c r="MEE250" s="1"/>
      <c r="MEF250" s="1"/>
      <c r="MEG250" s="1"/>
      <c r="MEH250" s="1"/>
      <c r="MEI250" s="1"/>
      <c r="MEJ250" s="1"/>
      <c r="MEK250" s="1"/>
      <c r="MEL250" s="1"/>
      <c r="MEM250" s="1"/>
      <c r="MEN250" s="1"/>
      <c r="MEO250" s="1"/>
      <c r="MEP250" s="1"/>
      <c r="MEQ250" s="1"/>
      <c r="MER250" s="1"/>
      <c r="MES250" s="1"/>
      <c r="MET250" s="1"/>
      <c r="MEU250" s="1"/>
      <c r="MEV250" s="1"/>
      <c r="MEW250" s="1"/>
      <c r="MEX250" s="1"/>
      <c r="MEY250" s="1"/>
      <c r="MEZ250" s="1"/>
      <c r="MFA250" s="1"/>
      <c r="MFB250" s="1"/>
      <c r="MFC250" s="1"/>
      <c r="MFD250" s="1"/>
      <c r="MFE250" s="1"/>
      <c r="MFF250" s="1"/>
      <c r="MFG250" s="1"/>
      <c r="MFH250" s="1"/>
      <c r="MFI250" s="1"/>
      <c r="MFJ250" s="1"/>
      <c r="MFK250" s="1"/>
      <c r="MFL250" s="1"/>
      <c r="MFM250" s="1"/>
      <c r="MFN250" s="1"/>
      <c r="MFO250" s="1"/>
      <c r="MFP250" s="1"/>
      <c r="MFQ250" s="1"/>
      <c r="MFR250" s="1"/>
      <c r="MFS250" s="1"/>
      <c r="MFT250" s="1"/>
      <c r="MFU250" s="1"/>
      <c r="MFV250" s="1"/>
      <c r="MFW250" s="1"/>
      <c r="MFX250" s="1"/>
      <c r="MFY250" s="1"/>
      <c r="MFZ250" s="1"/>
      <c r="MGA250" s="1"/>
      <c r="MGB250" s="1"/>
      <c r="MGC250" s="1"/>
      <c r="MGD250" s="1"/>
      <c r="MGE250" s="1"/>
      <c r="MGF250" s="1"/>
      <c r="MGG250" s="1"/>
      <c r="MGH250" s="1"/>
      <c r="MGI250" s="1"/>
      <c r="MGJ250" s="1"/>
      <c r="MGK250" s="1"/>
      <c r="MGL250" s="1"/>
      <c r="MGM250" s="1"/>
      <c r="MGN250" s="1"/>
      <c r="MGO250" s="1"/>
      <c r="MGP250" s="1"/>
      <c r="MGQ250" s="1"/>
      <c r="MGR250" s="1"/>
      <c r="MGS250" s="1"/>
      <c r="MGT250" s="1"/>
      <c r="MGU250" s="1"/>
      <c r="MGV250" s="1"/>
      <c r="MGW250" s="1"/>
      <c r="MGX250" s="1"/>
      <c r="MGY250" s="1"/>
      <c r="MGZ250" s="1"/>
      <c r="MHA250" s="1"/>
      <c r="MHB250" s="1"/>
      <c r="MHC250" s="1"/>
      <c r="MHD250" s="1"/>
      <c r="MHE250" s="1"/>
      <c r="MHF250" s="1"/>
      <c r="MHG250" s="1"/>
      <c r="MHH250" s="1"/>
      <c r="MHI250" s="1"/>
      <c r="MHJ250" s="1"/>
      <c r="MHK250" s="1"/>
      <c r="MHL250" s="1"/>
      <c r="MHM250" s="1"/>
      <c r="MHN250" s="1"/>
      <c r="MHO250" s="1"/>
      <c r="MHP250" s="1"/>
      <c r="MHQ250" s="1"/>
      <c r="MHR250" s="1"/>
      <c r="MHS250" s="1"/>
      <c r="MHT250" s="1"/>
      <c r="MHU250" s="1"/>
      <c r="MHV250" s="1"/>
      <c r="MHW250" s="1"/>
      <c r="MHX250" s="1"/>
      <c r="MHY250" s="1"/>
      <c r="MHZ250" s="1"/>
      <c r="MIA250" s="1"/>
      <c r="MIB250" s="1"/>
      <c r="MIC250" s="1"/>
      <c r="MID250" s="1"/>
      <c r="MIE250" s="1"/>
      <c r="MIF250" s="1"/>
      <c r="MIG250" s="1"/>
      <c r="MIH250" s="1"/>
      <c r="MII250" s="1"/>
      <c r="MIJ250" s="1"/>
      <c r="MIK250" s="1"/>
      <c r="MIL250" s="1"/>
      <c r="MIM250" s="1"/>
      <c r="MIN250" s="1"/>
      <c r="MIO250" s="1"/>
      <c r="MIP250" s="1"/>
      <c r="MIQ250" s="1"/>
      <c r="MIR250" s="1"/>
      <c r="MIS250" s="1"/>
      <c r="MIT250" s="1"/>
      <c r="MIU250" s="1"/>
      <c r="MIV250" s="1"/>
      <c r="MIW250" s="1"/>
      <c r="MIX250" s="1"/>
      <c r="MIY250" s="1"/>
      <c r="MIZ250" s="1"/>
      <c r="MJA250" s="1"/>
      <c r="MJB250" s="1"/>
      <c r="MJC250" s="1"/>
      <c r="MJD250" s="1"/>
      <c r="MJE250" s="1"/>
      <c r="MJF250" s="1"/>
      <c r="MJG250" s="1"/>
      <c r="MJH250" s="1"/>
      <c r="MJI250" s="1"/>
      <c r="MJJ250" s="1"/>
      <c r="MJK250" s="1"/>
      <c r="MJL250" s="1"/>
      <c r="MJM250" s="1"/>
      <c r="MJN250" s="1"/>
      <c r="MJO250" s="1"/>
      <c r="MJP250" s="1"/>
      <c r="MJQ250" s="1"/>
      <c r="MJR250" s="1"/>
      <c r="MJS250" s="1"/>
      <c r="MJT250" s="1"/>
      <c r="MJU250" s="1"/>
      <c r="MJV250" s="1"/>
      <c r="MJW250" s="1"/>
      <c r="MJX250" s="1"/>
      <c r="MJY250" s="1"/>
      <c r="MJZ250" s="1"/>
      <c r="MKA250" s="1"/>
      <c r="MKB250" s="1"/>
      <c r="MKC250" s="1"/>
      <c r="MKD250" s="1"/>
      <c r="MKE250" s="1"/>
      <c r="MKF250" s="1"/>
      <c r="MKG250" s="1"/>
      <c r="MKH250" s="1"/>
      <c r="MKI250" s="1"/>
      <c r="MKJ250" s="1"/>
      <c r="MKK250" s="1"/>
      <c r="MKL250" s="1"/>
      <c r="MKM250" s="1"/>
      <c r="MKN250" s="1"/>
      <c r="MKO250" s="1"/>
      <c r="MKP250" s="1"/>
      <c r="MKQ250" s="1"/>
      <c r="MKR250" s="1"/>
      <c r="MKS250" s="1"/>
      <c r="MKT250" s="1"/>
      <c r="MKU250" s="1"/>
      <c r="MKV250" s="1"/>
      <c r="MKW250" s="1"/>
      <c r="MKX250" s="1"/>
      <c r="MKY250" s="1"/>
      <c r="MKZ250" s="1"/>
      <c r="MLA250" s="1"/>
      <c r="MLB250" s="1"/>
      <c r="MLC250" s="1"/>
      <c r="MLD250" s="1"/>
      <c r="MLE250" s="1"/>
      <c r="MLF250" s="1"/>
      <c r="MLG250" s="1"/>
      <c r="MLH250" s="1"/>
      <c r="MLI250" s="1"/>
      <c r="MLJ250" s="1"/>
      <c r="MLK250" s="1"/>
      <c r="MLL250" s="1"/>
      <c r="MLM250" s="1"/>
      <c r="MLN250" s="1"/>
      <c r="MLO250" s="1"/>
      <c r="MLP250" s="1"/>
      <c r="MLQ250" s="1"/>
      <c r="MLR250" s="1"/>
      <c r="MLS250" s="1"/>
      <c r="MLT250" s="1"/>
      <c r="MLU250" s="1"/>
      <c r="MLV250" s="1"/>
      <c r="MLW250" s="1"/>
      <c r="MLX250" s="1"/>
      <c r="MLY250" s="1"/>
      <c r="MLZ250" s="1"/>
      <c r="MMA250" s="1"/>
      <c r="MMB250" s="1"/>
      <c r="MMC250" s="1"/>
      <c r="MMD250" s="1"/>
      <c r="MME250" s="1"/>
      <c r="MMF250" s="1"/>
      <c r="MMG250" s="1"/>
      <c r="MMH250" s="1"/>
      <c r="MMI250" s="1"/>
      <c r="MMJ250" s="1"/>
      <c r="MMK250" s="1"/>
      <c r="MML250" s="1"/>
      <c r="MMM250" s="1"/>
      <c r="MMN250" s="1"/>
      <c r="MMO250" s="1"/>
      <c r="MMP250" s="1"/>
      <c r="MMQ250" s="1"/>
      <c r="MMR250" s="1"/>
      <c r="MMS250" s="1"/>
      <c r="MMT250" s="1"/>
      <c r="MMU250" s="1"/>
      <c r="MMV250" s="1"/>
      <c r="MMW250" s="1"/>
      <c r="MMX250" s="1"/>
      <c r="MMY250" s="1"/>
      <c r="MMZ250" s="1"/>
      <c r="MNA250" s="1"/>
      <c r="MNB250" s="1"/>
      <c r="MNC250" s="1"/>
      <c r="MND250" s="1"/>
      <c r="MNE250" s="1"/>
      <c r="MNF250" s="1"/>
      <c r="MNG250" s="1"/>
      <c r="MNH250" s="1"/>
      <c r="MNI250" s="1"/>
      <c r="MNJ250" s="1"/>
      <c r="MNK250" s="1"/>
      <c r="MNL250" s="1"/>
      <c r="MNM250" s="1"/>
      <c r="MNN250" s="1"/>
      <c r="MNO250" s="1"/>
      <c r="MNP250" s="1"/>
      <c r="MNQ250" s="1"/>
      <c r="MNR250" s="1"/>
      <c r="MNS250" s="1"/>
      <c r="MNT250" s="1"/>
      <c r="MNU250" s="1"/>
      <c r="MNV250" s="1"/>
      <c r="MNW250" s="1"/>
      <c r="MNX250" s="1"/>
      <c r="MNY250" s="1"/>
      <c r="MNZ250" s="1"/>
      <c r="MOA250" s="1"/>
      <c r="MOB250" s="1"/>
      <c r="MOC250" s="1"/>
      <c r="MOD250" s="1"/>
      <c r="MOE250" s="1"/>
      <c r="MOF250" s="1"/>
      <c r="MOG250" s="1"/>
      <c r="MOH250" s="1"/>
      <c r="MOI250" s="1"/>
      <c r="MOJ250" s="1"/>
      <c r="MOK250" s="1"/>
      <c r="MOL250" s="1"/>
      <c r="MOM250" s="1"/>
      <c r="MON250" s="1"/>
      <c r="MOO250" s="1"/>
      <c r="MOP250" s="1"/>
      <c r="MOQ250" s="1"/>
      <c r="MOR250" s="1"/>
      <c r="MOS250" s="1"/>
      <c r="MOT250" s="1"/>
      <c r="MOU250" s="1"/>
      <c r="MOV250" s="1"/>
      <c r="MOW250" s="1"/>
      <c r="MOX250" s="1"/>
      <c r="MOY250" s="1"/>
      <c r="MOZ250" s="1"/>
      <c r="MPA250" s="1"/>
      <c r="MPB250" s="1"/>
      <c r="MPC250" s="1"/>
      <c r="MPD250" s="1"/>
      <c r="MPE250" s="1"/>
      <c r="MPF250" s="1"/>
      <c r="MPG250" s="1"/>
      <c r="MPH250" s="1"/>
      <c r="MPI250" s="1"/>
      <c r="MPJ250" s="1"/>
      <c r="MPK250" s="1"/>
      <c r="MPL250" s="1"/>
      <c r="MPM250" s="1"/>
      <c r="MPN250" s="1"/>
      <c r="MPO250" s="1"/>
      <c r="MPP250" s="1"/>
      <c r="MPQ250" s="1"/>
      <c r="MPR250" s="1"/>
      <c r="MPS250" s="1"/>
      <c r="MPT250" s="1"/>
      <c r="MPU250" s="1"/>
      <c r="MPV250" s="1"/>
      <c r="MPW250" s="1"/>
      <c r="MPX250" s="1"/>
      <c r="MPY250" s="1"/>
      <c r="MPZ250" s="1"/>
      <c r="MQA250" s="1"/>
      <c r="MQB250" s="1"/>
      <c r="MQC250" s="1"/>
      <c r="MQD250" s="1"/>
      <c r="MQE250" s="1"/>
      <c r="MQF250" s="1"/>
      <c r="MQG250" s="1"/>
      <c r="MQH250" s="1"/>
      <c r="MQI250" s="1"/>
      <c r="MQJ250" s="1"/>
      <c r="MQK250" s="1"/>
      <c r="MQL250" s="1"/>
      <c r="MQM250" s="1"/>
      <c r="MQN250" s="1"/>
      <c r="MQO250" s="1"/>
      <c r="MQP250" s="1"/>
      <c r="MQQ250" s="1"/>
      <c r="MQR250" s="1"/>
      <c r="MQS250" s="1"/>
      <c r="MQT250" s="1"/>
      <c r="MQU250" s="1"/>
      <c r="MQV250" s="1"/>
      <c r="MQW250" s="1"/>
      <c r="MQX250" s="1"/>
      <c r="MQY250" s="1"/>
      <c r="MQZ250" s="1"/>
      <c r="MRA250" s="1"/>
      <c r="MRB250" s="1"/>
      <c r="MRC250" s="1"/>
      <c r="MRD250" s="1"/>
      <c r="MRE250" s="1"/>
      <c r="MRF250" s="1"/>
      <c r="MRG250" s="1"/>
      <c r="MRH250" s="1"/>
      <c r="MRI250" s="1"/>
      <c r="MRJ250" s="1"/>
      <c r="MRK250" s="1"/>
      <c r="MRL250" s="1"/>
      <c r="MRM250" s="1"/>
      <c r="MRN250" s="1"/>
      <c r="MRO250" s="1"/>
      <c r="MRP250" s="1"/>
      <c r="MRQ250" s="1"/>
      <c r="MRR250" s="1"/>
      <c r="MRS250" s="1"/>
      <c r="MRT250" s="1"/>
      <c r="MRU250" s="1"/>
      <c r="MRV250" s="1"/>
      <c r="MRW250" s="1"/>
      <c r="MRX250" s="1"/>
      <c r="MRY250" s="1"/>
      <c r="MRZ250" s="1"/>
      <c r="MSA250" s="1"/>
      <c r="MSB250" s="1"/>
      <c r="MSC250" s="1"/>
      <c r="MSD250" s="1"/>
      <c r="MSE250" s="1"/>
      <c r="MSF250" s="1"/>
      <c r="MSG250" s="1"/>
      <c r="MSH250" s="1"/>
      <c r="MSI250" s="1"/>
      <c r="MSJ250" s="1"/>
      <c r="MSK250" s="1"/>
      <c r="MSL250" s="1"/>
      <c r="MSM250" s="1"/>
      <c r="MSN250" s="1"/>
      <c r="MSO250" s="1"/>
      <c r="MSP250" s="1"/>
      <c r="MSQ250" s="1"/>
      <c r="MSR250" s="1"/>
      <c r="MSS250" s="1"/>
      <c r="MST250" s="1"/>
      <c r="MSU250" s="1"/>
      <c r="MSV250" s="1"/>
      <c r="MSW250" s="1"/>
      <c r="MSX250" s="1"/>
      <c r="MSY250" s="1"/>
      <c r="MSZ250" s="1"/>
      <c r="MTA250" s="1"/>
      <c r="MTB250" s="1"/>
      <c r="MTC250" s="1"/>
      <c r="MTD250" s="1"/>
      <c r="MTE250" s="1"/>
      <c r="MTF250" s="1"/>
      <c r="MTG250" s="1"/>
      <c r="MTH250" s="1"/>
      <c r="MTI250" s="1"/>
      <c r="MTJ250" s="1"/>
      <c r="MTK250" s="1"/>
      <c r="MTL250" s="1"/>
      <c r="MTM250" s="1"/>
      <c r="MTN250" s="1"/>
      <c r="MTO250" s="1"/>
      <c r="MTP250" s="1"/>
      <c r="MTQ250" s="1"/>
      <c r="MTR250" s="1"/>
      <c r="MTS250" s="1"/>
      <c r="MTT250" s="1"/>
      <c r="MTU250" s="1"/>
      <c r="MTV250" s="1"/>
      <c r="MTW250" s="1"/>
      <c r="MTX250" s="1"/>
      <c r="MTY250" s="1"/>
      <c r="MTZ250" s="1"/>
      <c r="MUA250" s="1"/>
      <c r="MUB250" s="1"/>
      <c r="MUC250" s="1"/>
      <c r="MUD250" s="1"/>
      <c r="MUE250" s="1"/>
      <c r="MUF250" s="1"/>
      <c r="MUG250" s="1"/>
      <c r="MUH250" s="1"/>
      <c r="MUI250" s="1"/>
      <c r="MUJ250" s="1"/>
      <c r="MUK250" s="1"/>
      <c r="MUL250" s="1"/>
      <c r="MUM250" s="1"/>
      <c r="MUN250" s="1"/>
      <c r="MUO250" s="1"/>
      <c r="MUP250" s="1"/>
      <c r="MUQ250" s="1"/>
      <c r="MUR250" s="1"/>
      <c r="MUS250" s="1"/>
      <c r="MUT250" s="1"/>
      <c r="MUU250" s="1"/>
      <c r="MUV250" s="1"/>
      <c r="MUW250" s="1"/>
      <c r="MUX250" s="1"/>
      <c r="MUY250" s="1"/>
      <c r="MUZ250" s="1"/>
      <c r="MVA250" s="1"/>
      <c r="MVB250" s="1"/>
      <c r="MVC250" s="1"/>
      <c r="MVD250" s="1"/>
      <c r="MVE250" s="1"/>
      <c r="MVF250" s="1"/>
      <c r="MVG250" s="1"/>
      <c r="MVH250" s="1"/>
      <c r="MVI250" s="1"/>
      <c r="MVJ250" s="1"/>
      <c r="MVK250" s="1"/>
      <c r="MVL250" s="1"/>
      <c r="MVM250" s="1"/>
      <c r="MVN250" s="1"/>
      <c r="MVO250" s="1"/>
      <c r="MVP250" s="1"/>
      <c r="MVQ250" s="1"/>
      <c r="MVR250" s="1"/>
      <c r="MVS250" s="1"/>
      <c r="MVT250" s="1"/>
      <c r="MVU250" s="1"/>
      <c r="MVV250" s="1"/>
      <c r="MVW250" s="1"/>
      <c r="MVX250" s="1"/>
      <c r="MVY250" s="1"/>
      <c r="MVZ250" s="1"/>
      <c r="MWA250" s="1"/>
      <c r="MWB250" s="1"/>
      <c r="MWC250" s="1"/>
      <c r="MWD250" s="1"/>
      <c r="MWE250" s="1"/>
      <c r="MWF250" s="1"/>
      <c r="MWG250" s="1"/>
      <c r="MWH250" s="1"/>
      <c r="MWI250" s="1"/>
      <c r="MWJ250" s="1"/>
      <c r="MWK250" s="1"/>
      <c r="MWL250" s="1"/>
      <c r="MWM250" s="1"/>
      <c r="MWN250" s="1"/>
      <c r="MWO250" s="1"/>
      <c r="MWP250" s="1"/>
      <c r="MWQ250" s="1"/>
      <c r="MWR250" s="1"/>
      <c r="MWS250" s="1"/>
      <c r="MWT250" s="1"/>
      <c r="MWU250" s="1"/>
      <c r="MWV250" s="1"/>
      <c r="MWW250" s="1"/>
      <c r="MWX250" s="1"/>
      <c r="MWY250" s="1"/>
      <c r="MWZ250" s="1"/>
      <c r="MXA250" s="1"/>
      <c r="MXB250" s="1"/>
      <c r="MXC250" s="1"/>
      <c r="MXD250" s="1"/>
      <c r="MXE250" s="1"/>
      <c r="MXF250" s="1"/>
      <c r="MXG250" s="1"/>
      <c r="MXH250" s="1"/>
      <c r="MXI250" s="1"/>
      <c r="MXJ250" s="1"/>
      <c r="MXK250" s="1"/>
      <c r="MXL250" s="1"/>
      <c r="MXM250" s="1"/>
      <c r="MXN250" s="1"/>
      <c r="MXO250" s="1"/>
      <c r="MXP250" s="1"/>
      <c r="MXQ250" s="1"/>
      <c r="MXR250" s="1"/>
      <c r="MXS250" s="1"/>
      <c r="MXT250" s="1"/>
      <c r="MXU250" s="1"/>
      <c r="MXV250" s="1"/>
      <c r="MXW250" s="1"/>
      <c r="MXX250" s="1"/>
      <c r="MXY250" s="1"/>
      <c r="MXZ250" s="1"/>
      <c r="MYA250" s="1"/>
      <c r="MYB250" s="1"/>
      <c r="MYC250" s="1"/>
      <c r="MYD250" s="1"/>
      <c r="MYE250" s="1"/>
      <c r="MYF250" s="1"/>
      <c r="MYG250" s="1"/>
      <c r="MYH250" s="1"/>
      <c r="MYI250" s="1"/>
      <c r="MYJ250" s="1"/>
      <c r="MYK250" s="1"/>
      <c r="MYL250" s="1"/>
      <c r="MYM250" s="1"/>
      <c r="MYN250" s="1"/>
      <c r="MYO250" s="1"/>
      <c r="MYP250" s="1"/>
      <c r="MYQ250" s="1"/>
      <c r="MYR250" s="1"/>
      <c r="MYS250" s="1"/>
      <c r="MYT250" s="1"/>
      <c r="MYU250" s="1"/>
      <c r="MYV250" s="1"/>
      <c r="MYW250" s="1"/>
      <c r="MYX250" s="1"/>
      <c r="MYY250" s="1"/>
      <c r="MYZ250" s="1"/>
      <c r="MZA250" s="1"/>
      <c r="MZB250" s="1"/>
      <c r="MZC250" s="1"/>
      <c r="MZD250" s="1"/>
      <c r="MZE250" s="1"/>
      <c r="MZF250" s="1"/>
      <c r="MZG250" s="1"/>
      <c r="MZH250" s="1"/>
      <c r="MZI250" s="1"/>
      <c r="MZJ250" s="1"/>
      <c r="MZK250" s="1"/>
      <c r="MZL250" s="1"/>
      <c r="MZM250" s="1"/>
      <c r="MZN250" s="1"/>
      <c r="MZO250" s="1"/>
      <c r="MZP250" s="1"/>
      <c r="MZQ250" s="1"/>
      <c r="MZR250" s="1"/>
      <c r="MZS250" s="1"/>
      <c r="MZT250" s="1"/>
      <c r="MZU250" s="1"/>
      <c r="MZV250" s="1"/>
      <c r="MZW250" s="1"/>
      <c r="MZX250" s="1"/>
      <c r="MZY250" s="1"/>
      <c r="MZZ250" s="1"/>
      <c r="NAA250" s="1"/>
      <c r="NAB250" s="1"/>
      <c r="NAC250" s="1"/>
      <c r="NAD250" s="1"/>
      <c r="NAE250" s="1"/>
      <c r="NAF250" s="1"/>
      <c r="NAG250" s="1"/>
      <c r="NAH250" s="1"/>
      <c r="NAI250" s="1"/>
      <c r="NAJ250" s="1"/>
      <c r="NAK250" s="1"/>
      <c r="NAL250" s="1"/>
      <c r="NAM250" s="1"/>
      <c r="NAN250" s="1"/>
      <c r="NAO250" s="1"/>
      <c r="NAP250" s="1"/>
      <c r="NAQ250" s="1"/>
      <c r="NAR250" s="1"/>
      <c r="NAS250" s="1"/>
      <c r="NAT250" s="1"/>
      <c r="NAU250" s="1"/>
      <c r="NAV250" s="1"/>
      <c r="NAW250" s="1"/>
      <c r="NAX250" s="1"/>
      <c r="NAY250" s="1"/>
      <c r="NAZ250" s="1"/>
      <c r="NBA250" s="1"/>
      <c r="NBB250" s="1"/>
      <c r="NBC250" s="1"/>
      <c r="NBD250" s="1"/>
      <c r="NBE250" s="1"/>
      <c r="NBF250" s="1"/>
      <c r="NBG250" s="1"/>
      <c r="NBH250" s="1"/>
      <c r="NBI250" s="1"/>
      <c r="NBJ250" s="1"/>
      <c r="NBK250" s="1"/>
      <c r="NBL250" s="1"/>
      <c r="NBM250" s="1"/>
      <c r="NBN250" s="1"/>
      <c r="NBO250" s="1"/>
      <c r="NBP250" s="1"/>
      <c r="NBQ250" s="1"/>
      <c r="NBR250" s="1"/>
      <c r="NBS250" s="1"/>
      <c r="NBT250" s="1"/>
      <c r="NBU250" s="1"/>
      <c r="NBV250" s="1"/>
      <c r="NBW250" s="1"/>
      <c r="NBX250" s="1"/>
      <c r="NBY250" s="1"/>
      <c r="NBZ250" s="1"/>
      <c r="NCA250" s="1"/>
      <c r="NCB250" s="1"/>
      <c r="NCC250" s="1"/>
      <c r="NCD250" s="1"/>
      <c r="NCE250" s="1"/>
      <c r="NCF250" s="1"/>
      <c r="NCG250" s="1"/>
      <c r="NCH250" s="1"/>
      <c r="NCI250" s="1"/>
      <c r="NCJ250" s="1"/>
      <c r="NCK250" s="1"/>
      <c r="NCL250" s="1"/>
      <c r="NCM250" s="1"/>
      <c r="NCN250" s="1"/>
      <c r="NCO250" s="1"/>
      <c r="NCP250" s="1"/>
      <c r="NCQ250" s="1"/>
      <c r="NCR250" s="1"/>
      <c r="NCS250" s="1"/>
      <c r="NCT250" s="1"/>
      <c r="NCU250" s="1"/>
      <c r="NCV250" s="1"/>
      <c r="NCW250" s="1"/>
      <c r="NCX250" s="1"/>
      <c r="NCY250" s="1"/>
      <c r="NCZ250" s="1"/>
      <c r="NDA250" s="1"/>
      <c r="NDB250" s="1"/>
      <c r="NDC250" s="1"/>
      <c r="NDD250" s="1"/>
      <c r="NDE250" s="1"/>
      <c r="NDF250" s="1"/>
      <c r="NDG250" s="1"/>
      <c r="NDH250" s="1"/>
      <c r="NDI250" s="1"/>
      <c r="NDJ250" s="1"/>
      <c r="NDK250" s="1"/>
      <c r="NDL250" s="1"/>
      <c r="NDM250" s="1"/>
      <c r="NDN250" s="1"/>
      <c r="NDO250" s="1"/>
      <c r="NDP250" s="1"/>
      <c r="NDQ250" s="1"/>
      <c r="NDR250" s="1"/>
      <c r="NDS250" s="1"/>
      <c r="NDT250" s="1"/>
      <c r="NDU250" s="1"/>
      <c r="NDV250" s="1"/>
      <c r="NDW250" s="1"/>
      <c r="NDX250" s="1"/>
      <c r="NDY250" s="1"/>
      <c r="NDZ250" s="1"/>
      <c r="NEA250" s="1"/>
      <c r="NEB250" s="1"/>
      <c r="NEC250" s="1"/>
      <c r="NED250" s="1"/>
      <c r="NEE250" s="1"/>
      <c r="NEF250" s="1"/>
      <c r="NEG250" s="1"/>
      <c r="NEH250" s="1"/>
      <c r="NEI250" s="1"/>
      <c r="NEJ250" s="1"/>
      <c r="NEK250" s="1"/>
      <c r="NEL250" s="1"/>
      <c r="NEM250" s="1"/>
      <c r="NEN250" s="1"/>
      <c r="NEO250" s="1"/>
      <c r="NEP250" s="1"/>
      <c r="NEQ250" s="1"/>
      <c r="NER250" s="1"/>
      <c r="NES250" s="1"/>
      <c r="NET250" s="1"/>
      <c r="NEU250" s="1"/>
      <c r="NEV250" s="1"/>
      <c r="NEW250" s="1"/>
      <c r="NEX250" s="1"/>
      <c r="NEY250" s="1"/>
      <c r="NEZ250" s="1"/>
      <c r="NFA250" s="1"/>
      <c r="NFB250" s="1"/>
      <c r="NFC250" s="1"/>
      <c r="NFD250" s="1"/>
      <c r="NFE250" s="1"/>
      <c r="NFF250" s="1"/>
      <c r="NFG250" s="1"/>
      <c r="NFH250" s="1"/>
      <c r="NFI250" s="1"/>
      <c r="NFJ250" s="1"/>
      <c r="NFK250" s="1"/>
      <c r="NFL250" s="1"/>
      <c r="NFM250" s="1"/>
      <c r="NFN250" s="1"/>
      <c r="NFO250" s="1"/>
      <c r="NFP250" s="1"/>
      <c r="NFQ250" s="1"/>
      <c r="NFR250" s="1"/>
      <c r="NFS250" s="1"/>
      <c r="NFT250" s="1"/>
      <c r="NFU250" s="1"/>
      <c r="NFV250" s="1"/>
      <c r="NFW250" s="1"/>
      <c r="NFX250" s="1"/>
      <c r="NFY250" s="1"/>
      <c r="NFZ250" s="1"/>
      <c r="NGA250" s="1"/>
      <c r="NGB250" s="1"/>
      <c r="NGC250" s="1"/>
      <c r="NGD250" s="1"/>
      <c r="NGE250" s="1"/>
      <c r="NGF250" s="1"/>
      <c r="NGG250" s="1"/>
      <c r="NGH250" s="1"/>
      <c r="NGI250" s="1"/>
      <c r="NGJ250" s="1"/>
      <c r="NGK250" s="1"/>
      <c r="NGL250" s="1"/>
      <c r="NGM250" s="1"/>
      <c r="NGN250" s="1"/>
      <c r="NGO250" s="1"/>
      <c r="NGP250" s="1"/>
      <c r="NGQ250" s="1"/>
      <c r="NGR250" s="1"/>
      <c r="NGS250" s="1"/>
      <c r="NGT250" s="1"/>
      <c r="NGU250" s="1"/>
      <c r="NGV250" s="1"/>
      <c r="NGW250" s="1"/>
      <c r="NGX250" s="1"/>
      <c r="NGY250" s="1"/>
      <c r="NGZ250" s="1"/>
      <c r="NHA250" s="1"/>
      <c r="NHB250" s="1"/>
      <c r="NHC250" s="1"/>
      <c r="NHD250" s="1"/>
      <c r="NHE250" s="1"/>
      <c r="NHF250" s="1"/>
      <c r="NHG250" s="1"/>
      <c r="NHH250" s="1"/>
      <c r="NHI250" s="1"/>
      <c r="NHJ250" s="1"/>
      <c r="NHK250" s="1"/>
      <c r="NHL250" s="1"/>
      <c r="NHM250" s="1"/>
      <c r="NHN250" s="1"/>
      <c r="NHO250" s="1"/>
      <c r="NHP250" s="1"/>
      <c r="NHQ250" s="1"/>
      <c r="NHR250" s="1"/>
      <c r="NHS250" s="1"/>
      <c r="NHT250" s="1"/>
      <c r="NHU250" s="1"/>
      <c r="NHV250" s="1"/>
      <c r="NHW250" s="1"/>
      <c r="NHX250" s="1"/>
      <c r="NHY250" s="1"/>
      <c r="NHZ250" s="1"/>
      <c r="NIA250" s="1"/>
      <c r="NIB250" s="1"/>
      <c r="NIC250" s="1"/>
      <c r="NID250" s="1"/>
      <c r="NIE250" s="1"/>
      <c r="NIF250" s="1"/>
      <c r="NIG250" s="1"/>
      <c r="NIH250" s="1"/>
      <c r="NII250" s="1"/>
      <c r="NIJ250" s="1"/>
      <c r="NIK250" s="1"/>
      <c r="NIL250" s="1"/>
      <c r="NIM250" s="1"/>
      <c r="NIN250" s="1"/>
      <c r="NIO250" s="1"/>
      <c r="NIP250" s="1"/>
      <c r="NIQ250" s="1"/>
      <c r="NIR250" s="1"/>
      <c r="NIS250" s="1"/>
      <c r="NIT250" s="1"/>
      <c r="NIU250" s="1"/>
      <c r="NIV250" s="1"/>
      <c r="NIW250" s="1"/>
      <c r="NIX250" s="1"/>
      <c r="NIY250" s="1"/>
      <c r="NIZ250" s="1"/>
      <c r="NJA250" s="1"/>
      <c r="NJB250" s="1"/>
      <c r="NJC250" s="1"/>
      <c r="NJD250" s="1"/>
      <c r="NJE250" s="1"/>
      <c r="NJF250" s="1"/>
      <c r="NJG250" s="1"/>
      <c r="NJH250" s="1"/>
      <c r="NJI250" s="1"/>
      <c r="NJJ250" s="1"/>
      <c r="NJK250" s="1"/>
      <c r="NJL250" s="1"/>
      <c r="NJM250" s="1"/>
      <c r="NJN250" s="1"/>
      <c r="NJO250" s="1"/>
      <c r="NJP250" s="1"/>
      <c r="NJQ250" s="1"/>
      <c r="NJR250" s="1"/>
      <c r="NJS250" s="1"/>
      <c r="NJT250" s="1"/>
      <c r="NJU250" s="1"/>
      <c r="NJV250" s="1"/>
      <c r="NJW250" s="1"/>
      <c r="NJX250" s="1"/>
      <c r="NJY250" s="1"/>
      <c r="NJZ250" s="1"/>
      <c r="NKA250" s="1"/>
      <c r="NKB250" s="1"/>
      <c r="NKC250" s="1"/>
      <c r="NKD250" s="1"/>
      <c r="NKE250" s="1"/>
      <c r="NKF250" s="1"/>
      <c r="NKG250" s="1"/>
      <c r="NKH250" s="1"/>
      <c r="NKI250" s="1"/>
      <c r="NKJ250" s="1"/>
      <c r="NKK250" s="1"/>
      <c r="NKL250" s="1"/>
      <c r="NKM250" s="1"/>
      <c r="NKN250" s="1"/>
      <c r="NKO250" s="1"/>
      <c r="NKP250" s="1"/>
      <c r="NKQ250" s="1"/>
      <c r="NKR250" s="1"/>
      <c r="NKS250" s="1"/>
      <c r="NKT250" s="1"/>
      <c r="NKU250" s="1"/>
      <c r="NKV250" s="1"/>
      <c r="NKW250" s="1"/>
      <c r="NKX250" s="1"/>
      <c r="NKY250" s="1"/>
      <c r="NKZ250" s="1"/>
      <c r="NLA250" s="1"/>
      <c r="NLB250" s="1"/>
      <c r="NLC250" s="1"/>
      <c r="NLD250" s="1"/>
      <c r="NLE250" s="1"/>
      <c r="NLF250" s="1"/>
      <c r="NLG250" s="1"/>
      <c r="NLH250" s="1"/>
      <c r="NLI250" s="1"/>
      <c r="NLJ250" s="1"/>
      <c r="NLK250" s="1"/>
      <c r="NLL250" s="1"/>
      <c r="NLM250" s="1"/>
      <c r="NLN250" s="1"/>
      <c r="NLO250" s="1"/>
      <c r="NLP250" s="1"/>
      <c r="NLQ250" s="1"/>
      <c r="NLR250" s="1"/>
      <c r="NLS250" s="1"/>
      <c r="NLT250" s="1"/>
      <c r="NLU250" s="1"/>
      <c r="NLV250" s="1"/>
      <c r="NLW250" s="1"/>
      <c r="NLX250" s="1"/>
      <c r="NLY250" s="1"/>
      <c r="NLZ250" s="1"/>
      <c r="NMA250" s="1"/>
      <c r="NMB250" s="1"/>
      <c r="NMC250" s="1"/>
      <c r="NMD250" s="1"/>
      <c r="NME250" s="1"/>
      <c r="NMF250" s="1"/>
      <c r="NMG250" s="1"/>
      <c r="NMH250" s="1"/>
      <c r="NMI250" s="1"/>
      <c r="NMJ250" s="1"/>
      <c r="NMK250" s="1"/>
      <c r="NML250" s="1"/>
      <c r="NMM250" s="1"/>
      <c r="NMN250" s="1"/>
      <c r="NMO250" s="1"/>
      <c r="NMP250" s="1"/>
      <c r="NMQ250" s="1"/>
      <c r="NMR250" s="1"/>
      <c r="NMS250" s="1"/>
      <c r="NMT250" s="1"/>
      <c r="NMU250" s="1"/>
      <c r="NMV250" s="1"/>
      <c r="NMW250" s="1"/>
      <c r="NMX250" s="1"/>
      <c r="NMY250" s="1"/>
      <c r="NMZ250" s="1"/>
      <c r="NNA250" s="1"/>
      <c r="NNB250" s="1"/>
      <c r="NNC250" s="1"/>
      <c r="NND250" s="1"/>
      <c r="NNE250" s="1"/>
      <c r="NNF250" s="1"/>
      <c r="NNG250" s="1"/>
      <c r="NNH250" s="1"/>
      <c r="NNI250" s="1"/>
      <c r="NNJ250" s="1"/>
      <c r="NNK250" s="1"/>
      <c r="NNL250" s="1"/>
      <c r="NNM250" s="1"/>
      <c r="NNN250" s="1"/>
      <c r="NNO250" s="1"/>
      <c r="NNP250" s="1"/>
      <c r="NNQ250" s="1"/>
      <c r="NNR250" s="1"/>
      <c r="NNS250" s="1"/>
      <c r="NNT250" s="1"/>
      <c r="NNU250" s="1"/>
      <c r="NNV250" s="1"/>
      <c r="NNW250" s="1"/>
      <c r="NNX250" s="1"/>
      <c r="NNY250" s="1"/>
      <c r="NNZ250" s="1"/>
      <c r="NOA250" s="1"/>
      <c r="NOB250" s="1"/>
      <c r="NOC250" s="1"/>
      <c r="NOD250" s="1"/>
      <c r="NOE250" s="1"/>
      <c r="NOF250" s="1"/>
      <c r="NOG250" s="1"/>
      <c r="NOH250" s="1"/>
      <c r="NOI250" s="1"/>
      <c r="NOJ250" s="1"/>
      <c r="NOK250" s="1"/>
      <c r="NOL250" s="1"/>
      <c r="NOM250" s="1"/>
      <c r="NON250" s="1"/>
      <c r="NOO250" s="1"/>
      <c r="NOP250" s="1"/>
      <c r="NOQ250" s="1"/>
      <c r="NOR250" s="1"/>
      <c r="NOS250" s="1"/>
      <c r="NOT250" s="1"/>
      <c r="NOU250" s="1"/>
      <c r="NOV250" s="1"/>
      <c r="NOW250" s="1"/>
      <c r="NOX250" s="1"/>
      <c r="NOY250" s="1"/>
      <c r="NOZ250" s="1"/>
      <c r="NPA250" s="1"/>
      <c r="NPB250" s="1"/>
      <c r="NPC250" s="1"/>
      <c r="NPD250" s="1"/>
      <c r="NPE250" s="1"/>
      <c r="NPF250" s="1"/>
      <c r="NPG250" s="1"/>
      <c r="NPH250" s="1"/>
      <c r="NPI250" s="1"/>
      <c r="NPJ250" s="1"/>
      <c r="NPK250" s="1"/>
      <c r="NPL250" s="1"/>
      <c r="NPM250" s="1"/>
      <c r="NPN250" s="1"/>
      <c r="NPO250" s="1"/>
      <c r="NPP250" s="1"/>
      <c r="NPQ250" s="1"/>
      <c r="NPR250" s="1"/>
      <c r="NPS250" s="1"/>
      <c r="NPT250" s="1"/>
      <c r="NPU250" s="1"/>
      <c r="NPV250" s="1"/>
      <c r="NPW250" s="1"/>
      <c r="NPX250" s="1"/>
      <c r="NPY250" s="1"/>
      <c r="NPZ250" s="1"/>
      <c r="NQA250" s="1"/>
      <c r="NQB250" s="1"/>
      <c r="NQC250" s="1"/>
      <c r="NQD250" s="1"/>
      <c r="NQE250" s="1"/>
      <c r="NQF250" s="1"/>
      <c r="NQG250" s="1"/>
      <c r="NQH250" s="1"/>
      <c r="NQI250" s="1"/>
      <c r="NQJ250" s="1"/>
      <c r="NQK250" s="1"/>
      <c r="NQL250" s="1"/>
      <c r="NQM250" s="1"/>
      <c r="NQN250" s="1"/>
      <c r="NQO250" s="1"/>
      <c r="NQP250" s="1"/>
      <c r="NQQ250" s="1"/>
      <c r="NQR250" s="1"/>
      <c r="NQS250" s="1"/>
      <c r="NQT250" s="1"/>
      <c r="NQU250" s="1"/>
      <c r="NQV250" s="1"/>
      <c r="NQW250" s="1"/>
      <c r="NQX250" s="1"/>
      <c r="NQY250" s="1"/>
      <c r="NQZ250" s="1"/>
      <c r="NRA250" s="1"/>
      <c r="NRB250" s="1"/>
      <c r="NRC250" s="1"/>
      <c r="NRD250" s="1"/>
      <c r="NRE250" s="1"/>
      <c r="NRF250" s="1"/>
      <c r="NRG250" s="1"/>
      <c r="NRH250" s="1"/>
      <c r="NRI250" s="1"/>
      <c r="NRJ250" s="1"/>
      <c r="NRK250" s="1"/>
      <c r="NRL250" s="1"/>
      <c r="NRM250" s="1"/>
      <c r="NRN250" s="1"/>
      <c r="NRO250" s="1"/>
      <c r="NRP250" s="1"/>
      <c r="NRQ250" s="1"/>
      <c r="NRR250" s="1"/>
      <c r="NRS250" s="1"/>
      <c r="NRT250" s="1"/>
      <c r="NRU250" s="1"/>
      <c r="NRV250" s="1"/>
      <c r="NRW250" s="1"/>
      <c r="NRX250" s="1"/>
      <c r="NRY250" s="1"/>
      <c r="NRZ250" s="1"/>
      <c r="NSA250" s="1"/>
      <c r="NSB250" s="1"/>
      <c r="NSC250" s="1"/>
      <c r="NSD250" s="1"/>
      <c r="NSE250" s="1"/>
      <c r="NSF250" s="1"/>
      <c r="NSG250" s="1"/>
      <c r="NSH250" s="1"/>
      <c r="NSI250" s="1"/>
      <c r="NSJ250" s="1"/>
      <c r="NSK250" s="1"/>
      <c r="NSL250" s="1"/>
      <c r="NSM250" s="1"/>
      <c r="NSN250" s="1"/>
      <c r="NSO250" s="1"/>
      <c r="NSP250" s="1"/>
      <c r="NSQ250" s="1"/>
      <c r="NSR250" s="1"/>
      <c r="NSS250" s="1"/>
      <c r="NST250" s="1"/>
      <c r="NSU250" s="1"/>
      <c r="NSV250" s="1"/>
      <c r="NSW250" s="1"/>
      <c r="NSX250" s="1"/>
      <c r="NSY250" s="1"/>
      <c r="NSZ250" s="1"/>
      <c r="NTA250" s="1"/>
      <c r="NTB250" s="1"/>
      <c r="NTC250" s="1"/>
      <c r="NTD250" s="1"/>
      <c r="NTE250" s="1"/>
      <c r="NTF250" s="1"/>
      <c r="NTG250" s="1"/>
      <c r="NTH250" s="1"/>
      <c r="NTI250" s="1"/>
      <c r="NTJ250" s="1"/>
      <c r="NTK250" s="1"/>
      <c r="NTL250" s="1"/>
      <c r="NTM250" s="1"/>
      <c r="NTN250" s="1"/>
      <c r="NTO250" s="1"/>
      <c r="NTP250" s="1"/>
      <c r="NTQ250" s="1"/>
      <c r="NTR250" s="1"/>
      <c r="NTS250" s="1"/>
      <c r="NTT250" s="1"/>
      <c r="NTU250" s="1"/>
      <c r="NTV250" s="1"/>
      <c r="NTW250" s="1"/>
      <c r="NTX250" s="1"/>
      <c r="NTY250" s="1"/>
      <c r="NTZ250" s="1"/>
      <c r="NUA250" s="1"/>
      <c r="NUB250" s="1"/>
      <c r="NUC250" s="1"/>
      <c r="NUD250" s="1"/>
      <c r="NUE250" s="1"/>
      <c r="NUF250" s="1"/>
      <c r="NUG250" s="1"/>
      <c r="NUH250" s="1"/>
      <c r="NUI250" s="1"/>
      <c r="NUJ250" s="1"/>
      <c r="NUK250" s="1"/>
      <c r="NUL250" s="1"/>
      <c r="NUM250" s="1"/>
      <c r="NUN250" s="1"/>
      <c r="NUO250" s="1"/>
      <c r="NUP250" s="1"/>
      <c r="NUQ250" s="1"/>
      <c r="NUR250" s="1"/>
      <c r="NUS250" s="1"/>
      <c r="NUT250" s="1"/>
      <c r="NUU250" s="1"/>
      <c r="NUV250" s="1"/>
      <c r="NUW250" s="1"/>
      <c r="NUX250" s="1"/>
      <c r="NUY250" s="1"/>
      <c r="NUZ250" s="1"/>
      <c r="NVA250" s="1"/>
      <c r="NVB250" s="1"/>
      <c r="NVC250" s="1"/>
      <c r="NVD250" s="1"/>
      <c r="NVE250" s="1"/>
      <c r="NVF250" s="1"/>
      <c r="NVG250" s="1"/>
      <c r="NVH250" s="1"/>
      <c r="NVI250" s="1"/>
      <c r="NVJ250" s="1"/>
      <c r="NVK250" s="1"/>
      <c r="NVL250" s="1"/>
      <c r="NVM250" s="1"/>
      <c r="NVN250" s="1"/>
      <c r="NVO250" s="1"/>
      <c r="NVP250" s="1"/>
      <c r="NVQ250" s="1"/>
      <c r="NVR250" s="1"/>
      <c r="NVS250" s="1"/>
      <c r="NVT250" s="1"/>
      <c r="NVU250" s="1"/>
      <c r="NVV250" s="1"/>
      <c r="NVW250" s="1"/>
      <c r="NVX250" s="1"/>
      <c r="NVY250" s="1"/>
      <c r="NVZ250" s="1"/>
      <c r="NWA250" s="1"/>
      <c r="NWB250" s="1"/>
      <c r="NWC250" s="1"/>
      <c r="NWD250" s="1"/>
      <c r="NWE250" s="1"/>
      <c r="NWF250" s="1"/>
      <c r="NWG250" s="1"/>
      <c r="NWH250" s="1"/>
      <c r="NWI250" s="1"/>
      <c r="NWJ250" s="1"/>
      <c r="NWK250" s="1"/>
      <c r="NWL250" s="1"/>
      <c r="NWM250" s="1"/>
      <c r="NWN250" s="1"/>
      <c r="NWO250" s="1"/>
      <c r="NWP250" s="1"/>
      <c r="NWQ250" s="1"/>
      <c r="NWR250" s="1"/>
      <c r="NWS250" s="1"/>
      <c r="NWT250" s="1"/>
      <c r="NWU250" s="1"/>
      <c r="NWV250" s="1"/>
      <c r="NWW250" s="1"/>
      <c r="NWX250" s="1"/>
      <c r="NWY250" s="1"/>
      <c r="NWZ250" s="1"/>
      <c r="NXA250" s="1"/>
      <c r="NXB250" s="1"/>
      <c r="NXC250" s="1"/>
      <c r="NXD250" s="1"/>
      <c r="NXE250" s="1"/>
      <c r="NXF250" s="1"/>
      <c r="NXG250" s="1"/>
      <c r="NXH250" s="1"/>
      <c r="NXI250" s="1"/>
      <c r="NXJ250" s="1"/>
      <c r="NXK250" s="1"/>
      <c r="NXL250" s="1"/>
      <c r="NXM250" s="1"/>
      <c r="NXN250" s="1"/>
      <c r="NXO250" s="1"/>
      <c r="NXP250" s="1"/>
      <c r="NXQ250" s="1"/>
      <c r="NXR250" s="1"/>
      <c r="NXS250" s="1"/>
      <c r="NXT250" s="1"/>
      <c r="NXU250" s="1"/>
      <c r="NXV250" s="1"/>
      <c r="NXW250" s="1"/>
      <c r="NXX250" s="1"/>
      <c r="NXY250" s="1"/>
      <c r="NXZ250" s="1"/>
      <c r="NYA250" s="1"/>
      <c r="NYB250" s="1"/>
      <c r="NYC250" s="1"/>
      <c r="NYD250" s="1"/>
      <c r="NYE250" s="1"/>
      <c r="NYF250" s="1"/>
      <c r="NYG250" s="1"/>
      <c r="NYH250" s="1"/>
      <c r="NYI250" s="1"/>
      <c r="NYJ250" s="1"/>
      <c r="NYK250" s="1"/>
      <c r="NYL250" s="1"/>
      <c r="NYM250" s="1"/>
      <c r="NYN250" s="1"/>
      <c r="NYO250" s="1"/>
      <c r="NYP250" s="1"/>
      <c r="NYQ250" s="1"/>
      <c r="NYR250" s="1"/>
      <c r="NYS250" s="1"/>
      <c r="NYT250" s="1"/>
      <c r="NYU250" s="1"/>
      <c r="NYV250" s="1"/>
      <c r="NYW250" s="1"/>
      <c r="NYX250" s="1"/>
      <c r="NYY250" s="1"/>
      <c r="NYZ250" s="1"/>
      <c r="NZA250" s="1"/>
      <c r="NZB250" s="1"/>
      <c r="NZC250" s="1"/>
      <c r="NZD250" s="1"/>
      <c r="NZE250" s="1"/>
      <c r="NZF250" s="1"/>
      <c r="NZG250" s="1"/>
      <c r="NZH250" s="1"/>
      <c r="NZI250" s="1"/>
      <c r="NZJ250" s="1"/>
      <c r="NZK250" s="1"/>
      <c r="NZL250" s="1"/>
      <c r="NZM250" s="1"/>
      <c r="NZN250" s="1"/>
      <c r="NZO250" s="1"/>
      <c r="NZP250" s="1"/>
      <c r="NZQ250" s="1"/>
      <c r="NZR250" s="1"/>
      <c r="NZS250" s="1"/>
      <c r="NZT250" s="1"/>
      <c r="NZU250" s="1"/>
      <c r="NZV250" s="1"/>
      <c r="NZW250" s="1"/>
      <c r="NZX250" s="1"/>
      <c r="NZY250" s="1"/>
      <c r="NZZ250" s="1"/>
      <c r="OAA250" s="1"/>
      <c r="OAB250" s="1"/>
      <c r="OAC250" s="1"/>
      <c r="OAD250" s="1"/>
      <c r="OAE250" s="1"/>
      <c r="OAF250" s="1"/>
      <c r="OAG250" s="1"/>
      <c r="OAH250" s="1"/>
      <c r="OAI250" s="1"/>
      <c r="OAJ250" s="1"/>
      <c r="OAK250" s="1"/>
      <c r="OAL250" s="1"/>
      <c r="OAM250" s="1"/>
      <c r="OAN250" s="1"/>
      <c r="OAO250" s="1"/>
      <c r="OAP250" s="1"/>
      <c r="OAQ250" s="1"/>
      <c r="OAR250" s="1"/>
      <c r="OAS250" s="1"/>
      <c r="OAT250" s="1"/>
      <c r="OAU250" s="1"/>
      <c r="OAV250" s="1"/>
      <c r="OAW250" s="1"/>
      <c r="OAX250" s="1"/>
      <c r="OAY250" s="1"/>
      <c r="OAZ250" s="1"/>
      <c r="OBA250" s="1"/>
      <c r="OBB250" s="1"/>
      <c r="OBC250" s="1"/>
      <c r="OBD250" s="1"/>
      <c r="OBE250" s="1"/>
      <c r="OBF250" s="1"/>
      <c r="OBG250" s="1"/>
      <c r="OBH250" s="1"/>
      <c r="OBI250" s="1"/>
      <c r="OBJ250" s="1"/>
      <c r="OBK250" s="1"/>
      <c r="OBL250" s="1"/>
      <c r="OBM250" s="1"/>
      <c r="OBN250" s="1"/>
      <c r="OBO250" s="1"/>
      <c r="OBP250" s="1"/>
      <c r="OBQ250" s="1"/>
      <c r="OBR250" s="1"/>
      <c r="OBS250" s="1"/>
      <c r="OBT250" s="1"/>
      <c r="OBU250" s="1"/>
      <c r="OBV250" s="1"/>
      <c r="OBW250" s="1"/>
      <c r="OBX250" s="1"/>
      <c r="OBY250" s="1"/>
      <c r="OBZ250" s="1"/>
      <c r="OCA250" s="1"/>
      <c r="OCB250" s="1"/>
      <c r="OCC250" s="1"/>
      <c r="OCD250" s="1"/>
      <c r="OCE250" s="1"/>
      <c r="OCF250" s="1"/>
      <c r="OCG250" s="1"/>
      <c r="OCH250" s="1"/>
      <c r="OCI250" s="1"/>
      <c r="OCJ250" s="1"/>
      <c r="OCK250" s="1"/>
      <c r="OCL250" s="1"/>
      <c r="OCM250" s="1"/>
      <c r="OCN250" s="1"/>
      <c r="OCO250" s="1"/>
      <c r="OCP250" s="1"/>
      <c r="OCQ250" s="1"/>
      <c r="OCR250" s="1"/>
      <c r="OCS250" s="1"/>
      <c r="OCT250" s="1"/>
      <c r="OCU250" s="1"/>
      <c r="OCV250" s="1"/>
      <c r="OCW250" s="1"/>
      <c r="OCX250" s="1"/>
      <c r="OCY250" s="1"/>
      <c r="OCZ250" s="1"/>
      <c r="ODA250" s="1"/>
      <c r="ODB250" s="1"/>
      <c r="ODC250" s="1"/>
      <c r="ODD250" s="1"/>
      <c r="ODE250" s="1"/>
      <c r="ODF250" s="1"/>
      <c r="ODG250" s="1"/>
      <c r="ODH250" s="1"/>
      <c r="ODI250" s="1"/>
      <c r="ODJ250" s="1"/>
      <c r="ODK250" s="1"/>
      <c r="ODL250" s="1"/>
      <c r="ODM250" s="1"/>
      <c r="ODN250" s="1"/>
      <c r="ODO250" s="1"/>
      <c r="ODP250" s="1"/>
      <c r="ODQ250" s="1"/>
      <c r="ODR250" s="1"/>
      <c r="ODS250" s="1"/>
      <c r="ODT250" s="1"/>
      <c r="ODU250" s="1"/>
      <c r="ODV250" s="1"/>
      <c r="ODW250" s="1"/>
      <c r="ODX250" s="1"/>
      <c r="ODY250" s="1"/>
      <c r="ODZ250" s="1"/>
      <c r="OEA250" s="1"/>
      <c r="OEB250" s="1"/>
      <c r="OEC250" s="1"/>
      <c r="OED250" s="1"/>
      <c r="OEE250" s="1"/>
      <c r="OEF250" s="1"/>
      <c r="OEG250" s="1"/>
      <c r="OEH250" s="1"/>
      <c r="OEI250" s="1"/>
      <c r="OEJ250" s="1"/>
      <c r="OEK250" s="1"/>
      <c r="OEL250" s="1"/>
      <c r="OEM250" s="1"/>
      <c r="OEN250" s="1"/>
      <c r="OEO250" s="1"/>
      <c r="OEP250" s="1"/>
      <c r="OEQ250" s="1"/>
      <c r="OER250" s="1"/>
      <c r="OES250" s="1"/>
      <c r="OET250" s="1"/>
      <c r="OEU250" s="1"/>
      <c r="OEV250" s="1"/>
      <c r="OEW250" s="1"/>
      <c r="OEX250" s="1"/>
      <c r="OEY250" s="1"/>
      <c r="OEZ250" s="1"/>
      <c r="OFA250" s="1"/>
      <c r="OFB250" s="1"/>
      <c r="OFC250" s="1"/>
      <c r="OFD250" s="1"/>
      <c r="OFE250" s="1"/>
      <c r="OFF250" s="1"/>
      <c r="OFG250" s="1"/>
      <c r="OFH250" s="1"/>
      <c r="OFI250" s="1"/>
      <c r="OFJ250" s="1"/>
      <c r="OFK250" s="1"/>
      <c r="OFL250" s="1"/>
      <c r="OFM250" s="1"/>
      <c r="OFN250" s="1"/>
      <c r="OFO250" s="1"/>
      <c r="OFP250" s="1"/>
      <c r="OFQ250" s="1"/>
      <c r="OFR250" s="1"/>
      <c r="OFS250" s="1"/>
      <c r="OFT250" s="1"/>
      <c r="OFU250" s="1"/>
      <c r="OFV250" s="1"/>
      <c r="OFW250" s="1"/>
      <c r="OFX250" s="1"/>
      <c r="OFY250" s="1"/>
      <c r="OFZ250" s="1"/>
      <c r="OGA250" s="1"/>
      <c r="OGB250" s="1"/>
      <c r="OGC250" s="1"/>
      <c r="OGD250" s="1"/>
      <c r="OGE250" s="1"/>
      <c r="OGF250" s="1"/>
      <c r="OGG250" s="1"/>
      <c r="OGH250" s="1"/>
      <c r="OGI250" s="1"/>
      <c r="OGJ250" s="1"/>
      <c r="OGK250" s="1"/>
      <c r="OGL250" s="1"/>
      <c r="OGM250" s="1"/>
      <c r="OGN250" s="1"/>
      <c r="OGO250" s="1"/>
      <c r="OGP250" s="1"/>
      <c r="OGQ250" s="1"/>
      <c r="OGR250" s="1"/>
      <c r="OGS250" s="1"/>
      <c r="OGT250" s="1"/>
      <c r="OGU250" s="1"/>
      <c r="OGV250" s="1"/>
      <c r="OGW250" s="1"/>
      <c r="OGX250" s="1"/>
      <c r="OGY250" s="1"/>
      <c r="OGZ250" s="1"/>
      <c r="OHA250" s="1"/>
      <c r="OHB250" s="1"/>
      <c r="OHC250" s="1"/>
      <c r="OHD250" s="1"/>
      <c r="OHE250" s="1"/>
      <c r="OHF250" s="1"/>
      <c r="OHG250" s="1"/>
      <c r="OHH250" s="1"/>
      <c r="OHI250" s="1"/>
      <c r="OHJ250" s="1"/>
      <c r="OHK250" s="1"/>
      <c r="OHL250" s="1"/>
      <c r="OHM250" s="1"/>
      <c r="OHN250" s="1"/>
      <c r="OHO250" s="1"/>
      <c r="OHP250" s="1"/>
      <c r="OHQ250" s="1"/>
      <c r="OHR250" s="1"/>
      <c r="OHS250" s="1"/>
      <c r="OHT250" s="1"/>
      <c r="OHU250" s="1"/>
      <c r="OHV250" s="1"/>
      <c r="OHW250" s="1"/>
      <c r="OHX250" s="1"/>
      <c r="OHY250" s="1"/>
      <c r="OHZ250" s="1"/>
      <c r="OIA250" s="1"/>
      <c r="OIB250" s="1"/>
      <c r="OIC250" s="1"/>
      <c r="OID250" s="1"/>
      <c r="OIE250" s="1"/>
      <c r="OIF250" s="1"/>
      <c r="OIG250" s="1"/>
      <c r="OIH250" s="1"/>
      <c r="OII250" s="1"/>
      <c r="OIJ250" s="1"/>
      <c r="OIK250" s="1"/>
      <c r="OIL250" s="1"/>
      <c r="OIM250" s="1"/>
      <c r="OIN250" s="1"/>
      <c r="OIO250" s="1"/>
      <c r="OIP250" s="1"/>
      <c r="OIQ250" s="1"/>
      <c r="OIR250" s="1"/>
      <c r="OIS250" s="1"/>
      <c r="OIT250" s="1"/>
      <c r="OIU250" s="1"/>
      <c r="OIV250" s="1"/>
      <c r="OIW250" s="1"/>
      <c r="OIX250" s="1"/>
      <c r="OIY250" s="1"/>
      <c r="OIZ250" s="1"/>
      <c r="OJA250" s="1"/>
      <c r="OJB250" s="1"/>
      <c r="OJC250" s="1"/>
      <c r="OJD250" s="1"/>
      <c r="OJE250" s="1"/>
      <c r="OJF250" s="1"/>
      <c r="OJG250" s="1"/>
      <c r="OJH250" s="1"/>
      <c r="OJI250" s="1"/>
      <c r="OJJ250" s="1"/>
      <c r="OJK250" s="1"/>
      <c r="OJL250" s="1"/>
      <c r="OJM250" s="1"/>
      <c r="OJN250" s="1"/>
      <c r="OJO250" s="1"/>
      <c r="OJP250" s="1"/>
      <c r="OJQ250" s="1"/>
      <c r="OJR250" s="1"/>
      <c r="OJS250" s="1"/>
      <c r="OJT250" s="1"/>
      <c r="OJU250" s="1"/>
      <c r="OJV250" s="1"/>
      <c r="OJW250" s="1"/>
      <c r="OJX250" s="1"/>
      <c r="OJY250" s="1"/>
      <c r="OJZ250" s="1"/>
      <c r="OKA250" s="1"/>
      <c r="OKB250" s="1"/>
      <c r="OKC250" s="1"/>
      <c r="OKD250" s="1"/>
      <c r="OKE250" s="1"/>
      <c r="OKF250" s="1"/>
      <c r="OKG250" s="1"/>
      <c r="OKH250" s="1"/>
      <c r="OKI250" s="1"/>
      <c r="OKJ250" s="1"/>
      <c r="OKK250" s="1"/>
      <c r="OKL250" s="1"/>
      <c r="OKM250" s="1"/>
      <c r="OKN250" s="1"/>
      <c r="OKO250" s="1"/>
      <c r="OKP250" s="1"/>
      <c r="OKQ250" s="1"/>
      <c r="OKR250" s="1"/>
      <c r="OKS250" s="1"/>
      <c r="OKT250" s="1"/>
      <c r="OKU250" s="1"/>
      <c r="OKV250" s="1"/>
      <c r="OKW250" s="1"/>
      <c r="OKX250" s="1"/>
      <c r="OKY250" s="1"/>
      <c r="OKZ250" s="1"/>
      <c r="OLA250" s="1"/>
      <c r="OLB250" s="1"/>
      <c r="OLC250" s="1"/>
      <c r="OLD250" s="1"/>
      <c r="OLE250" s="1"/>
      <c r="OLF250" s="1"/>
      <c r="OLG250" s="1"/>
      <c r="OLH250" s="1"/>
      <c r="OLI250" s="1"/>
      <c r="OLJ250" s="1"/>
      <c r="OLK250" s="1"/>
      <c r="OLL250" s="1"/>
      <c r="OLM250" s="1"/>
      <c r="OLN250" s="1"/>
      <c r="OLO250" s="1"/>
      <c r="OLP250" s="1"/>
      <c r="OLQ250" s="1"/>
      <c r="OLR250" s="1"/>
      <c r="OLS250" s="1"/>
      <c r="OLT250" s="1"/>
      <c r="OLU250" s="1"/>
      <c r="OLV250" s="1"/>
      <c r="OLW250" s="1"/>
      <c r="OLX250" s="1"/>
      <c r="OLY250" s="1"/>
      <c r="OLZ250" s="1"/>
      <c r="OMA250" s="1"/>
      <c r="OMB250" s="1"/>
      <c r="OMC250" s="1"/>
      <c r="OMD250" s="1"/>
      <c r="OME250" s="1"/>
      <c r="OMF250" s="1"/>
      <c r="OMG250" s="1"/>
      <c r="OMH250" s="1"/>
      <c r="OMI250" s="1"/>
      <c r="OMJ250" s="1"/>
      <c r="OMK250" s="1"/>
      <c r="OML250" s="1"/>
      <c r="OMM250" s="1"/>
      <c r="OMN250" s="1"/>
      <c r="OMO250" s="1"/>
      <c r="OMP250" s="1"/>
      <c r="OMQ250" s="1"/>
      <c r="OMR250" s="1"/>
      <c r="OMS250" s="1"/>
      <c r="OMT250" s="1"/>
      <c r="OMU250" s="1"/>
      <c r="OMV250" s="1"/>
      <c r="OMW250" s="1"/>
      <c r="OMX250" s="1"/>
      <c r="OMY250" s="1"/>
      <c r="OMZ250" s="1"/>
      <c r="ONA250" s="1"/>
      <c r="ONB250" s="1"/>
      <c r="ONC250" s="1"/>
      <c r="OND250" s="1"/>
      <c r="ONE250" s="1"/>
      <c r="ONF250" s="1"/>
      <c r="ONG250" s="1"/>
      <c r="ONH250" s="1"/>
      <c r="ONI250" s="1"/>
      <c r="ONJ250" s="1"/>
      <c r="ONK250" s="1"/>
      <c r="ONL250" s="1"/>
      <c r="ONM250" s="1"/>
      <c r="ONN250" s="1"/>
      <c r="ONO250" s="1"/>
      <c r="ONP250" s="1"/>
      <c r="ONQ250" s="1"/>
      <c r="ONR250" s="1"/>
      <c r="ONS250" s="1"/>
      <c r="ONT250" s="1"/>
      <c r="ONU250" s="1"/>
      <c r="ONV250" s="1"/>
      <c r="ONW250" s="1"/>
      <c r="ONX250" s="1"/>
      <c r="ONY250" s="1"/>
      <c r="ONZ250" s="1"/>
      <c r="OOA250" s="1"/>
      <c r="OOB250" s="1"/>
      <c r="OOC250" s="1"/>
      <c r="OOD250" s="1"/>
      <c r="OOE250" s="1"/>
      <c r="OOF250" s="1"/>
      <c r="OOG250" s="1"/>
      <c r="OOH250" s="1"/>
      <c r="OOI250" s="1"/>
      <c r="OOJ250" s="1"/>
      <c r="OOK250" s="1"/>
      <c r="OOL250" s="1"/>
      <c r="OOM250" s="1"/>
      <c r="OON250" s="1"/>
      <c r="OOO250" s="1"/>
      <c r="OOP250" s="1"/>
      <c r="OOQ250" s="1"/>
      <c r="OOR250" s="1"/>
      <c r="OOS250" s="1"/>
      <c r="OOT250" s="1"/>
      <c r="OOU250" s="1"/>
      <c r="OOV250" s="1"/>
      <c r="OOW250" s="1"/>
      <c r="OOX250" s="1"/>
      <c r="OOY250" s="1"/>
      <c r="OOZ250" s="1"/>
      <c r="OPA250" s="1"/>
      <c r="OPB250" s="1"/>
      <c r="OPC250" s="1"/>
      <c r="OPD250" s="1"/>
      <c r="OPE250" s="1"/>
      <c r="OPF250" s="1"/>
      <c r="OPG250" s="1"/>
      <c r="OPH250" s="1"/>
      <c r="OPI250" s="1"/>
      <c r="OPJ250" s="1"/>
      <c r="OPK250" s="1"/>
      <c r="OPL250" s="1"/>
      <c r="OPM250" s="1"/>
      <c r="OPN250" s="1"/>
      <c r="OPO250" s="1"/>
      <c r="OPP250" s="1"/>
      <c r="OPQ250" s="1"/>
      <c r="OPR250" s="1"/>
      <c r="OPS250" s="1"/>
      <c r="OPT250" s="1"/>
      <c r="OPU250" s="1"/>
      <c r="OPV250" s="1"/>
      <c r="OPW250" s="1"/>
      <c r="OPX250" s="1"/>
      <c r="OPY250" s="1"/>
      <c r="OPZ250" s="1"/>
      <c r="OQA250" s="1"/>
      <c r="OQB250" s="1"/>
      <c r="OQC250" s="1"/>
      <c r="OQD250" s="1"/>
      <c r="OQE250" s="1"/>
      <c r="OQF250" s="1"/>
      <c r="OQG250" s="1"/>
      <c r="OQH250" s="1"/>
      <c r="OQI250" s="1"/>
      <c r="OQJ250" s="1"/>
      <c r="OQK250" s="1"/>
      <c r="OQL250" s="1"/>
      <c r="OQM250" s="1"/>
      <c r="OQN250" s="1"/>
      <c r="OQO250" s="1"/>
      <c r="OQP250" s="1"/>
      <c r="OQQ250" s="1"/>
      <c r="OQR250" s="1"/>
      <c r="OQS250" s="1"/>
      <c r="OQT250" s="1"/>
      <c r="OQU250" s="1"/>
      <c r="OQV250" s="1"/>
      <c r="OQW250" s="1"/>
      <c r="OQX250" s="1"/>
      <c r="OQY250" s="1"/>
      <c r="OQZ250" s="1"/>
      <c r="ORA250" s="1"/>
      <c r="ORB250" s="1"/>
      <c r="ORC250" s="1"/>
      <c r="ORD250" s="1"/>
      <c r="ORE250" s="1"/>
      <c r="ORF250" s="1"/>
      <c r="ORG250" s="1"/>
      <c r="ORH250" s="1"/>
      <c r="ORI250" s="1"/>
      <c r="ORJ250" s="1"/>
      <c r="ORK250" s="1"/>
      <c r="ORL250" s="1"/>
      <c r="ORM250" s="1"/>
      <c r="ORN250" s="1"/>
      <c r="ORO250" s="1"/>
      <c r="ORP250" s="1"/>
      <c r="ORQ250" s="1"/>
      <c r="ORR250" s="1"/>
      <c r="ORS250" s="1"/>
      <c r="ORT250" s="1"/>
      <c r="ORU250" s="1"/>
      <c r="ORV250" s="1"/>
      <c r="ORW250" s="1"/>
      <c r="ORX250" s="1"/>
      <c r="ORY250" s="1"/>
      <c r="ORZ250" s="1"/>
      <c r="OSA250" s="1"/>
      <c r="OSB250" s="1"/>
      <c r="OSC250" s="1"/>
      <c r="OSD250" s="1"/>
      <c r="OSE250" s="1"/>
      <c r="OSF250" s="1"/>
      <c r="OSG250" s="1"/>
      <c r="OSH250" s="1"/>
      <c r="OSI250" s="1"/>
      <c r="OSJ250" s="1"/>
      <c r="OSK250" s="1"/>
      <c r="OSL250" s="1"/>
      <c r="OSM250" s="1"/>
      <c r="OSN250" s="1"/>
      <c r="OSO250" s="1"/>
      <c r="OSP250" s="1"/>
      <c r="OSQ250" s="1"/>
      <c r="OSR250" s="1"/>
      <c r="OSS250" s="1"/>
      <c r="OST250" s="1"/>
      <c r="OSU250" s="1"/>
      <c r="OSV250" s="1"/>
      <c r="OSW250" s="1"/>
      <c r="OSX250" s="1"/>
      <c r="OSY250" s="1"/>
      <c r="OSZ250" s="1"/>
      <c r="OTA250" s="1"/>
      <c r="OTB250" s="1"/>
      <c r="OTC250" s="1"/>
      <c r="OTD250" s="1"/>
      <c r="OTE250" s="1"/>
      <c r="OTF250" s="1"/>
      <c r="OTG250" s="1"/>
      <c r="OTH250" s="1"/>
      <c r="OTI250" s="1"/>
      <c r="OTJ250" s="1"/>
      <c r="OTK250" s="1"/>
      <c r="OTL250" s="1"/>
      <c r="OTM250" s="1"/>
      <c r="OTN250" s="1"/>
      <c r="OTO250" s="1"/>
      <c r="OTP250" s="1"/>
      <c r="OTQ250" s="1"/>
      <c r="OTR250" s="1"/>
      <c r="OTS250" s="1"/>
      <c r="OTT250" s="1"/>
      <c r="OTU250" s="1"/>
      <c r="OTV250" s="1"/>
      <c r="OTW250" s="1"/>
      <c r="OTX250" s="1"/>
      <c r="OTY250" s="1"/>
      <c r="OTZ250" s="1"/>
      <c r="OUA250" s="1"/>
      <c r="OUB250" s="1"/>
      <c r="OUC250" s="1"/>
      <c r="OUD250" s="1"/>
      <c r="OUE250" s="1"/>
      <c r="OUF250" s="1"/>
      <c r="OUG250" s="1"/>
      <c r="OUH250" s="1"/>
      <c r="OUI250" s="1"/>
      <c r="OUJ250" s="1"/>
      <c r="OUK250" s="1"/>
      <c r="OUL250" s="1"/>
      <c r="OUM250" s="1"/>
      <c r="OUN250" s="1"/>
      <c r="OUO250" s="1"/>
      <c r="OUP250" s="1"/>
      <c r="OUQ250" s="1"/>
      <c r="OUR250" s="1"/>
      <c r="OUS250" s="1"/>
      <c r="OUT250" s="1"/>
      <c r="OUU250" s="1"/>
      <c r="OUV250" s="1"/>
      <c r="OUW250" s="1"/>
      <c r="OUX250" s="1"/>
      <c r="OUY250" s="1"/>
      <c r="OUZ250" s="1"/>
      <c r="OVA250" s="1"/>
      <c r="OVB250" s="1"/>
      <c r="OVC250" s="1"/>
      <c r="OVD250" s="1"/>
      <c r="OVE250" s="1"/>
      <c r="OVF250" s="1"/>
      <c r="OVG250" s="1"/>
      <c r="OVH250" s="1"/>
      <c r="OVI250" s="1"/>
      <c r="OVJ250" s="1"/>
      <c r="OVK250" s="1"/>
      <c r="OVL250" s="1"/>
      <c r="OVM250" s="1"/>
      <c r="OVN250" s="1"/>
      <c r="OVO250" s="1"/>
      <c r="OVP250" s="1"/>
      <c r="OVQ250" s="1"/>
      <c r="OVR250" s="1"/>
      <c r="OVS250" s="1"/>
      <c r="OVT250" s="1"/>
      <c r="OVU250" s="1"/>
      <c r="OVV250" s="1"/>
      <c r="OVW250" s="1"/>
      <c r="OVX250" s="1"/>
      <c r="OVY250" s="1"/>
      <c r="OVZ250" s="1"/>
      <c r="OWA250" s="1"/>
      <c r="OWB250" s="1"/>
      <c r="OWC250" s="1"/>
      <c r="OWD250" s="1"/>
      <c r="OWE250" s="1"/>
      <c r="OWF250" s="1"/>
      <c r="OWG250" s="1"/>
      <c r="OWH250" s="1"/>
      <c r="OWI250" s="1"/>
      <c r="OWJ250" s="1"/>
      <c r="OWK250" s="1"/>
      <c r="OWL250" s="1"/>
      <c r="OWM250" s="1"/>
      <c r="OWN250" s="1"/>
      <c r="OWO250" s="1"/>
      <c r="OWP250" s="1"/>
      <c r="OWQ250" s="1"/>
      <c r="OWR250" s="1"/>
      <c r="OWS250" s="1"/>
      <c r="OWT250" s="1"/>
      <c r="OWU250" s="1"/>
      <c r="OWV250" s="1"/>
      <c r="OWW250" s="1"/>
      <c r="OWX250" s="1"/>
      <c r="OWY250" s="1"/>
      <c r="OWZ250" s="1"/>
      <c r="OXA250" s="1"/>
      <c r="OXB250" s="1"/>
      <c r="OXC250" s="1"/>
      <c r="OXD250" s="1"/>
      <c r="OXE250" s="1"/>
      <c r="OXF250" s="1"/>
      <c r="OXG250" s="1"/>
      <c r="OXH250" s="1"/>
      <c r="OXI250" s="1"/>
      <c r="OXJ250" s="1"/>
      <c r="OXK250" s="1"/>
      <c r="OXL250" s="1"/>
      <c r="OXM250" s="1"/>
      <c r="OXN250" s="1"/>
      <c r="OXO250" s="1"/>
      <c r="OXP250" s="1"/>
      <c r="OXQ250" s="1"/>
      <c r="OXR250" s="1"/>
      <c r="OXS250" s="1"/>
      <c r="OXT250" s="1"/>
      <c r="OXU250" s="1"/>
      <c r="OXV250" s="1"/>
      <c r="OXW250" s="1"/>
      <c r="OXX250" s="1"/>
      <c r="OXY250" s="1"/>
      <c r="OXZ250" s="1"/>
      <c r="OYA250" s="1"/>
      <c r="OYB250" s="1"/>
      <c r="OYC250" s="1"/>
      <c r="OYD250" s="1"/>
      <c r="OYE250" s="1"/>
      <c r="OYF250" s="1"/>
      <c r="OYG250" s="1"/>
      <c r="OYH250" s="1"/>
      <c r="OYI250" s="1"/>
      <c r="OYJ250" s="1"/>
      <c r="OYK250" s="1"/>
      <c r="OYL250" s="1"/>
      <c r="OYM250" s="1"/>
      <c r="OYN250" s="1"/>
      <c r="OYO250" s="1"/>
      <c r="OYP250" s="1"/>
      <c r="OYQ250" s="1"/>
      <c r="OYR250" s="1"/>
      <c r="OYS250" s="1"/>
      <c r="OYT250" s="1"/>
      <c r="OYU250" s="1"/>
      <c r="OYV250" s="1"/>
      <c r="OYW250" s="1"/>
      <c r="OYX250" s="1"/>
      <c r="OYY250" s="1"/>
      <c r="OYZ250" s="1"/>
      <c r="OZA250" s="1"/>
      <c r="OZB250" s="1"/>
      <c r="OZC250" s="1"/>
      <c r="OZD250" s="1"/>
      <c r="OZE250" s="1"/>
      <c r="OZF250" s="1"/>
      <c r="OZG250" s="1"/>
      <c r="OZH250" s="1"/>
      <c r="OZI250" s="1"/>
      <c r="OZJ250" s="1"/>
      <c r="OZK250" s="1"/>
      <c r="OZL250" s="1"/>
      <c r="OZM250" s="1"/>
      <c r="OZN250" s="1"/>
      <c r="OZO250" s="1"/>
      <c r="OZP250" s="1"/>
      <c r="OZQ250" s="1"/>
      <c r="OZR250" s="1"/>
      <c r="OZS250" s="1"/>
      <c r="OZT250" s="1"/>
      <c r="OZU250" s="1"/>
      <c r="OZV250" s="1"/>
      <c r="OZW250" s="1"/>
      <c r="OZX250" s="1"/>
      <c r="OZY250" s="1"/>
      <c r="OZZ250" s="1"/>
      <c r="PAA250" s="1"/>
      <c r="PAB250" s="1"/>
      <c r="PAC250" s="1"/>
      <c r="PAD250" s="1"/>
      <c r="PAE250" s="1"/>
      <c r="PAF250" s="1"/>
      <c r="PAG250" s="1"/>
      <c r="PAH250" s="1"/>
      <c r="PAI250" s="1"/>
      <c r="PAJ250" s="1"/>
      <c r="PAK250" s="1"/>
      <c r="PAL250" s="1"/>
      <c r="PAM250" s="1"/>
      <c r="PAN250" s="1"/>
      <c r="PAO250" s="1"/>
      <c r="PAP250" s="1"/>
      <c r="PAQ250" s="1"/>
      <c r="PAR250" s="1"/>
      <c r="PAS250" s="1"/>
      <c r="PAT250" s="1"/>
      <c r="PAU250" s="1"/>
      <c r="PAV250" s="1"/>
      <c r="PAW250" s="1"/>
      <c r="PAX250" s="1"/>
      <c r="PAY250" s="1"/>
      <c r="PAZ250" s="1"/>
      <c r="PBA250" s="1"/>
      <c r="PBB250" s="1"/>
      <c r="PBC250" s="1"/>
      <c r="PBD250" s="1"/>
      <c r="PBE250" s="1"/>
      <c r="PBF250" s="1"/>
      <c r="PBG250" s="1"/>
      <c r="PBH250" s="1"/>
      <c r="PBI250" s="1"/>
      <c r="PBJ250" s="1"/>
      <c r="PBK250" s="1"/>
      <c r="PBL250" s="1"/>
      <c r="PBM250" s="1"/>
      <c r="PBN250" s="1"/>
      <c r="PBO250" s="1"/>
      <c r="PBP250" s="1"/>
      <c r="PBQ250" s="1"/>
      <c r="PBR250" s="1"/>
      <c r="PBS250" s="1"/>
      <c r="PBT250" s="1"/>
      <c r="PBU250" s="1"/>
      <c r="PBV250" s="1"/>
      <c r="PBW250" s="1"/>
      <c r="PBX250" s="1"/>
      <c r="PBY250" s="1"/>
      <c r="PBZ250" s="1"/>
      <c r="PCA250" s="1"/>
      <c r="PCB250" s="1"/>
      <c r="PCC250" s="1"/>
      <c r="PCD250" s="1"/>
      <c r="PCE250" s="1"/>
      <c r="PCF250" s="1"/>
      <c r="PCG250" s="1"/>
      <c r="PCH250" s="1"/>
      <c r="PCI250" s="1"/>
      <c r="PCJ250" s="1"/>
      <c r="PCK250" s="1"/>
      <c r="PCL250" s="1"/>
      <c r="PCM250" s="1"/>
      <c r="PCN250" s="1"/>
      <c r="PCO250" s="1"/>
      <c r="PCP250" s="1"/>
      <c r="PCQ250" s="1"/>
      <c r="PCR250" s="1"/>
      <c r="PCS250" s="1"/>
      <c r="PCT250" s="1"/>
      <c r="PCU250" s="1"/>
      <c r="PCV250" s="1"/>
      <c r="PCW250" s="1"/>
      <c r="PCX250" s="1"/>
      <c r="PCY250" s="1"/>
      <c r="PCZ250" s="1"/>
      <c r="PDA250" s="1"/>
      <c r="PDB250" s="1"/>
      <c r="PDC250" s="1"/>
      <c r="PDD250" s="1"/>
      <c r="PDE250" s="1"/>
      <c r="PDF250" s="1"/>
      <c r="PDG250" s="1"/>
      <c r="PDH250" s="1"/>
      <c r="PDI250" s="1"/>
      <c r="PDJ250" s="1"/>
      <c r="PDK250" s="1"/>
      <c r="PDL250" s="1"/>
      <c r="PDM250" s="1"/>
      <c r="PDN250" s="1"/>
      <c r="PDO250" s="1"/>
      <c r="PDP250" s="1"/>
      <c r="PDQ250" s="1"/>
      <c r="PDR250" s="1"/>
      <c r="PDS250" s="1"/>
      <c r="PDT250" s="1"/>
      <c r="PDU250" s="1"/>
      <c r="PDV250" s="1"/>
      <c r="PDW250" s="1"/>
      <c r="PDX250" s="1"/>
      <c r="PDY250" s="1"/>
      <c r="PDZ250" s="1"/>
      <c r="PEA250" s="1"/>
      <c r="PEB250" s="1"/>
      <c r="PEC250" s="1"/>
      <c r="PED250" s="1"/>
      <c r="PEE250" s="1"/>
      <c r="PEF250" s="1"/>
      <c r="PEG250" s="1"/>
      <c r="PEH250" s="1"/>
      <c r="PEI250" s="1"/>
      <c r="PEJ250" s="1"/>
      <c r="PEK250" s="1"/>
      <c r="PEL250" s="1"/>
      <c r="PEM250" s="1"/>
      <c r="PEN250" s="1"/>
      <c r="PEO250" s="1"/>
      <c r="PEP250" s="1"/>
      <c r="PEQ250" s="1"/>
      <c r="PER250" s="1"/>
      <c r="PES250" s="1"/>
      <c r="PET250" s="1"/>
      <c r="PEU250" s="1"/>
      <c r="PEV250" s="1"/>
      <c r="PEW250" s="1"/>
      <c r="PEX250" s="1"/>
      <c r="PEY250" s="1"/>
      <c r="PEZ250" s="1"/>
      <c r="PFA250" s="1"/>
      <c r="PFB250" s="1"/>
      <c r="PFC250" s="1"/>
      <c r="PFD250" s="1"/>
      <c r="PFE250" s="1"/>
      <c r="PFF250" s="1"/>
      <c r="PFG250" s="1"/>
      <c r="PFH250" s="1"/>
      <c r="PFI250" s="1"/>
      <c r="PFJ250" s="1"/>
      <c r="PFK250" s="1"/>
      <c r="PFL250" s="1"/>
      <c r="PFM250" s="1"/>
      <c r="PFN250" s="1"/>
      <c r="PFO250" s="1"/>
      <c r="PFP250" s="1"/>
      <c r="PFQ250" s="1"/>
      <c r="PFR250" s="1"/>
      <c r="PFS250" s="1"/>
      <c r="PFT250" s="1"/>
      <c r="PFU250" s="1"/>
      <c r="PFV250" s="1"/>
      <c r="PFW250" s="1"/>
      <c r="PFX250" s="1"/>
      <c r="PFY250" s="1"/>
      <c r="PFZ250" s="1"/>
      <c r="PGA250" s="1"/>
      <c r="PGB250" s="1"/>
      <c r="PGC250" s="1"/>
      <c r="PGD250" s="1"/>
      <c r="PGE250" s="1"/>
      <c r="PGF250" s="1"/>
      <c r="PGG250" s="1"/>
      <c r="PGH250" s="1"/>
      <c r="PGI250" s="1"/>
      <c r="PGJ250" s="1"/>
      <c r="PGK250" s="1"/>
      <c r="PGL250" s="1"/>
      <c r="PGM250" s="1"/>
      <c r="PGN250" s="1"/>
      <c r="PGO250" s="1"/>
      <c r="PGP250" s="1"/>
      <c r="PGQ250" s="1"/>
      <c r="PGR250" s="1"/>
      <c r="PGS250" s="1"/>
      <c r="PGT250" s="1"/>
      <c r="PGU250" s="1"/>
      <c r="PGV250" s="1"/>
      <c r="PGW250" s="1"/>
      <c r="PGX250" s="1"/>
      <c r="PGY250" s="1"/>
      <c r="PGZ250" s="1"/>
      <c r="PHA250" s="1"/>
      <c r="PHB250" s="1"/>
      <c r="PHC250" s="1"/>
      <c r="PHD250" s="1"/>
      <c r="PHE250" s="1"/>
      <c r="PHF250" s="1"/>
      <c r="PHG250" s="1"/>
      <c r="PHH250" s="1"/>
      <c r="PHI250" s="1"/>
      <c r="PHJ250" s="1"/>
      <c r="PHK250" s="1"/>
      <c r="PHL250" s="1"/>
      <c r="PHM250" s="1"/>
      <c r="PHN250" s="1"/>
      <c r="PHO250" s="1"/>
      <c r="PHP250" s="1"/>
      <c r="PHQ250" s="1"/>
      <c r="PHR250" s="1"/>
      <c r="PHS250" s="1"/>
      <c r="PHT250" s="1"/>
      <c r="PHU250" s="1"/>
      <c r="PHV250" s="1"/>
      <c r="PHW250" s="1"/>
      <c r="PHX250" s="1"/>
      <c r="PHY250" s="1"/>
      <c r="PHZ250" s="1"/>
      <c r="PIA250" s="1"/>
      <c r="PIB250" s="1"/>
      <c r="PIC250" s="1"/>
      <c r="PID250" s="1"/>
      <c r="PIE250" s="1"/>
      <c r="PIF250" s="1"/>
      <c r="PIG250" s="1"/>
      <c r="PIH250" s="1"/>
      <c r="PII250" s="1"/>
      <c r="PIJ250" s="1"/>
      <c r="PIK250" s="1"/>
      <c r="PIL250" s="1"/>
      <c r="PIM250" s="1"/>
      <c r="PIN250" s="1"/>
      <c r="PIO250" s="1"/>
      <c r="PIP250" s="1"/>
      <c r="PIQ250" s="1"/>
      <c r="PIR250" s="1"/>
      <c r="PIS250" s="1"/>
      <c r="PIT250" s="1"/>
      <c r="PIU250" s="1"/>
      <c r="PIV250" s="1"/>
      <c r="PIW250" s="1"/>
      <c r="PIX250" s="1"/>
      <c r="PIY250" s="1"/>
      <c r="PIZ250" s="1"/>
      <c r="PJA250" s="1"/>
      <c r="PJB250" s="1"/>
      <c r="PJC250" s="1"/>
      <c r="PJD250" s="1"/>
      <c r="PJE250" s="1"/>
      <c r="PJF250" s="1"/>
      <c r="PJG250" s="1"/>
      <c r="PJH250" s="1"/>
      <c r="PJI250" s="1"/>
      <c r="PJJ250" s="1"/>
      <c r="PJK250" s="1"/>
      <c r="PJL250" s="1"/>
      <c r="PJM250" s="1"/>
      <c r="PJN250" s="1"/>
      <c r="PJO250" s="1"/>
      <c r="PJP250" s="1"/>
      <c r="PJQ250" s="1"/>
      <c r="PJR250" s="1"/>
      <c r="PJS250" s="1"/>
      <c r="PJT250" s="1"/>
      <c r="PJU250" s="1"/>
      <c r="PJV250" s="1"/>
      <c r="PJW250" s="1"/>
      <c r="PJX250" s="1"/>
      <c r="PJY250" s="1"/>
      <c r="PJZ250" s="1"/>
      <c r="PKA250" s="1"/>
      <c r="PKB250" s="1"/>
      <c r="PKC250" s="1"/>
      <c r="PKD250" s="1"/>
      <c r="PKE250" s="1"/>
      <c r="PKF250" s="1"/>
      <c r="PKG250" s="1"/>
      <c r="PKH250" s="1"/>
      <c r="PKI250" s="1"/>
      <c r="PKJ250" s="1"/>
      <c r="PKK250" s="1"/>
      <c r="PKL250" s="1"/>
      <c r="PKM250" s="1"/>
      <c r="PKN250" s="1"/>
      <c r="PKO250" s="1"/>
      <c r="PKP250" s="1"/>
      <c r="PKQ250" s="1"/>
      <c r="PKR250" s="1"/>
      <c r="PKS250" s="1"/>
      <c r="PKT250" s="1"/>
      <c r="PKU250" s="1"/>
      <c r="PKV250" s="1"/>
      <c r="PKW250" s="1"/>
      <c r="PKX250" s="1"/>
      <c r="PKY250" s="1"/>
      <c r="PKZ250" s="1"/>
      <c r="PLA250" s="1"/>
      <c r="PLB250" s="1"/>
      <c r="PLC250" s="1"/>
      <c r="PLD250" s="1"/>
      <c r="PLE250" s="1"/>
      <c r="PLF250" s="1"/>
      <c r="PLG250" s="1"/>
      <c r="PLH250" s="1"/>
      <c r="PLI250" s="1"/>
      <c r="PLJ250" s="1"/>
      <c r="PLK250" s="1"/>
      <c r="PLL250" s="1"/>
      <c r="PLM250" s="1"/>
      <c r="PLN250" s="1"/>
      <c r="PLO250" s="1"/>
      <c r="PLP250" s="1"/>
      <c r="PLQ250" s="1"/>
      <c r="PLR250" s="1"/>
      <c r="PLS250" s="1"/>
      <c r="PLT250" s="1"/>
      <c r="PLU250" s="1"/>
      <c r="PLV250" s="1"/>
      <c r="PLW250" s="1"/>
      <c r="PLX250" s="1"/>
      <c r="PLY250" s="1"/>
      <c r="PLZ250" s="1"/>
      <c r="PMA250" s="1"/>
      <c r="PMB250" s="1"/>
      <c r="PMC250" s="1"/>
      <c r="PMD250" s="1"/>
      <c r="PME250" s="1"/>
      <c r="PMF250" s="1"/>
      <c r="PMG250" s="1"/>
      <c r="PMH250" s="1"/>
      <c r="PMI250" s="1"/>
      <c r="PMJ250" s="1"/>
      <c r="PMK250" s="1"/>
      <c r="PML250" s="1"/>
      <c r="PMM250" s="1"/>
      <c r="PMN250" s="1"/>
      <c r="PMO250" s="1"/>
      <c r="PMP250" s="1"/>
      <c r="PMQ250" s="1"/>
      <c r="PMR250" s="1"/>
      <c r="PMS250" s="1"/>
      <c r="PMT250" s="1"/>
      <c r="PMU250" s="1"/>
      <c r="PMV250" s="1"/>
      <c r="PMW250" s="1"/>
      <c r="PMX250" s="1"/>
      <c r="PMY250" s="1"/>
      <c r="PMZ250" s="1"/>
      <c r="PNA250" s="1"/>
      <c r="PNB250" s="1"/>
      <c r="PNC250" s="1"/>
      <c r="PND250" s="1"/>
      <c r="PNE250" s="1"/>
      <c r="PNF250" s="1"/>
      <c r="PNG250" s="1"/>
      <c r="PNH250" s="1"/>
      <c r="PNI250" s="1"/>
      <c r="PNJ250" s="1"/>
      <c r="PNK250" s="1"/>
      <c r="PNL250" s="1"/>
      <c r="PNM250" s="1"/>
      <c r="PNN250" s="1"/>
      <c r="PNO250" s="1"/>
      <c r="PNP250" s="1"/>
      <c r="PNQ250" s="1"/>
      <c r="PNR250" s="1"/>
      <c r="PNS250" s="1"/>
      <c r="PNT250" s="1"/>
      <c r="PNU250" s="1"/>
      <c r="PNV250" s="1"/>
      <c r="PNW250" s="1"/>
      <c r="PNX250" s="1"/>
      <c r="PNY250" s="1"/>
      <c r="PNZ250" s="1"/>
      <c r="POA250" s="1"/>
      <c r="POB250" s="1"/>
      <c r="POC250" s="1"/>
      <c r="POD250" s="1"/>
      <c r="POE250" s="1"/>
      <c r="POF250" s="1"/>
      <c r="POG250" s="1"/>
      <c r="POH250" s="1"/>
      <c r="POI250" s="1"/>
      <c r="POJ250" s="1"/>
      <c r="POK250" s="1"/>
      <c r="POL250" s="1"/>
      <c r="POM250" s="1"/>
      <c r="PON250" s="1"/>
      <c r="POO250" s="1"/>
      <c r="POP250" s="1"/>
      <c r="POQ250" s="1"/>
      <c r="POR250" s="1"/>
      <c r="POS250" s="1"/>
      <c r="POT250" s="1"/>
      <c r="POU250" s="1"/>
      <c r="POV250" s="1"/>
      <c r="POW250" s="1"/>
      <c r="POX250" s="1"/>
      <c r="POY250" s="1"/>
      <c r="POZ250" s="1"/>
      <c r="PPA250" s="1"/>
      <c r="PPB250" s="1"/>
      <c r="PPC250" s="1"/>
      <c r="PPD250" s="1"/>
      <c r="PPE250" s="1"/>
      <c r="PPF250" s="1"/>
      <c r="PPG250" s="1"/>
      <c r="PPH250" s="1"/>
      <c r="PPI250" s="1"/>
      <c r="PPJ250" s="1"/>
      <c r="PPK250" s="1"/>
      <c r="PPL250" s="1"/>
      <c r="PPM250" s="1"/>
      <c r="PPN250" s="1"/>
      <c r="PPO250" s="1"/>
      <c r="PPP250" s="1"/>
      <c r="PPQ250" s="1"/>
      <c r="PPR250" s="1"/>
      <c r="PPS250" s="1"/>
      <c r="PPT250" s="1"/>
      <c r="PPU250" s="1"/>
      <c r="PPV250" s="1"/>
      <c r="PPW250" s="1"/>
      <c r="PPX250" s="1"/>
      <c r="PPY250" s="1"/>
      <c r="PPZ250" s="1"/>
      <c r="PQA250" s="1"/>
      <c r="PQB250" s="1"/>
      <c r="PQC250" s="1"/>
      <c r="PQD250" s="1"/>
      <c r="PQE250" s="1"/>
      <c r="PQF250" s="1"/>
      <c r="PQG250" s="1"/>
      <c r="PQH250" s="1"/>
      <c r="PQI250" s="1"/>
      <c r="PQJ250" s="1"/>
      <c r="PQK250" s="1"/>
      <c r="PQL250" s="1"/>
      <c r="PQM250" s="1"/>
      <c r="PQN250" s="1"/>
      <c r="PQO250" s="1"/>
      <c r="PQP250" s="1"/>
      <c r="PQQ250" s="1"/>
      <c r="PQR250" s="1"/>
      <c r="PQS250" s="1"/>
      <c r="PQT250" s="1"/>
      <c r="PQU250" s="1"/>
      <c r="PQV250" s="1"/>
      <c r="PQW250" s="1"/>
      <c r="PQX250" s="1"/>
      <c r="PQY250" s="1"/>
      <c r="PQZ250" s="1"/>
      <c r="PRA250" s="1"/>
      <c r="PRB250" s="1"/>
      <c r="PRC250" s="1"/>
      <c r="PRD250" s="1"/>
      <c r="PRE250" s="1"/>
      <c r="PRF250" s="1"/>
      <c r="PRG250" s="1"/>
      <c r="PRH250" s="1"/>
      <c r="PRI250" s="1"/>
      <c r="PRJ250" s="1"/>
      <c r="PRK250" s="1"/>
      <c r="PRL250" s="1"/>
      <c r="PRM250" s="1"/>
      <c r="PRN250" s="1"/>
      <c r="PRO250" s="1"/>
      <c r="PRP250" s="1"/>
      <c r="PRQ250" s="1"/>
      <c r="PRR250" s="1"/>
      <c r="PRS250" s="1"/>
      <c r="PRT250" s="1"/>
      <c r="PRU250" s="1"/>
      <c r="PRV250" s="1"/>
      <c r="PRW250" s="1"/>
      <c r="PRX250" s="1"/>
      <c r="PRY250" s="1"/>
      <c r="PRZ250" s="1"/>
      <c r="PSA250" s="1"/>
      <c r="PSB250" s="1"/>
      <c r="PSC250" s="1"/>
      <c r="PSD250" s="1"/>
      <c r="PSE250" s="1"/>
      <c r="PSF250" s="1"/>
      <c r="PSG250" s="1"/>
      <c r="PSH250" s="1"/>
      <c r="PSI250" s="1"/>
      <c r="PSJ250" s="1"/>
      <c r="PSK250" s="1"/>
      <c r="PSL250" s="1"/>
      <c r="PSM250" s="1"/>
      <c r="PSN250" s="1"/>
      <c r="PSO250" s="1"/>
      <c r="PSP250" s="1"/>
      <c r="PSQ250" s="1"/>
      <c r="PSR250" s="1"/>
      <c r="PSS250" s="1"/>
      <c r="PST250" s="1"/>
      <c r="PSU250" s="1"/>
      <c r="PSV250" s="1"/>
      <c r="PSW250" s="1"/>
      <c r="PSX250" s="1"/>
      <c r="PSY250" s="1"/>
      <c r="PSZ250" s="1"/>
      <c r="PTA250" s="1"/>
      <c r="PTB250" s="1"/>
      <c r="PTC250" s="1"/>
      <c r="PTD250" s="1"/>
      <c r="PTE250" s="1"/>
      <c r="PTF250" s="1"/>
      <c r="PTG250" s="1"/>
      <c r="PTH250" s="1"/>
      <c r="PTI250" s="1"/>
      <c r="PTJ250" s="1"/>
      <c r="PTK250" s="1"/>
      <c r="PTL250" s="1"/>
      <c r="PTM250" s="1"/>
      <c r="PTN250" s="1"/>
      <c r="PTO250" s="1"/>
      <c r="PTP250" s="1"/>
      <c r="PTQ250" s="1"/>
      <c r="PTR250" s="1"/>
      <c r="PTS250" s="1"/>
      <c r="PTT250" s="1"/>
      <c r="PTU250" s="1"/>
      <c r="PTV250" s="1"/>
      <c r="PTW250" s="1"/>
      <c r="PTX250" s="1"/>
      <c r="PTY250" s="1"/>
      <c r="PTZ250" s="1"/>
      <c r="PUA250" s="1"/>
      <c r="PUB250" s="1"/>
      <c r="PUC250" s="1"/>
      <c r="PUD250" s="1"/>
      <c r="PUE250" s="1"/>
      <c r="PUF250" s="1"/>
      <c r="PUG250" s="1"/>
      <c r="PUH250" s="1"/>
      <c r="PUI250" s="1"/>
      <c r="PUJ250" s="1"/>
      <c r="PUK250" s="1"/>
      <c r="PUL250" s="1"/>
      <c r="PUM250" s="1"/>
      <c r="PUN250" s="1"/>
      <c r="PUO250" s="1"/>
      <c r="PUP250" s="1"/>
      <c r="PUQ250" s="1"/>
      <c r="PUR250" s="1"/>
      <c r="PUS250" s="1"/>
      <c r="PUT250" s="1"/>
      <c r="PUU250" s="1"/>
      <c r="PUV250" s="1"/>
      <c r="PUW250" s="1"/>
      <c r="PUX250" s="1"/>
      <c r="PUY250" s="1"/>
      <c r="PUZ250" s="1"/>
      <c r="PVA250" s="1"/>
      <c r="PVB250" s="1"/>
      <c r="PVC250" s="1"/>
      <c r="PVD250" s="1"/>
      <c r="PVE250" s="1"/>
      <c r="PVF250" s="1"/>
      <c r="PVG250" s="1"/>
      <c r="PVH250" s="1"/>
      <c r="PVI250" s="1"/>
      <c r="PVJ250" s="1"/>
      <c r="PVK250" s="1"/>
      <c r="PVL250" s="1"/>
      <c r="PVM250" s="1"/>
      <c r="PVN250" s="1"/>
      <c r="PVO250" s="1"/>
      <c r="PVP250" s="1"/>
      <c r="PVQ250" s="1"/>
      <c r="PVR250" s="1"/>
      <c r="PVS250" s="1"/>
      <c r="PVT250" s="1"/>
      <c r="PVU250" s="1"/>
      <c r="PVV250" s="1"/>
      <c r="PVW250" s="1"/>
      <c r="PVX250" s="1"/>
      <c r="PVY250" s="1"/>
      <c r="PVZ250" s="1"/>
      <c r="PWA250" s="1"/>
      <c r="PWB250" s="1"/>
      <c r="PWC250" s="1"/>
      <c r="PWD250" s="1"/>
      <c r="PWE250" s="1"/>
      <c r="PWF250" s="1"/>
      <c r="PWG250" s="1"/>
      <c r="PWH250" s="1"/>
      <c r="PWI250" s="1"/>
      <c r="PWJ250" s="1"/>
      <c r="PWK250" s="1"/>
      <c r="PWL250" s="1"/>
      <c r="PWM250" s="1"/>
      <c r="PWN250" s="1"/>
      <c r="PWO250" s="1"/>
      <c r="PWP250" s="1"/>
      <c r="PWQ250" s="1"/>
      <c r="PWR250" s="1"/>
      <c r="PWS250" s="1"/>
      <c r="PWT250" s="1"/>
      <c r="PWU250" s="1"/>
      <c r="PWV250" s="1"/>
      <c r="PWW250" s="1"/>
      <c r="PWX250" s="1"/>
      <c r="PWY250" s="1"/>
      <c r="PWZ250" s="1"/>
      <c r="PXA250" s="1"/>
      <c r="PXB250" s="1"/>
      <c r="PXC250" s="1"/>
      <c r="PXD250" s="1"/>
      <c r="PXE250" s="1"/>
      <c r="PXF250" s="1"/>
      <c r="PXG250" s="1"/>
      <c r="PXH250" s="1"/>
      <c r="PXI250" s="1"/>
      <c r="PXJ250" s="1"/>
      <c r="PXK250" s="1"/>
      <c r="PXL250" s="1"/>
      <c r="PXM250" s="1"/>
      <c r="PXN250" s="1"/>
      <c r="PXO250" s="1"/>
      <c r="PXP250" s="1"/>
      <c r="PXQ250" s="1"/>
      <c r="PXR250" s="1"/>
      <c r="PXS250" s="1"/>
      <c r="PXT250" s="1"/>
      <c r="PXU250" s="1"/>
      <c r="PXV250" s="1"/>
      <c r="PXW250" s="1"/>
      <c r="PXX250" s="1"/>
      <c r="PXY250" s="1"/>
      <c r="PXZ250" s="1"/>
      <c r="PYA250" s="1"/>
      <c r="PYB250" s="1"/>
      <c r="PYC250" s="1"/>
      <c r="PYD250" s="1"/>
      <c r="PYE250" s="1"/>
      <c r="PYF250" s="1"/>
      <c r="PYG250" s="1"/>
      <c r="PYH250" s="1"/>
      <c r="PYI250" s="1"/>
      <c r="PYJ250" s="1"/>
      <c r="PYK250" s="1"/>
      <c r="PYL250" s="1"/>
      <c r="PYM250" s="1"/>
      <c r="PYN250" s="1"/>
      <c r="PYO250" s="1"/>
      <c r="PYP250" s="1"/>
      <c r="PYQ250" s="1"/>
      <c r="PYR250" s="1"/>
      <c r="PYS250" s="1"/>
      <c r="PYT250" s="1"/>
      <c r="PYU250" s="1"/>
      <c r="PYV250" s="1"/>
      <c r="PYW250" s="1"/>
      <c r="PYX250" s="1"/>
      <c r="PYY250" s="1"/>
      <c r="PYZ250" s="1"/>
      <c r="PZA250" s="1"/>
      <c r="PZB250" s="1"/>
      <c r="PZC250" s="1"/>
      <c r="PZD250" s="1"/>
      <c r="PZE250" s="1"/>
      <c r="PZF250" s="1"/>
      <c r="PZG250" s="1"/>
      <c r="PZH250" s="1"/>
      <c r="PZI250" s="1"/>
      <c r="PZJ250" s="1"/>
      <c r="PZK250" s="1"/>
      <c r="PZL250" s="1"/>
      <c r="PZM250" s="1"/>
      <c r="PZN250" s="1"/>
      <c r="PZO250" s="1"/>
      <c r="PZP250" s="1"/>
      <c r="PZQ250" s="1"/>
      <c r="PZR250" s="1"/>
      <c r="PZS250" s="1"/>
      <c r="PZT250" s="1"/>
      <c r="PZU250" s="1"/>
      <c r="PZV250" s="1"/>
      <c r="PZW250" s="1"/>
      <c r="PZX250" s="1"/>
      <c r="PZY250" s="1"/>
      <c r="PZZ250" s="1"/>
      <c r="QAA250" s="1"/>
      <c r="QAB250" s="1"/>
      <c r="QAC250" s="1"/>
      <c r="QAD250" s="1"/>
      <c r="QAE250" s="1"/>
      <c r="QAF250" s="1"/>
      <c r="QAG250" s="1"/>
      <c r="QAH250" s="1"/>
      <c r="QAI250" s="1"/>
      <c r="QAJ250" s="1"/>
      <c r="QAK250" s="1"/>
      <c r="QAL250" s="1"/>
      <c r="QAM250" s="1"/>
      <c r="QAN250" s="1"/>
      <c r="QAO250" s="1"/>
      <c r="QAP250" s="1"/>
      <c r="QAQ250" s="1"/>
      <c r="QAR250" s="1"/>
      <c r="QAS250" s="1"/>
      <c r="QAT250" s="1"/>
      <c r="QAU250" s="1"/>
      <c r="QAV250" s="1"/>
      <c r="QAW250" s="1"/>
      <c r="QAX250" s="1"/>
      <c r="QAY250" s="1"/>
      <c r="QAZ250" s="1"/>
      <c r="QBA250" s="1"/>
      <c r="QBB250" s="1"/>
      <c r="QBC250" s="1"/>
      <c r="QBD250" s="1"/>
      <c r="QBE250" s="1"/>
      <c r="QBF250" s="1"/>
      <c r="QBG250" s="1"/>
      <c r="QBH250" s="1"/>
      <c r="QBI250" s="1"/>
      <c r="QBJ250" s="1"/>
      <c r="QBK250" s="1"/>
      <c r="QBL250" s="1"/>
      <c r="QBM250" s="1"/>
      <c r="QBN250" s="1"/>
      <c r="QBO250" s="1"/>
      <c r="QBP250" s="1"/>
      <c r="QBQ250" s="1"/>
      <c r="QBR250" s="1"/>
      <c r="QBS250" s="1"/>
      <c r="QBT250" s="1"/>
      <c r="QBU250" s="1"/>
      <c r="QBV250" s="1"/>
      <c r="QBW250" s="1"/>
      <c r="QBX250" s="1"/>
      <c r="QBY250" s="1"/>
      <c r="QBZ250" s="1"/>
      <c r="QCA250" s="1"/>
      <c r="QCB250" s="1"/>
      <c r="QCC250" s="1"/>
      <c r="QCD250" s="1"/>
      <c r="QCE250" s="1"/>
      <c r="QCF250" s="1"/>
      <c r="QCG250" s="1"/>
      <c r="QCH250" s="1"/>
      <c r="QCI250" s="1"/>
      <c r="QCJ250" s="1"/>
      <c r="QCK250" s="1"/>
      <c r="QCL250" s="1"/>
      <c r="QCM250" s="1"/>
      <c r="QCN250" s="1"/>
      <c r="QCO250" s="1"/>
      <c r="QCP250" s="1"/>
      <c r="QCQ250" s="1"/>
      <c r="QCR250" s="1"/>
      <c r="QCS250" s="1"/>
      <c r="QCT250" s="1"/>
      <c r="QCU250" s="1"/>
      <c r="QCV250" s="1"/>
      <c r="QCW250" s="1"/>
      <c r="QCX250" s="1"/>
      <c r="QCY250" s="1"/>
      <c r="QCZ250" s="1"/>
      <c r="QDA250" s="1"/>
      <c r="QDB250" s="1"/>
      <c r="QDC250" s="1"/>
      <c r="QDD250" s="1"/>
      <c r="QDE250" s="1"/>
      <c r="QDF250" s="1"/>
      <c r="QDG250" s="1"/>
      <c r="QDH250" s="1"/>
      <c r="QDI250" s="1"/>
      <c r="QDJ250" s="1"/>
      <c r="QDK250" s="1"/>
      <c r="QDL250" s="1"/>
      <c r="QDM250" s="1"/>
      <c r="QDN250" s="1"/>
      <c r="QDO250" s="1"/>
      <c r="QDP250" s="1"/>
      <c r="QDQ250" s="1"/>
      <c r="QDR250" s="1"/>
      <c r="QDS250" s="1"/>
      <c r="QDT250" s="1"/>
      <c r="QDU250" s="1"/>
      <c r="QDV250" s="1"/>
      <c r="QDW250" s="1"/>
      <c r="QDX250" s="1"/>
      <c r="QDY250" s="1"/>
      <c r="QDZ250" s="1"/>
      <c r="QEA250" s="1"/>
      <c r="QEB250" s="1"/>
      <c r="QEC250" s="1"/>
      <c r="QED250" s="1"/>
      <c r="QEE250" s="1"/>
      <c r="QEF250" s="1"/>
      <c r="QEG250" s="1"/>
      <c r="QEH250" s="1"/>
      <c r="QEI250" s="1"/>
      <c r="QEJ250" s="1"/>
      <c r="QEK250" s="1"/>
      <c r="QEL250" s="1"/>
      <c r="QEM250" s="1"/>
      <c r="QEN250" s="1"/>
      <c r="QEO250" s="1"/>
      <c r="QEP250" s="1"/>
      <c r="QEQ250" s="1"/>
      <c r="QER250" s="1"/>
      <c r="QES250" s="1"/>
      <c r="QET250" s="1"/>
      <c r="QEU250" s="1"/>
      <c r="QEV250" s="1"/>
      <c r="QEW250" s="1"/>
      <c r="QEX250" s="1"/>
      <c r="QEY250" s="1"/>
      <c r="QEZ250" s="1"/>
      <c r="QFA250" s="1"/>
      <c r="QFB250" s="1"/>
      <c r="QFC250" s="1"/>
      <c r="QFD250" s="1"/>
      <c r="QFE250" s="1"/>
      <c r="QFF250" s="1"/>
      <c r="QFG250" s="1"/>
      <c r="QFH250" s="1"/>
      <c r="QFI250" s="1"/>
      <c r="QFJ250" s="1"/>
      <c r="QFK250" s="1"/>
      <c r="QFL250" s="1"/>
      <c r="QFM250" s="1"/>
      <c r="QFN250" s="1"/>
      <c r="QFO250" s="1"/>
      <c r="QFP250" s="1"/>
      <c r="QFQ250" s="1"/>
      <c r="QFR250" s="1"/>
      <c r="QFS250" s="1"/>
      <c r="QFT250" s="1"/>
      <c r="QFU250" s="1"/>
      <c r="QFV250" s="1"/>
      <c r="QFW250" s="1"/>
      <c r="QFX250" s="1"/>
      <c r="QFY250" s="1"/>
      <c r="QFZ250" s="1"/>
      <c r="QGA250" s="1"/>
      <c r="QGB250" s="1"/>
      <c r="QGC250" s="1"/>
      <c r="QGD250" s="1"/>
      <c r="QGE250" s="1"/>
      <c r="QGF250" s="1"/>
      <c r="QGG250" s="1"/>
      <c r="QGH250" s="1"/>
      <c r="QGI250" s="1"/>
      <c r="QGJ250" s="1"/>
      <c r="QGK250" s="1"/>
      <c r="QGL250" s="1"/>
      <c r="QGM250" s="1"/>
      <c r="QGN250" s="1"/>
      <c r="QGO250" s="1"/>
      <c r="QGP250" s="1"/>
      <c r="QGQ250" s="1"/>
      <c r="QGR250" s="1"/>
      <c r="QGS250" s="1"/>
      <c r="QGT250" s="1"/>
      <c r="QGU250" s="1"/>
      <c r="QGV250" s="1"/>
      <c r="QGW250" s="1"/>
      <c r="QGX250" s="1"/>
      <c r="QGY250" s="1"/>
      <c r="QGZ250" s="1"/>
      <c r="QHA250" s="1"/>
      <c r="QHB250" s="1"/>
      <c r="QHC250" s="1"/>
      <c r="QHD250" s="1"/>
      <c r="QHE250" s="1"/>
      <c r="QHF250" s="1"/>
      <c r="QHG250" s="1"/>
      <c r="QHH250" s="1"/>
      <c r="QHI250" s="1"/>
      <c r="QHJ250" s="1"/>
      <c r="QHK250" s="1"/>
      <c r="QHL250" s="1"/>
      <c r="QHM250" s="1"/>
      <c r="QHN250" s="1"/>
      <c r="QHO250" s="1"/>
      <c r="QHP250" s="1"/>
      <c r="QHQ250" s="1"/>
      <c r="QHR250" s="1"/>
      <c r="QHS250" s="1"/>
      <c r="QHT250" s="1"/>
      <c r="QHU250" s="1"/>
      <c r="QHV250" s="1"/>
      <c r="QHW250" s="1"/>
      <c r="QHX250" s="1"/>
      <c r="QHY250" s="1"/>
      <c r="QHZ250" s="1"/>
      <c r="QIA250" s="1"/>
      <c r="QIB250" s="1"/>
      <c r="QIC250" s="1"/>
      <c r="QID250" s="1"/>
      <c r="QIE250" s="1"/>
      <c r="QIF250" s="1"/>
      <c r="QIG250" s="1"/>
      <c r="QIH250" s="1"/>
      <c r="QII250" s="1"/>
      <c r="QIJ250" s="1"/>
      <c r="QIK250" s="1"/>
      <c r="QIL250" s="1"/>
      <c r="QIM250" s="1"/>
      <c r="QIN250" s="1"/>
      <c r="QIO250" s="1"/>
      <c r="QIP250" s="1"/>
      <c r="QIQ250" s="1"/>
      <c r="QIR250" s="1"/>
      <c r="QIS250" s="1"/>
      <c r="QIT250" s="1"/>
      <c r="QIU250" s="1"/>
      <c r="QIV250" s="1"/>
      <c r="QIW250" s="1"/>
      <c r="QIX250" s="1"/>
      <c r="QIY250" s="1"/>
      <c r="QIZ250" s="1"/>
      <c r="QJA250" s="1"/>
      <c r="QJB250" s="1"/>
      <c r="QJC250" s="1"/>
      <c r="QJD250" s="1"/>
      <c r="QJE250" s="1"/>
      <c r="QJF250" s="1"/>
      <c r="QJG250" s="1"/>
      <c r="QJH250" s="1"/>
      <c r="QJI250" s="1"/>
      <c r="QJJ250" s="1"/>
      <c r="QJK250" s="1"/>
      <c r="QJL250" s="1"/>
      <c r="QJM250" s="1"/>
      <c r="QJN250" s="1"/>
      <c r="QJO250" s="1"/>
      <c r="QJP250" s="1"/>
      <c r="QJQ250" s="1"/>
      <c r="QJR250" s="1"/>
      <c r="QJS250" s="1"/>
      <c r="QJT250" s="1"/>
      <c r="QJU250" s="1"/>
      <c r="QJV250" s="1"/>
      <c r="QJW250" s="1"/>
      <c r="QJX250" s="1"/>
      <c r="QJY250" s="1"/>
      <c r="QJZ250" s="1"/>
      <c r="QKA250" s="1"/>
      <c r="QKB250" s="1"/>
      <c r="QKC250" s="1"/>
      <c r="QKD250" s="1"/>
      <c r="QKE250" s="1"/>
      <c r="QKF250" s="1"/>
      <c r="QKG250" s="1"/>
      <c r="QKH250" s="1"/>
      <c r="QKI250" s="1"/>
      <c r="QKJ250" s="1"/>
      <c r="QKK250" s="1"/>
      <c r="QKL250" s="1"/>
      <c r="QKM250" s="1"/>
      <c r="QKN250" s="1"/>
      <c r="QKO250" s="1"/>
      <c r="QKP250" s="1"/>
      <c r="QKQ250" s="1"/>
      <c r="QKR250" s="1"/>
      <c r="QKS250" s="1"/>
      <c r="QKT250" s="1"/>
      <c r="QKU250" s="1"/>
      <c r="QKV250" s="1"/>
      <c r="QKW250" s="1"/>
      <c r="QKX250" s="1"/>
      <c r="QKY250" s="1"/>
      <c r="QKZ250" s="1"/>
      <c r="QLA250" s="1"/>
      <c r="QLB250" s="1"/>
      <c r="QLC250" s="1"/>
      <c r="QLD250" s="1"/>
      <c r="QLE250" s="1"/>
      <c r="QLF250" s="1"/>
      <c r="QLG250" s="1"/>
      <c r="QLH250" s="1"/>
      <c r="QLI250" s="1"/>
      <c r="QLJ250" s="1"/>
      <c r="QLK250" s="1"/>
      <c r="QLL250" s="1"/>
      <c r="QLM250" s="1"/>
      <c r="QLN250" s="1"/>
      <c r="QLO250" s="1"/>
      <c r="QLP250" s="1"/>
      <c r="QLQ250" s="1"/>
      <c r="QLR250" s="1"/>
      <c r="QLS250" s="1"/>
      <c r="QLT250" s="1"/>
      <c r="QLU250" s="1"/>
      <c r="QLV250" s="1"/>
      <c r="QLW250" s="1"/>
      <c r="QLX250" s="1"/>
      <c r="QLY250" s="1"/>
      <c r="QLZ250" s="1"/>
      <c r="QMA250" s="1"/>
      <c r="QMB250" s="1"/>
      <c r="QMC250" s="1"/>
      <c r="QMD250" s="1"/>
      <c r="QME250" s="1"/>
      <c r="QMF250" s="1"/>
      <c r="QMG250" s="1"/>
      <c r="QMH250" s="1"/>
      <c r="QMI250" s="1"/>
      <c r="QMJ250" s="1"/>
      <c r="QMK250" s="1"/>
      <c r="QML250" s="1"/>
      <c r="QMM250" s="1"/>
      <c r="QMN250" s="1"/>
      <c r="QMO250" s="1"/>
      <c r="QMP250" s="1"/>
      <c r="QMQ250" s="1"/>
      <c r="QMR250" s="1"/>
      <c r="QMS250" s="1"/>
      <c r="QMT250" s="1"/>
      <c r="QMU250" s="1"/>
      <c r="QMV250" s="1"/>
      <c r="QMW250" s="1"/>
      <c r="QMX250" s="1"/>
      <c r="QMY250" s="1"/>
      <c r="QMZ250" s="1"/>
      <c r="QNA250" s="1"/>
      <c r="QNB250" s="1"/>
      <c r="QNC250" s="1"/>
      <c r="QND250" s="1"/>
      <c r="QNE250" s="1"/>
      <c r="QNF250" s="1"/>
      <c r="QNG250" s="1"/>
      <c r="QNH250" s="1"/>
      <c r="QNI250" s="1"/>
      <c r="QNJ250" s="1"/>
      <c r="QNK250" s="1"/>
      <c r="QNL250" s="1"/>
      <c r="QNM250" s="1"/>
      <c r="QNN250" s="1"/>
      <c r="QNO250" s="1"/>
      <c r="QNP250" s="1"/>
      <c r="QNQ250" s="1"/>
      <c r="QNR250" s="1"/>
      <c r="QNS250" s="1"/>
      <c r="QNT250" s="1"/>
      <c r="QNU250" s="1"/>
      <c r="QNV250" s="1"/>
      <c r="QNW250" s="1"/>
      <c r="QNX250" s="1"/>
      <c r="QNY250" s="1"/>
      <c r="QNZ250" s="1"/>
      <c r="QOA250" s="1"/>
      <c r="QOB250" s="1"/>
      <c r="QOC250" s="1"/>
      <c r="QOD250" s="1"/>
      <c r="QOE250" s="1"/>
      <c r="QOF250" s="1"/>
      <c r="QOG250" s="1"/>
      <c r="QOH250" s="1"/>
      <c r="QOI250" s="1"/>
      <c r="QOJ250" s="1"/>
      <c r="QOK250" s="1"/>
      <c r="QOL250" s="1"/>
      <c r="QOM250" s="1"/>
      <c r="QON250" s="1"/>
      <c r="QOO250" s="1"/>
      <c r="QOP250" s="1"/>
      <c r="QOQ250" s="1"/>
      <c r="QOR250" s="1"/>
      <c r="QOS250" s="1"/>
      <c r="QOT250" s="1"/>
      <c r="QOU250" s="1"/>
      <c r="QOV250" s="1"/>
      <c r="QOW250" s="1"/>
      <c r="QOX250" s="1"/>
      <c r="QOY250" s="1"/>
      <c r="QOZ250" s="1"/>
      <c r="QPA250" s="1"/>
      <c r="QPB250" s="1"/>
      <c r="QPC250" s="1"/>
      <c r="QPD250" s="1"/>
      <c r="QPE250" s="1"/>
      <c r="QPF250" s="1"/>
      <c r="QPG250" s="1"/>
      <c r="QPH250" s="1"/>
      <c r="QPI250" s="1"/>
      <c r="QPJ250" s="1"/>
      <c r="QPK250" s="1"/>
      <c r="QPL250" s="1"/>
      <c r="QPM250" s="1"/>
      <c r="QPN250" s="1"/>
      <c r="QPO250" s="1"/>
      <c r="QPP250" s="1"/>
      <c r="QPQ250" s="1"/>
      <c r="QPR250" s="1"/>
      <c r="QPS250" s="1"/>
      <c r="QPT250" s="1"/>
      <c r="QPU250" s="1"/>
      <c r="QPV250" s="1"/>
      <c r="QPW250" s="1"/>
      <c r="QPX250" s="1"/>
      <c r="QPY250" s="1"/>
      <c r="QPZ250" s="1"/>
      <c r="QQA250" s="1"/>
      <c r="QQB250" s="1"/>
      <c r="QQC250" s="1"/>
      <c r="QQD250" s="1"/>
      <c r="QQE250" s="1"/>
      <c r="QQF250" s="1"/>
      <c r="QQG250" s="1"/>
      <c r="QQH250" s="1"/>
      <c r="QQI250" s="1"/>
      <c r="QQJ250" s="1"/>
      <c r="QQK250" s="1"/>
      <c r="QQL250" s="1"/>
      <c r="QQM250" s="1"/>
      <c r="QQN250" s="1"/>
      <c r="QQO250" s="1"/>
      <c r="QQP250" s="1"/>
      <c r="QQQ250" s="1"/>
      <c r="QQR250" s="1"/>
      <c r="QQS250" s="1"/>
      <c r="QQT250" s="1"/>
      <c r="QQU250" s="1"/>
      <c r="QQV250" s="1"/>
      <c r="QQW250" s="1"/>
      <c r="QQX250" s="1"/>
      <c r="QQY250" s="1"/>
      <c r="QQZ250" s="1"/>
      <c r="QRA250" s="1"/>
      <c r="QRB250" s="1"/>
      <c r="QRC250" s="1"/>
      <c r="QRD250" s="1"/>
      <c r="QRE250" s="1"/>
      <c r="QRF250" s="1"/>
      <c r="QRG250" s="1"/>
      <c r="QRH250" s="1"/>
      <c r="QRI250" s="1"/>
      <c r="QRJ250" s="1"/>
      <c r="QRK250" s="1"/>
      <c r="QRL250" s="1"/>
      <c r="QRM250" s="1"/>
      <c r="QRN250" s="1"/>
      <c r="QRO250" s="1"/>
      <c r="QRP250" s="1"/>
      <c r="QRQ250" s="1"/>
      <c r="QRR250" s="1"/>
      <c r="QRS250" s="1"/>
      <c r="QRT250" s="1"/>
      <c r="QRU250" s="1"/>
      <c r="QRV250" s="1"/>
      <c r="QRW250" s="1"/>
      <c r="QRX250" s="1"/>
      <c r="QRY250" s="1"/>
      <c r="QRZ250" s="1"/>
      <c r="QSA250" s="1"/>
      <c r="QSB250" s="1"/>
      <c r="QSC250" s="1"/>
      <c r="QSD250" s="1"/>
      <c r="QSE250" s="1"/>
      <c r="QSF250" s="1"/>
      <c r="QSG250" s="1"/>
      <c r="QSH250" s="1"/>
      <c r="QSI250" s="1"/>
      <c r="QSJ250" s="1"/>
      <c r="QSK250" s="1"/>
      <c r="QSL250" s="1"/>
      <c r="QSM250" s="1"/>
      <c r="QSN250" s="1"/>
      <c r="QSO250" s="1"/>
      <c r="QSP250" s="1"/>
      <c r="QSQ250" s="1"/>
      <c r="QSR250" s="1"/>
      <c r="QSS250" s="1"/>
      <c r="QST250" s="1"/>
      <c r="QSU250" s="1"/>
      <c r="QSV250" s="1"/>
      <c r="QSW250" s="1"/>
      <c r="QSX250" s="1"/>
      <c r="QSY250" s="1"/>
      <c r="QSZ250" s="1"/>
      <c r="QTA250" s="1"/>
      <c r="QTB250" s="1"/>
      <c r="QTC250" s="1"/>
      <c r="QTD250" s="1"/>
      <c r="QTE250" s="1"/>
      <c r="QTF250" s="1"/>
      <c r="QTG250" s="1"/>
      <c r="QTH250" s="1"/>
      <c r="QTI250" s="1"/>
      <c r="QTJ250" s="1"/>
      <c r="QTK250" s="1"/>
      <c r="QTL250" s="1"/>
      <c r="QTM250" s="1"/>
      <c r="QTN250" s="1"/>
      <c r="QTO250" s="1"/>
      <c r="QTP250" s="1"/>
      <c r="QTQ250" s="1"/>
      <c r="QTR250" s="1"/>
      <c r="QTS250" s="1"/>
      <c r="QTT250" s="1"/>
      <c r="QTU250" s="1"/>
      <c r="QTV250" s="1"/>
      <c r="QTW250" s="1"/>
      <c r="QTX250" s="1"/>
      <c r="QTY250" s="1"/>
      <c r="QTZ250" s="1"/>
      <c r="QUA250" s="1"/>
      <c r="QUB250" s="1"/>
      <c r="QUC250" s="1"/>
      <c r="QUD250" s="1"/>
      <c r="QUE250" s="1"/>
      <c r="QUF250" s="1"/>
      <c r="QUG250" s="1"/>
      <c r="QUH250" s="1"/>
      <c r="QUI250" s="1"/>
      <c r="QUJ250" s="1"/>
      <c r="QUK250" s="1"/>
      <c r="QUL250" s="1"/>
      <c r="QUM250" s="1"/>
      <c r="QUN250" s="1"/>
      <c r="QUO250" s="1"/>
      <c r="QUP250" s="1"/>
      <c r="QUQ250" s="1"/>
      <c r="QUR250" s="1"/>
      <c r="QUS250" s="1"/>
      <c r="QUT250" s="1"/>
      <c r="QUU250" s="1"/>
      <c r="QUV250" s="1"/>
      <c r="QUW250" s="1"/>
      <c r="QUX250" s="1"/>
      <c r="QUY250" s="1"/>
      <c r="QUZ250" s="1"/>
      <c r="QVA250" s="1"/>
      <c r="QVB250" s="1"/>
      <c r="QVC250" s="1"/>
      <c r="QVD250" s="1"/>
      <c r="QVE250" s="1"/>
      <c r="QVF250" s="1"/>
      <c r="QVG250" s="1"/>
      <c r="QVH250" s="1"/>
      <c r="QVI250" s="1"/>
      <c r="QVJ250" s="1"/>
      <c r="QVK250" s="1"/>
      <c r="QVL250" s="1"/>
      <c r="QVM250" s="1"/>
      <c r="QVN250" s="1"/>
      <c r="QVO250" s="1"/>
      <c r="QVP250" s="1"/>
      <c r="QVQ250" s="1"/>
      <c r="QVR250" s="1"/>
      <c r="QVS250" s="1"/>
      <c r="QVT250" s="1"/>
      <c r="QVU250" s="1"/>
      <c r="QVV250" s="1"/>
      <c r="QVW250" s="1"/>
      <c r="QVX250" s="1"/>
      <c r="QVY250" s="1"/>
      <c r="QVZ250" s="1"/>
      <c r="QWA250" s="1"/>
      <c r="QWB250" s="1"/>
      <c r="QWC250" s="1"/>
      <c r="QWD250" s="1"/>
      <c r="QWE250" s="1"/>
      <c r="QWF250" s="1"/>
      <c r="QWG250" s="1"/>
      <c r="QWH250" s="1"/>
      <c r="QWI250" s="1"/>
      <c r="QWJ250" s="1"/>
      <c r="QWK250" s="1"/>
      <c r="QWL250" s="1"/>
      <c r="QWM250" s="1"/>
      <c r="QWN250" s="1"/>
      <c r="QWO250" s="1"/>
      <c r="QWP250" s="1"/>
      <c r="QWQ250" s="1"/>
      <c r="QWR250" s="1"/>
      <c r="QWS250" s="1"/>
      <c r="QWT250" s="1"/>
      <c r="QWU250" s="1"/>
      <c r="QWV250" s="1"/>
      <c r="QWW250" s="1"/>
      <c r="QWX250" s="1"/>
      <c r="QWY250" s="1"/>
      <c r="QWZ250" s="1"/>
      <c r="QXA250" s="1"/>
      <c r="QXB250" s="1"/>
      <c r="QXC250" s="1"/>
      <c r="QXD250" s="1"/>
      <c r="QXE250" s="1"/>
      <c r="QXF250" s="1"/>
      <c r="QXG250" s="1"/>
      <c r="QXH250" s="1"/>
      <c r="QXI250" s="1"/>
      <c r="QXJ250" s="1"/>
      <c r="QXK250" s="1"/>
      <c r="QXL250" s="1"/>
      <c r="QXM250" s="1"/>
      <c r="QXN250" s="1"/>
      <c r="QXO250" s="1"/>
      <c r="QXP250" s="1"/>
      <c r="QXQ250" s="1"/>
      <c r="QXR250" s="1"/>
      <c r="QXS250" s="1"/>
      <c r="QXT250" s="1"/>
      <c r="QXU250" s="1"/>
      <c r="QXV250" s="1"/>
      <c r="QXW250" s="1"/>
      <c r="QXX250" s="1"/>
      <c r="QXY250" s="1"/>
      <c r="QXZ250" s="1"/>
      <c r="QYA250" s="1"/>
      <c r="QYB250" s="1"/>
      <c r="QYC250" s="1"/>
      <c r="QYD250" s="1"/>
      <c r="QYE250" s="1"/>
      <c r="QYF250" s="1"/>
      <c r="QYG250" s="1"/>
      <c r="QYH250" s="1"/>
      <c r="QYI250" s="1"/>
      <c r="QYJ250" s="1"/>
      <c r="QYK250" s="1"/>
      <c r="QYL250" s="1"/>
      <c r="QYM250" s="1"/>
      <c r="QYN250" s="1"/>
      <c r="QYO250" s="1"/>
      <c r="QYP250" s="1"/>
      <c r="QYQ250" s="1"/>
      <c r="QYR250" s="1"/>
      <c r="QYS250" s="1"/>
      <c r="QYT250" s="1"/>
      <c r="QYU250" s="1"/>
      <c r="QYV250" s="1"/>
      <c r="QYW250" s="1"/>
      <c r="QYX250" s="1"/>
      <c r="QYY250" s="1"/>
      <c r="QYZ250" s="1"/>
      <c r="QZA250" s="1"/>
      <c r="QZB250" s="1"/>
      <c r="QZC250" s="1"/>
      <c r="QZD250" s="1"/>
      <c r="QZE250" s="1"/>
      <c r="QZF250" s="1"/>
      <c r="QZG250" s="1"/>
      <c r="QZH250" s="1"/>
      <c r="QZI250" s="1"/>
      <c r="QZJ250" s="1"/>
      <c r="QZK250" s="1"/>
      <c r="QZL250" s="1"/>
      <c r="QZM250" s="1"/>
      <c r="QZN250" s="1"/>
      <c r="QZO250" s="1"/>
      <c r="QZP250" s="1"/>
      <c r="QZQ250" s="1"/>
      <c r="QZR250" s="1"/>
      <c r="QZS250" s="1"/>
      <c r="QZT250" s="1"/>
      <c r="QZU250" s="1"/>
      <c r="QZV250" s="1"/>
      <c r="QZW250" s="1"/>
      <c r="QZX250" s="1"/>
      <c r="QZY250" s="1"/>
      <c r="QZZ250" s="1"/>
      <c r="RAA250" s="1"/>
      <c r="RAB250" s="1"/>
      <c r="RAC250" s="1"/>
      <c r="RAD250" s="1"/>
      <c r="RAE250" s="1"/>
      <c r="RAF250" s="1"/>
      <c r="RAG250" s="1"/>
      <c r="RAH250" s="1"/>
      <c r="RAI250" s="1"/>
      <c r="RAJ250" s="1"/>
      <c r="RAK250" s="1"/>
      <c r="RAL250" s="1"/>
      <c r="RAM250" s="1"/>
      <c r="RAN250" s="1"/>
      <c r="RAO250" s="1"/>
      <c r="RAP250" s="1"/>
      <c r="RAQ250" s="1"/>
      <c r="RAR250" s="1"/>
      <c r="RAS250" s="1"/>
      <c r="RAT250" s="1"/>
      <c r="RAU250" s="1"/>
      <c r="RAV250" s="1"/>
      <c r="RAW250" s="1"/>
      <c r="RAX250" s="1"/>
      <c r="RAY250" s="1"/>
      <c r="RAZ250" s="1"/>
      <c r="RBA250" s="1"/>
      <c r="RBB250" s="1"/>
      <c r="RBC250" s="1"/>
      <c r="RBD250" s="1"/>
      <c r="RBE250" s="1"/>
      <c r="RBF250" s="1"/>
      <c r="RBG250" s="1"/>
      <c r="RBH250" s="1"/>
      <c r="RBI250" s="1"/>
      <c r="RBJ250" s="1"/>
      <c r="RBK250" s="1"/>
      <c r="RBL250" s="1"/>
      <c r="RBM250" s="1"/>
      <c r="RBN250" s="1"/>
      <c r="RBO250" s="1"/>
      <c r="RBP250" s="1"/>
      <c r="RBQ250" s="1"/>
      <c r="RBR250" s="1"/>
      <c r="RBS250" s="1"/>
      <c r="RBT250" s="1"/>
      <c r="RBU250" s="1"/>
      <c r="RBV250" s="1"/>
      <c r="RBW250" s="1"/>
      <c r="RBX250" s="1"/>
      <c r="RBY250" s="1"/>
      <c r="RBZ250" s="1"/>
      <c r="RCA250" s="1"/>
      <c r="RCB250" s="1"/>
      <c r="RCC250" s="1"/>
      <c r="RCD250" s="1"/>
      <c r="RCE250" s="1"/>
      <c r="RCF250" s="1"/>
      <c r="RCG250" s="1"/>
      <c r="RCH250" s="1"/>
      <c r="RCI250" s="1"/>
      <c r="RCJ250" s="1"/>
      <c r="RCK250" s="1"/>
      <c r="RCL250" s="1"/>
      <c r="RCM250" s="1"/>
      <c r="RCN250" s="1"/>
      <c r="RCO250" s="1"/>
      <c r="RCP250" s="1"/>
      <c r="RCQ250" s="1"/>
      <c r="RCR250" s="1"/>
      <c r="RCS250" s="1"/>
      <c r="RCT250" s="1"/>
      <c r="RCU250" s="1"/>
      <c r="RCV250" s="1"/>
      <c r="RCW250" s="1"/>
      <c r="RCX250" s="1"/>
      <c r="RCY250" s="1"/>
      <c r="RCZ250" s="1"/>
      <c r="RDA250" s="1"/>
      <c r="RDB250" s="1"/>
      <c r="RDC250" s="1"/>
      <c r="RDD250" s="1"/>
      <c r="RDE250" s="1"/>
      <c r="RDF250" s="1"/>
      <c r="RDG250" s="1"/>
      <c r="RDH250" s="1"/>
      <c r="RDI250" s="1"/>
      <c r="RDJ250" s="1"/>
      <c r="RDK250" s="1"/>
      <c r="RDL250" s="1"/>
      <c r="RDM250" s="1"/>
      <c r="RDN250" s="1"/>
      <c r="RDO250" s="1"/>
      <c r="RDP250" s="1"/>
      <c r="RDQ250" s="1"/>
      <c r="RDR250" s="1"/>
      <c r="RDS250" s="1"/>
      <c r="RDT250" s="1"/>
      <c r="RDU250" s="1"/>
      <c r="RDV250" s="1"/>
      <c r="RDW250" s="1"/>
      <c r="RDX250" s="1"/>
      <c r="RDY250" s="1"/>
      <c r="RDZ250" s="1"/>
      <c r="REA250" s="1"/>
      <c r="REB250" s="1"/>
      <c r="REC250" s="1"/>
      <c r="RED250" s="1"/>
      <c r="REE250" s="1"/>
      <c r="REF250" s="1"/>
      <c r="REG250" s="1"/>
      <c r="REH250" s="1"/>
      <c r="REI250" s="1"/>
      <c r="REJ250" s="1"/>
      <c r="REK250" s="1"/>
      <c r="REL250" s="1"/>
      <c r="REM250" s="1"/>
      <c r="REN250" s="1"/>
      <c r="REO250" s="1"/>
      <c r="REP250" s="1"/>
      <c r="REQ250" s="1"/>
      <c r="RER250" s="1"/>
      <c r="RES250" s="1"/>
      <c r="RET250" s="1"/>
      <c r="REU250" s="1"/>
      <c r="REV250" s="1"/>
      <c r="REW250" s="1"/>
      <c r="REX250" s="1"/>
      <c r="REY250" s="1"/>
      <c r="REZ250" s="1"/>
      <c r="RFA250" s="1"/>
      <c r="RFB250" s="1"/>
      <c r="RFC250" s="1"/>
      <c r="RFD250" s="1"/>
      <c r="RFE250" s="1"/>
      <c r="RFF250" s="1"/>
      <c r="RFG250" s="1"/>
      <c r="RFH250" s="1"/>
      <c r="RFI250" s="1"/>
      <c r="RFJ250" s="1"/>
      <c r="RFK250" s="1"/>
      <c r="RFL250" s="1"/>
      <c r="RFM250" s="1"/>
      <c r="RFN250" s="1"/>
      <c r="RFO250" s="1"/>
      <c r="RFP250" s="1"/>
      <c r="RFQ250" s="1"/>
      <c r="RFR250" s="1"/>
      <c r="RFS250" s="1"/>
      <c r="RFT250" s="1"/>
      <c r="RFU250" s="1"/>
      <c r="RFV250" s="1"/>
      <c r="RFW250" s="1"/>
      <c r="RFX250" s="1"/>
      <c r="RFY250" s="1"/>
      <c r="RFZ250" s="1"/>
      <c r="RGA250" s="1"/>
      <c r="RGB250" s="1"/>
      <c r="RGC250" s="1"/>
      <c r="RGD250" s="1"/>
      <c r="RGE250" s="1"/>
      <c r="RGF250" s="1"/>
      <c r="RGG250" s="1"/>
      <c r="RGH250" s="1"/>
      <c r="RGI250" s="1"/>
      <c r="RGJ250" s="1"/>
      <c r="RGK250" s="1"/>
      <c r="RGL250" s="1"/>
      <c r="RGM250" s="1"/>
      <c r="RGN250" s="1"/>
      <c r="RGO250" s="1"/>
      <c r="RGP250" s="1"/>
      <c r="RGQ250" s="1"/>
      <c r="RGR250" s="1"/>
      <c r="RGS250" s="1"/>
      <c r="RGT250" s="1"/>
      <c r="RGU250" s="1"/>
      <c r="RGV250" s="1"/>
      <c r="RGW250" s="1"/>
      <c r="RGX250" s="1"/>
      <c r="RGY250" s="1"/>
      <c r="RGZ250" s="1"/>
      <c r="RHA250" s="1"/>
      <c r="RHB250" s="1"/>
      <c r="RHC250" s="1"/>
      <c r="RHD250" s="1"/>
      <c r="RHE250" s="1"/>
      <c r="RHF250" s="1"/>
      <c r="RHG250" s="1"/>
      <c r="RHH250" s="1"/>
      <c r="RHI250" s="1"/>
      <c r="RHJ250" s="1"/>
      <c r="RHK250" s="1"/>
      <c r="RHL250" s="1"/>
      <c r="RHM250" s="1"/>
      <c r="RHN250" s="1"/>
      <c r="RHO250" s="1"/>
      <c r="RHP250" s="1"/>
      <c r="RHQ250" s="1"/>
      <c r="RHR250" s="1"/>
      <c r="RHS250" s="1"/>
      <c r="RHT250" s="1"/>
      <c r="RHU250" s="1"/>
      <c r="RHV250" s="1"/>
      <c r="RHW250" s="1"/>
      <c r="RHX250" s="1"/>
      <c r="RHY250" s="1"/>
      <c r="RHZ250" s="1"/>
      <c r="RIA250" s="1"/>
      <c r="RIB250" s="1"/>
      <c r="RIC250" s="1"/>
      <c r="RID250" s="1"/>
      <c r="RIE250" s="1"/>
      <c r="RIF250" s="1"/>
      <c r="RIG250" s="1"/>
      <c r="RIH250" s="1"/>
      <c r="RII250" s="1"/>
      <c r="RIJ250" s="1"/>
      <c r="RIK250" s="1"/>
      <c r="RIL250" s="1"/>
      <c r="RIM250" s="1"/>
      <c r="RIN250" s="1"/>
      <c r="RIO250" s="1"/>
      <c r="RIP250" s="1"/>
      <c r="RIQ250" s="1"/>
      <c r="RIR250" s="1"/>
      <c r="RIS250" s="1"/>
      <c r="RIT250" s="1"/>
      <c r="RIU250" s="1"/>
      <c r="RIV250" s="1"/>
      <c r="RIW250" s="1"/>
      <c r="RIX250" s="1"/>
      <c r="RIY250" s="1"/>
      <c r="RIZ250" s="1"/>
      <c r="RJA250" s="1"/>
      <c r="RJB250" s="1"/>
      <c r="RJC250" s="1"/>
      <c r="RJD250" s="1"/>
      <c r="RJE250" s="1"/>
      <c r="RJF250" s="1"/>
      <c r="RJG250" s="1"/>
      <c r="RJH250" s="1"/>
      <c r="RJI250" s="1"/>
      <c r="RJJ250" s="1"/>
      <c r="RJK250" s="1"/>
      <c r="RJL250" s="1"/>
      <c r="RJM250" s="1"/>
      <c r="RJN250" s="1"/>
      <c r="RJO250" s="1"/>
      <c r="RJP250" s="1"/>
      <c r="RJQ250" s="1"/>
      <c r="RJR250" s="1"/>
      <c r="RJS250" s="1"/>
      <c r="RJT250" s="1"/>
      <c r="RJU250" s="1"/>
      <c r="RJV250" s="1"/>
      <c r="RJW250" s="1"/>
      <c r="RJX250" s="1"/>
      <c r="RJY250" s="1"/>
      <c r="RJZ250" s="1"/>
      <c r="RKA250" s="1"/>
      <c r="RKB250" s="1"/>
      <c r="RKC250" s="1"/>
      <c r="RKD250" s="1"/>
      <c r="RKE250" s="1"/>
      <c r="RKF250" s="1"/>
      <c r="RKG250" s="1"/>
      <c r="RKH250" s="1"/>
      <c r="RKI250" s="1"/>
      <c r="RKJ250" s="1"/>
      <c r="RKK250" s="1"/>
      <c r="RKL250" s="1"/>
      <c r="RKM250" s="1"/>
      <c r="RKN250" s="1"/>
      <c r="RKO250" s="1"/>
      <c r="RKP250" s="1"/>
      <c r="RKQ250" s="1"/>
      <c r="RKR250" s="1"/>
      <c r="RKS250" s="1"/>
      <c r="RKT250" s="1"/>
      <c r="RKU250" s="1"/>
      <c r="RKV250" s="1"/>
      <c r="RKW250" s="1"/>
      <c r="RKX250" s="1"/>
      <c r="RKY250" s="1"/>
      <c r="RKZ250" s="1"/>
      <c r="RLA250" s="1"/>
      <c r="RLB250" s="1"/>
      <c r="RLC250" s="1"/>
      <c r="RLD250" s="1"/>
      <c r="RLE250" s="1"/>
      <c r="RLF250" s="1"/>
      <c r="RLG250" s="1"/>
      <c r="RLH250" s="1"/>
      <c r="RLI250" s="1"/>
      <c r="RLJ250" s="1"/>
      <c r="RLK250" s="1"/>
      <c r="RLL250" s="1"/>
      <c r="RLM250" s="1"/>
      <c r="RLN250" s="1"/>
      <c r="RLO250" s="1"/>
      <c r="RLP250" s="1"/>
      <c r="RLQ250" s="1"/>
      <c r="RLR250" s="1"/>
      <c r="RLS250" s="1"/>
      <c r="RLT250" s="1"/>
      <c r="RLU250" s="1"/>
      <c r="RLV250" s="1"/>
      <c r="RLW250" s="1"/>
      <c r="RLX250" s="1"/>
      <c r="RLY250" s="1"/>
      <c r="RLZ250" s="1"/>
      <c r="RMA250" s="1"/>
      <c r="RMB250" s="1"/>
      <c r="RMC250" s="1"/>
      <c r="RMD250" s="1"/>
      <c r="RME250" s="1"/>
      <c r="RMF250" s="1"/>
      <c r="RMG250" s="1"/>
      <c r="RMH250" s="1"/>
      <c r="RMI250" s="1"/>
      <c r="RMJ250" s="1"/>
      <c r="RMK250" s="1"/>
      <c r="RML250" s="1"/>
      <c r="RMM250" s="1"/>
      <c r="RMN250" s="1"/>
      <c r="RMO250" s="1"/>
      <c r="RMP250" s="1"/>
      <c r="RMQ250" s="1"/>
      <c r="RMR250" s="1"/>
      <c r="RMS250" s="1"/>
      <c r="RMT250" s="1"/>
      <c r="RMU250" s="1"/>
      <c r="RMV250" s="1"/>
      <c r="RMW250" s="1"/>
      <c r="RMX250" s="1"/>
      <c r="RMY250" s="1"/>
      <c r="RMZ250" s="1"/>
      <c r="RNA250" s="1"/>
      <c r="RNB250" s="1"/>
      <c r="RNC250" s="1"/>
      <c r="RND250" s="1"/>
      <c r="RNE250" s="1"/>
      <c r="RNF250" s="1"/>
      <c r="RNG250" s="1"/>
      <c r="RNH250" s="1"/>
      <c r="RNI250" s="1"/>
      <c r="RNJ250" s="1"/>
      <c r="RNK250" s="1"/>
      <c r="RNL250" s="1"/>
      <c r="RNM250" s="1"/>
      <c r="RNN250" s="1"/>
      <c r="RNO250" s="1"/>
      <c r="RNP250" s="1"/>
      <c r="RNQ250" s="1"/>
      <c r="RNR250" s="1"/>
      <c r="RNS250" s="1"/>
      <c r="RNT250" s="1"/>
      <c r="RNU250" s="1"/>
      <c r="RNV250" s="1"/>
      <c r="RNW250" s="1"/>
      <c r="RNX250" s="1"/>
      <c r="RNY250" s="1"/>
      <c r="RNZ250" s="1"/>
      <c r="ROA250" s="1"/>
      <c r="ROB250" s="1"/>
      <c r="ROC250" s="1"/>
      <c r="ROD250" s="1"/>
      <c r="ROE250" s="1"/>
      <c r="ROF250" s="1"/>
      <c r="ROG250" s="1"/>
      <c r="ROH250" s="1"/>
      <c r="ROI250" s="1"/>
      <c r="ROJ250" s="1"/>
      <c r="ROK250" s="1"/>
      <c r="ROL250" s="1"/>
      <c r="ROM250" s="1"/>
      <c r="RON250" s="1"/>
      <c r="ROO250" s="1"/>
      <c r="ROP250" s="1"/>
      <c r="ROQ250" s="1"/>
      <c r="ROR250" s="1"/>
      <c r="ROS250" s="1"/>
      <c r="ROT250" s="1"/>
      <c r="ROU250" s="1"/>
      <c r="ROV250" s="1"/>
      <c r="ROW250" s="1"/>
      <c r="ROX250" s="1"/>
      <c r="ROY250" s="1"/>
      <c r="ROZ250" s="1"/>
      <c r="RPA250" s="1"/>
      <c r="RPB250" s="1"/>
      <c r="RPC250" s="1"/>
      <c r="RPD250" s="1"/>
      <c r="RPE250" s="1"/>
      <c r="RPF250" s="1"/>
      <c r="RPG250" s="1"/>
      <c r="RPH250" s="1"/>
      <c r="RPI250" s="1"/>
      <c r="RPJ250" s="1"/>
      <c r="RPK250" s="1"/>
      <c r="RPL250" s="1"/>
      <c r="RPM250" s="1"/>
      <c r="RPN250" s="1"/>
      <c r="RPO250" s="1"/>
      <c r="RPP250" s="1"/>
      <c r="RPQ250" s="1"/>
      <c r="RPR250" s="1"/>
      <c r="RPS250" s="1"/>
      <c r="RPT250" s="1"/>
      <c r="RPU250" s="1"/>
      <c r="RPV250" s="1"/>
      <c r="RPW250" s="1"/>
      <c r="RPX250" s="1"/>
      <c r="RPY250" s="1"/>
      <c r="RPZ250" s="1"/>
      <c r="RQA250" s="1"/>
      <c r="RQB250" s="1"/>
      <c r="RQC250" s="1"/>
      <c r="RQD250" s="1"/>
      <c r="RQE250" s="1"/>
      <c r="RQF250" s="1"/>
      <c r="RQG250" s="1"/>
      <c r="RQH250" s="1"/>
      <c r="RQI250" s="1"/>
      <c r="RQJ250" s="1"/>
      <c r="RQK250" s="1"/>
      <c r="RQL250" s="1"/>
      <c r="RQM250" s="1"/>
      <c r="RQN250" s="1"/>
      <c r="RQO250" s="1"/>
      <c r="RQP250" s="1"/>
      <c r="RQQ250" s="1"/>
      <c r="RQR250" s="1"/>
      <c r="RQS250" s="1"/>
      <c r="RQT250" s="1"/>
      <c r="RQU250" s="1"/>
      <c r="RQV250" s="1"/>
      <c r="RQW250" s="1"/>
      <c r="RQX250" s="1"/>
      <c r="RQY250" s="1"/>
      <c r="RQZ250" s="1"/>
      <c r="RRA250" s="1"/>
      <c r="RRB250" s="1"/>
      <c r="RRC250" s="1"/>
      <c r="RRD250" s="1"/>
      <c r="RRE250" s="1"/>
      <c r="RRF250" s="1"/>
      <c r="RRG250" s="1"/>
      <c r="RRH250" s="1"/>
      <c r="RRI250" s="1"/>
      <c r="RRJ250" s="1"/>
      <c r="RRK250" s="1"/>
      <c r="RRL250" s="1"/>
      <c r="RRM250" s="1"/>
      <c r="RRN250" s="1"/>
      <c r="RRO250" s="1"/>
      <c r="RRP250" s="1"/>
      <c r="RRQ250" s="1"/>
      <c r="RRR250" s="1"/>
      <c r="RRS250" s="1"/>
      <c r="RRT250" s="1"/>
      <c r="RRU250" s="1"/>
      <c r="RRV250" s="1"/>
      <c r="RRW250" s="1"/>
      <c r="RRX250" s="1"/>
      <c r="RRY250" s="1"/>
      <c r="RRZ250" s="1"/>
      <c r="RSA250" s="1"/>
      <c r="RSB250" s="1"/>
      <c r="RSC250" s="1"/>
      <c r="RSD250" s="1"/>
      <c r="RSE250" s="1"/>
      <c r="RSF250" s="1"/>
      <c r="RSG250" s="1"/>
      <c r="RSH250" s="1"/>
      <c r="RSI250" s="1"/>
      <c r="RSJ250" s="1"/>
      <c r="RSK250" s="1"/>
      <c r="RSL250" s="1"/>
      <c r="RSM250" s="1"/>
      <c r="RSN250" s="1"/>
      <c r="RSO250" s="1"/>
      <c r="RSP250" s="1"/>
      <c r="RSQ250" s="1"/>
      <c r="RSR250" s="1"/>
      <c r="RSS250" s="1"/>
      <c r="RST250" s="1"/>
      <c r="RSU250" s="1"/>
      <c r="RSV250" s="1"/>
      <c r="RSW250" s="1"/>
      <c r="RSX250" s="1"/>
      <c r="RSY250" s="1"/>
      <c r="RSZ250" s="1"/>
      <c r="RTA250" s="1"/>
      <c r="RTB250" s="1"/>
      <c r="RTC250" s="1"/>
      <c r="RTD250" s="1"/>
      <c r="RTE250" s="1"/>
      <c r="RTF250" s="1"/>
      <c r="RTG250" s="1"/>
      <c r="RTH250" s="1"/>
      <c r="RTI250" s="1"/>
      <c r="RTJ250" s="1"/>
      <c r="RTK250" s="1"/>
      <c r="RTL250" s="1"/>
      <c r="RTM250" s="1"/>
      <c r="RTN250" s="1"/>
      <c r="RTO250" s="1"/>
      <c r="RTP250" s="1"/>
      <c r="RTQ250" s="1"/>
      <c r="RTR250" s="1"/>
      <c r="RTS250" s="1"/>
      <c r="RTT250" s="1"/>
      <c r="RTU250" s="1"/>
      <c r="RTV250" s="1"/>
      <c r="RTW250" s="1"/>
      <c r="RTX250" s="1"/>
      <c r="RTY250" s="1"/>
      <c r="RTZ250" s="1"/>
      <c r="RUA250" s="1"/>
      <c r="RUB250" s="1"/>
      <c r="RUC250" s="1"/>
      <c r="RUD250" s="1"/>
      <c r="RUE250" s="1"/>
      <c r="RUF250" s="1"/>
      <c r="RUG250" s="1"/>
      <c r="RUH250" s="1"/>
      <c r="RUI250" s="1"/>
      <c r="RUJ250" s="1"/>
      <c r="RUK250" s="1"/>
      <c r="RUL250" s="1"/>
      <c r="RUM250" s="1"/>
      <c r="RUN250" s="1"/>
      <c r="RUO250" s="1"/>
      <c r="RUP250" s="1"/>
      <c r="RUQ250" s="1"/>
      <c r="RUR250" s="1"/>
      <c r="RUS250" s="1"/>
      <c r="RUT250" s="1"/>
      <c r="RUU250" s="1"/>
      <c r="RUV250" s="1"/>
      <c r="RUW250" s="1"/>
      <c r="RUX250" s="1"/>
      <c r="RUY250" s="1"/>
      <c r="RUZ250" s="1"/>
      <c r="RVA250" s="1"/>
      <c r="RVB250" s="1"/>
      <c r="RVC250" s="1"/>
      <c r="RVD250" s="1"/>
      <c r="RVE250" s="1"/>
      <c r="RVF250" s="1"/>
      <c r="RVG250" s="1"/>
      <c r="RVH250" s="1"/>
      <c r="RVI250" s="1"/>
      <c r="RVJ250" s="1"/>
      <c r="RVK250" s="1"/>
      <c r="RVL250" s="1"/>
      <c r="RVM250" s="1"/>
      <c r="RVN250" s="1"/>
      <c r="RVO250" s="1"/>
      <c r="RVP250" s="1"/>
      <c r="RVQ250" s="1"/>
      <c r="RVR250" s="1"/>
      <c r="RVS250" s="1"/>
      <c r="RVT250" s="1"/>
      <c r="RVU250" s="1"/>
      <c r="RVV250" s="1"/>
      <c r="RVW250" s="1"/>
      <c r="RVX250" s="1"/>
      <c r="RVY250" s="1"/>
      <c r="RVZ250" s="1"/>
      <c r="RWA250" s="1"/>
      <c r="RWB250" s="1"/>
      <c r="RWC250" s="1"/>
      <c r="RWD250" s="1"/>
      <c r="RWE250" s="1"/>
      <c r="RWF250" s="1"/>
      <c r="RWG250" s="1"/>
      <c r="RWH250" s="1"/>
      <c r="RWI250" s="1"/>
      <c r="RWJ250" s="1"/>
      <c r="RWK250" s="1"/>
      <c r="RWL250" s="1"/>
      <c r="RWM250" s="1"/>
      <c r="RWN250" s="1"/>
      <c r="RWO250" s="1"/>
      <c r="RWP250" s="1"/>
      <c r="RWQ250" s="1"/>
      <c r="RWR250" s="1"/>
      <c r="RWS250" s="1"/>
      <c r="RWT250" s="1"/>
      <c r="RWU250" s="1"/>
      <c r="RWV250" s="1"/>
      <c r="RWW250" s="1"/>
      <c r="RWX250" s="1"/>
      <c r="RWY250" s="1"/>
      <c r="RWZ250" s="1"/>
      <c r="RXA250" s="1"/>
      <c r="RXB250" s="1"/>
      <c r="RXC250" s="1"/>
      <c r="RXD250" s="1"/>
      <c r="RXE250" s="1"/>
      <c r="RXF250" s="1"/>
      <c r="RXG250" s="1"/>
      <c r="RXH250" s="1"/>
      <c r="RXI250" s="1"/>
      <c r="RXJ250" s="1"/>
      <c r="RXK250" s="1"/>
      <c r="RXL250" s="1"/>
      <c r="RXM250" s="1"/>
      <c r="RXN250" s="1"/>
      <c r="RXO250" s="1"/>
      <c r="RXP250" s="1"/>
      <c r="RXQ250" s="1"/>
      <c r="RXR250" s="1"/>
      <c r="RXS250" s="1"/>
      <c r="RXT250" s="1"/>
      <c r="RXU250" s="1"/>
      <c r="RXV250" s="1"/>
      <c r="RXW250" s="1"/>
      <c r="RXX250" s="1"/>
      <c r="RXY250" s="1"/>
      <c r="RXZ250" s="1"/>
      <c r="RYA250" s="1"/>
      <c r="RYB250" s="1"/>
      <c r="RYC250" s="1"/>
      <c r="RYD250" s="1"/>
      <c r="RYE250" s="1"/>
      <c r="RYF250" s="1"/>
      <c r="RYG250" s="1"/>
      <c r="RYH250" s="1"/>
      <c r="RYI250" s="1"/>
      <c r="RYJ250" s="1"/>
      <c r="RYK250" s="1"/>
      <c r="RYL250" s="1"/>
      <c r="RYM250" s="1"/>
      <c r="RYN250" s="1"/>
      <c r="RYO250" s="1"/>
      <c r="RYP250" s="1"/>
      <c r="RYQ250" s="1"/>
      <c r="RYR250" s="1"/>
      <c r="RYS250" s="1"/>
      <c r="RYT250" s="1"/>
      <c r="RYU250" s="1"/>
      <c r="RYV250" s="1"/>
      <c r="RYW250" s="1"/>
      <c r="RYX250" s="1"/>
      <c r="RYY250" s="1"/>
      <c r="RYZ250" s="1"/>
      <c r="RZA250" s="1"/>
      <c r="RZB250" s="1"/>
      <c r="RZC250" s="1"/>
      <c r="RZD250" s="1"/>
      <c r="RZE250" s="1"/>
      <c r="RZF250" s="1"/>
      <c r="RZG250" s="1"/>
      <c r="RZH250" s="1"/>
      <c r="RZI250" s="1"/>
      <c r="RZJ250" s="1"/>
      <c r="RZK250" s="1"/>
      <c r="RZL250" s="1"/>
      <c r="RZM250" s="1"/>
      <c r="RZN250" s="1"/>
      <c r="RZO250" s="1"/>
      <c r="RZP250" s="1"/>
      <c r="RZQ250" s="1"/>
      <c r="RZR250" s="1"/>
      <c r="RZS250" s="1"/>
      <c r="RZT250" s="1"/>
      <c r="RZU250" s="1"/>
      <c r="RZV250" s="1"/>
      <c r="RZW250" s="1"/>
      <c r="RZX250" s="1"/>
      <c r="RZY250" s="1"/>
      <c r="RZZ250" s="1"/>
      <c r="SAA250" s="1"/>
      <c r="SAB250" s="1"/>
      <c r="SAC250" s="1"/>
      <c r="SAD250" s="1"/>
      <c r="SAE250" s="1"/>
      <c r="SAF250" s="1"/>
      <c r="SAG250" s="1"/>
      <c r="SAH250" s="1"/>
      <c r="SAI250" s="1"/>
      <c r="SAJ250" s="1"/>
      <c r="SAK250" s="1"/>
      <c r="SAL250" s="1"/>
      <c r="SAM250" s="1"/>
      <c r="SAN250" s="1"/>
      <c r="SAO250" s="1"/>
      <c r="SAP250" s="1"/>
      <c r="SAQ250" s="1"/>
      <c r="SAR250" s="1"/>
      <c r="SAS250" s="1"/>
      <c r="SAT250" s="1"/>
      <c r="SAU250" s="1"/>
      <c r="SAV250" s="1"/>
      <c r="SAW250" s="1"/>
      <c r="SAX250" s="1"/>
      <c r="SAY250" s="1"/>
      <c r="SAZ250" s="1"/>
      <c r="SBA250" s="1"/>
      <c r="SBB250" s="1"/>
      <c r="SBC250" s="1"/>
      <c r="SBD250" s="1"/>
      <c r="SBE250" s="1"/>
      <c r="SBF250" s="1"/>
      <c r="SBG250" s="1"/>
      <c r="SBH250" s="1"/>
      <c r="SBI250" s="1"/>
      <c r="SBJ250" s="1"/>
      <c r="SBK250" s="1"/>
      <c r="SBL250" s="1"/>
      <c r="SBM250" s="1"/>
      <c r="SBN250" s="1"/>
      <c r="SBO250" s="1"/>
      <c r="SBP250" s="1"/>
      <c r="SBQ250" s="1"/>
      <c r="SBR250" s="1"/>
      <c r="SBS250" s="1"/>
      <c r="SBT250" s="1"/>
      <c r="SBU250" s="1"/>
      <c r="SBV250" s="1"/>
      <c r="SBW250" s="1"/>
      <c r="SBX250" s="1"/>
      <c r="SBY250" s="1"/>
      <c r="SBZ250" s="1"/>
      <c r="SCA250" s="1"/>
      <c r="SCB250" s="1"/>
      <c r="SCC250" s="1"/>
      <c r="SCD250" s="1"/>
      <c r="SCE250" s="1"/>
      <c r="SCF250" s="1"/>
      <c r="SCG250" s="1"/>
      <c r="SCH250" s="1"/>
      <c r="SCI250" s="1"/>
      <c r="SCJ250" s="1"/>
      <c r="SCK250" s="1"/>
      <c r="SCL250" s="1"/>
      <c r="SCM250" s="1"/>
      <c r="SCN250" s="1"/>
      <c r="SCO250" s="1"/>
      <c r="SCP250" s="1"/>
      <c r="SCQ250" s="1"/>
      <c r="SCR250" s="1"/>
      <c r="SCS250" s="1"/>
      <c r="SCT250" s="1"/>
      <c r="SCU250" s="1"/>
      <c r="SCV250" s="1"/>
      <c r="SCW250" s="1"/>
      <c r="SCX250" s="1"/>
      <c r="SCY250" s="1"/>
      <c r="SCZ250" s="1"/>
      <c r="SDA250" s="1"/>
      <c r="SDB250" s="1"/>
      <c r="SDC250" s="1"/>
      <c r="SDD250" s="1"/>
      <c r="SDE250" s="1"/>
      <c r="SDF250" s="1"/>
      <c r="SDG250" s="1"/>
      <c r="SDH250" s="1"/>
      <c r="SDI250" s="1"/>
      <c r="SDJ250" s="1"/>
      <c r="SDK250" s="1"/>
      <c r="SDL250" s="1"/>
      <c r="SDM250" s="1"/>
      <c r="SDN250" s="1"/>
      <c r="SDO250" s="1"/>
      <c r="SDP250" s="1"/>
      <c r="SDQ250" s="1"/>
      <c r="SDR250" s="1"/>
      <c r="SDS250" s="1"/>
      <c r="SDT250" s="1"/>
      <c r="SDU250" s="1"/>
      <c r="SDV250" s="1"/>
      <c r="SDW250" s="1"/>
      <c r="SDX250" s="1"/>
      <c r="SDY250" s="1"/>
      <c r="SDZ250" s="1"/>
      <c r="SEA250" s="1"/>
      <c r="SEB250" s="1"/>
      <c r="SEC250" s="1"/>
      <c r="SED250" s="1"/>
      <c r="SEE250" s="1"/>
      <c r="SEF250" s="1"/>
      <c r="SEG250" s="1"/>
      <c r="SEH250" s="1"/>
      <c r="SEI250" s="1"/>
      <c r="SEJ250" s="1"/>
      <c r="SEK250" s="1"/>
      <c r="SEL250" s="1"/>
      <c r="SEM250" s="1"/>
      <c r="SEN250" s="1"/>
      <c r="SEO250" s="1"/>
      <c r="SEP250" s="1"/>
      <c r="SEQ250" s="1"/>
      <c r="SER250" s="1"/>
      <c r="SES250" s="1"/>
      <c r="SET250" s="1"/>
      <c r="SEU250" s="1"/>
      <c r="SEV250" s="1"/>
      <c r="SEW250" s="1"/>
      <c r="SEX250" s="1"/>
      <c r="SEY250" s="1"/>
      <c r="SEZ250" s="1"/>
      <c r="SFA250" s="1"/>
      <c r="SFB250" s="1"/>
      <c r="SFC250" s="1"/>
      <c r="SFD250" s="1"/>
      <c r="SFE250" s="1"/>
      <c r="SFF250" s="1"/>
      <c r="SFG250" s="1"/>
      <c r="SFH250" s="1"/>
      <c r="SFI250" s="1"/>
      <c r="SFJ250" s="1"/>
      <c r="SFK250" s="1"/>
      <c r="SFL250" s="1"/>
      <c r="SFM250" s="1"/>
      <c r="SFN250" s="1"/>
      <c r="SFO250" s="1"/>
      <c r="SFP250" s="1"/>
      <c r="SFQ250" s="1"/>
      <c r="SFR250" s="1"/>
      <c r="SFS250" s="1"/>
      <c r="SFT250" s="1"/>
      <c r="SFU250" s="1"/>
      <c r="SFV250" s="1"/>
      <c r="SFW250" s="1"/>
      <c r="SFX250" s="1"/>
      <c r="SFY250" s="1"/>
      <c r="SFZ250" s="1"/>
      <c r="SGA250" s="1"/>
      <c r="SGB250" s="1"/>
      <c r="SGC250" s="1"/>
      <c r="SGD250" s="1"/>
      <c r="SGE250" s="1"/>
      <c r="SGF250" s="1"/>
      <c r="SGG250" s="1"/>
      <c r="SGH250" s="1"/>
      <c r="SGI250" s="1"/>
      <c r="SGJ250" s="1"/>
      <c r="SGK250" s="1"/>
      <c r="SGL250" s="1"/>
      <c r="SGM250" s="1"/>
      <c r="SGN250" s="1"/>
      <c r="SGO250" s="1"/>
      <c r="SGP250" s="1"/>
      <c r="SGQ250" s="1"/>
      <c r="SGR250" s="1"/>
      <c r="SGS250" s="1"/>
      <c r="SGT250" s="1"/>
      <c r="SGU250" s="1"/>
      <c r="SGV250" s="1"/>
      <c r="SGW250" s="1"/>
      <c r="SGX250" s="1"/>
      <c r="SGY250" s="1"/>
      <c r="SGZ250" s="1"/>
      <c r="SHA250" s="1"/>
      <c r="SHB250" s="1"/>
      <c r="SHC250" s="1"/>
      <c r="SHD250" s="1"/>
      <c r="SHE250" s="1"/>
      <c r="SHF250" s="1"/>
      <c r="SHG250" s="1"/>
      <c r="SHH250" s="1"/>
      <c r="SHI250" s="1"/>
      <c r="SHJ250" s="1"/>
      <c r="SHK250" s="1"/>
      <c r="SHL250" s="1"/>
      <c r="SHM250" s="1"/>
      <c r="SHN250" s="1"/>
      <c r="SHO250" s="1"/>
      <c r="SHP250" s="1"/>
      <c r="SHQ250" s="1"/>
      <c r="SHR250" s="1"/>
      <c r="SHS250" s="1"/>
      <c r="SHT250" s="1"/>
      <c r="SHU250" s="1"/>
      <c r="SHV250" s="1"/>
      <c r="SHW250" s="1"/>
      <c r="SHX250" s="1"/>
      <c r="SHY250" s="1"/>
      <c r="SHZ250" s="1"/>
      <c r="SIA250" s="1"/>
      <c r="SIB250" s="1"/>
      <c r="SIC250" s="1"/>
      <c r="SID250" s="1"/>
      <c r="SIE250" s="1"/>
      <c r="SIF250" s="1"/>
      <c r="SIG250" s="1"/>
      <c r="SIH250" s="1"/>
      <c r="SII250" s="1"/>
      <c r="SIJ250" s="1"/>
      <c r="SIK250" s="1"/>
      <c r="SIL250" s="1"/>
      <c r="SIM250" s="1"/>
      <c r="SIN250" s="1"/>
      <c r="SIO250" s="1"/>
      <c r="SIP250" s="1"/>
      <c r="SIQ250" s="1"/>
      <c r="SIR250" s="1"/>
      <c r="SIS250" s="1"/>
      <c r="SIT250" s="1"/>
      <c r="SIU250" s="1"/>
      <c r="SIV250" s="1"/>
      <c r="SIW250" s="1"/>
      <c r="SIX250" s="1"/>
      <c r="SIY250" s="1"/>
      <c r="SIZ250" s="1"/>
      <c r="SJA250" s="1"/>
      <c r="SJB250" s="1"/>
      <c r="SJC250" s="1"/>
      <c r="SJD250" s="1"/>
      <c r="SJE250" s="1"/>
      <c r="SJF250" s="1"/>
      <c r="SJG250" s="1"/>
      <c r="SJH250" s="1"/>
      <c r="SJI250" s="1"/>
      <c r="SJJ250" s="1"/>
      <c r="SJK250" s="1"/>
      <c r="SJL250" s="1"/>
      <c r="SJM250" s="1"/>
      <c r="SJN250" s="1"/>
      <c r="SJO250" s="1"/>
      <c r="SJP250" s="1"/>
      <c r="SJQ250" s="1"/>
      <c r="SJR250" s="1"/>
      <c r="SJS250" s="1"/>
      <c r="SJT250" s="1"/>
      <c r="SJU250" s="1"/>
      <c r="SJV250" s="1"/>
      <c r="SJW250" s="1"/>
      <c r="SJX250" s="1"/>
      <c r="SJY250" s="1"/>
      <c r="SJZ250" s="1"/>
      <c r="SKA250" s="1"/>
      <c r="SKB250" s="1"/>
      <c r="SKC250" s="1"/>
      <c r="SKD250" s="1"/>
      <c r="SKE250" s="1"/>
      <c r="SKF250" s="1"/>
      <c r="SKG250" s="1"/>
      <c r="SKH250" s="1"/>
      <c r="SKI250" s="1"/>
      <c r="SKJ250" s="1"/>
      <c r="SKK250" s="1"/>
      <c r="SKL250" s="1"/>
      <c r="SKM250" s="1"/>
      <c r="SKN250" s="1"/>
      <c r="SKO250" s="1"/>
      <c r="SKP250" s="1"/>
      <c r="SKQ250" s="1"/>
      <c r="SKR250" s="1"/>
      <c r="SKS250" s="1"/>
      <c r="SKT250" s="1"/>
      <c r="SKU250" s="1"/>
      <c r="SKV250" s="1"/>
      <c r="SKW250" s="1"/>
      <c r="SKX250" s="1"/>
      <c r="SKY250" s="1"/>
      <c r="SKZ250" s="1"/>
      <c r="SLA250" s="1"/>
      <c r="SLB250" s="1"/>
      <c r="SLC250" s="1"/>
      <c r="SLD250" s="1"/>
      <c r="SLE250" s="1"/>
      <c r="SLF250" s="1"/>
      <c r="SLG250" s="1"/>
      <c r="SLH250" s="1"/>
      <c r="SLI250" s="1"/>
      <c r="SLJ250" s="1"/>
      <c r="SLK250" s="1"/>
      <c r="SLL250" s="1"/>
      <c r="SLM250" s="1"/>
      <c r="SLN250" s="1"/>
      <c r="SLO250" s="1"/>
      <c r="SLP250" s="1"/>
      <c r="SLQ250" s="1"/>
      <c r="SLR250" s="1"/>
      <c r="SLS250" s="1"/>
      <c r="SLT250" s="1"/>
      <c r="SLU250" s="1"/>
      <c r="SLV250" s="1"/>
      <c r="SLW250" s="1"/>
      <c r="SLX250" s="1"/>
      <c r="SLY250" s="1"/>
      <c r="SLZ250" s="1"/>
      <c r="SMA250" s="1"/>
      <c r="SMB250" s="1"/>
      <c r="SMC250" s="1"/>
      <c r="SMD250" s="1"/>
      <c r="SME250" s="1"/>
      <c r="SMF250" s="1"/>
      <c r="SMG250" s="1"/>
      <c r="SMH250" s="1"/>
      <c r="SMI250" s="1"/>
      <c r="SMJ250" s="1"/>
      <c r="SMK250" s="1"/>
      <c r="SML250" s="1"/>
      <c r="SMM250" s="1"/>
      <c r="SMN250" s="1"/>
      <c r="SMO250" s="1"/>
      <c r="SMP250" s="1"/>
      <c r="SMQ250" s="1"/>
      <c r="SMR250" s="1"/>
      <c r="SMS250" s="1"/>
      <c r="SMT250" s="1"/>
      <c r="SMU250" s="1"/>
      <c r="SMV250" s="1"/>
      <c r="SMW250" s="1"/>
      <c r="SMX250" s="1"/>
      <c r="SMY250" s="1"/>
      <c r="SMZ250" s="1"/>
      <c r="SNA250" s="1"/>
      <c r="SNB250" s="1"/>
      <c r="SNC250" s="1"/>
      <c r="SND250" s="1"/>
      <c r="SNE250" s="1"/>
      <c r="SNF250" s="1"/>
      <c r="SNG250" s="1"/>
      <c r="SNH250" s="1"/>
      <c r="SNI250" s="1"/>
      <c r="SNJ250" s="1"/>
      <c r="SNK250" s="1"/>
      <c r="SNL250" s="1"/>
      <c r="SNM250" s="1"/>
      <c r="SNN250" s="1"/>
      <c r="SNO250" s="1"/>
      <c r="SNP250" s="1"/>
      <c r="SNQ250" s="1"/>
      <c r="SNR250" s="1"/>
      <c r="SNS250" s="1"/>
      <c r="SNT250" s="1"/>
      <c r="SNU250" s="1"/>
      <c r="SNV250" s="1"/>
      <c r="SNW250" s="1"/>
      <c r="SNX250" s="1"/>
      <c r="SNY250" s="1"/>
      <c r="SNZ250" s="1"/>
      <c r="SOA250" s="1"/>
      <c r="SOB250" s="1"/>
      <c r="SOC250" s="1"/>
      <c r="SOD250" s="1"/>
      <c r="SOE250" s="1"/>
      <c r="SOF250" s="1"/>
      <c r="SOG250" s="1"/>
      <c r="SOH250" s="1"/>
      <c r="SOI250" s="1"/>
      <c r="SOJ250" s="1"/>
      <c r="SOK250" s="1"/>
      <c r="SOL250" s="1"/>
      <c r="SOM250" s="1"/>
      <c r="SON250" s="1"/>
      <c r="SOO250" s="1"/>
      <c r="SOP250" s="1"/>
      <c r="SOQ250" s="1"/>
      <c r="SOR250" s="1"/>
      <c r="SOS250" s="1"/>
      <c r="SOT250" s="1"/>
      <c r="SOU250" s="1"/>
      <c r="SOV250" s="1"/>
      <c r="SOW250" s="1"/>
      <c r="SOX250" s="1"/>
      <c r="SOY250" s="1"/>
      <c r="SOZ250" s="1"/>
      <c r="SPA250" s="1"/>
      <c r="SPB250" s="1"/>
      <c r="SPC250" s="1"/>
      <c r="SPD250" s="1"/>
      <c r="SPE250" s="1"/>
      <c r="SPF250" s="1"/>
      <c r="SPG250" s="1"/>
      <c r="SPH250" s="1"/>
      <c r="SPI250" s="1"/>
      <c r="SPJ250" s="1"/>
      <c r="SPK250" s="1"/>
      <c r="SPL250" s="1"/>
      <c r="SPM250" s="1"/>
      <c r="SPN250" s="1"/>
      <c r="SPO250" s="1"/>
      <c r="SPP250" s="1"/>
      <c r="SPQ250" s="1"/>
      <c r="SPR250" s="1"/>
      <c r="SPS250" s="1"/>
      <c r="SPT250" s="1"/>
      <c r="SPU250" s="1"/>
      <c r="SPV250" s="1"/>
      <c r="SPW250" s="1"/>
      <c r="SPX250" s="1"/>
      <c r="SPY250" s="1"/>
      <c r="SPZ250" s="1"/>
      <c r="SQA250" s="1"/>
      <c r="SQB250" s="1"/>
      <c r="SQC250" s="1"/>
      <c r="SQD250" s="1"/>
      <c r="SQE250" s="1"/>
      <c r="SQF250" s="1"/>
      <c r="SQG250" s="1"/>
      <c r="SQH250" s="1"/>
      <c r="SQI250" s="1"/>
      <c r="SQJ250" s="1"/>
      <c r="SQK250" s="1"/>
      <c r="SQL250" s="1"/>
      <c r="SQM250" s="1"/>
      <c r="SQN250" s="1"/>
      <c r="SQO250" s="1"/>
      <c r="SQP250" s="1"/>
      <c r="SQQ250" s="1"/>
      <c r="SQR250" s="1"/>
      <c r="SQS250" s="1"/>
      <c r="SQT250" s="1"/>
      <c r="SQU250" s="1"/>
      <c r="SQV250" s="1"/>
      <c r="SQW250" s="1"/>
      <c r="SQX250" s="1"/>
      <c r="SQY250" s="1"/>
      <c r="SQZ250" s="1"/>
      <c r="SRA250" s="1"/>
      <c r="SRB250" s="1"/>
      <c r="SRC250" s="1"/>
      <c r="SRD250" s="1"/>
      <c r="SRE250" s="1"/>
      <c r="SRF250" s="1"/>
      <c r="SRG250" s="1"/>
      <c r="SRH250" s="1"/>
      <c r="SRI250" s="1"/>
      <c r="SRJ250" s="1"/>
      <c r="SRK250" s="1"/>
      <c r="SRL250" s="1"/>
      <c r="SRM250" s="1"/>
      <c r="SRN250" s="1"/>
      <c r="SRO250" s="1"/>
      <c r="SRP250" s="1"/>
      <c r="SRQ250" s="1"/>
      <c r="SRR250" s="1"/>
      <c r="SRS250" s="1"/>
      <c r="SRT250" s="1"/>
      <c r="SRU250" s="1"/>
      <c r="SRV250" s="1"/>
      <c r="SRW250" s="1"/>
      <c r="SRX250" s="1"/>
      <c r="SRY250" s="1"/>
      <c r="SRZ250" s="1"/>
      <c r="SSA250" s="1"/>
      <c r="SSB250" s="1"/>
      <c r="SSC250" s="1"/>
      <c r="SSD250" s="1"/>
      <c r="SSE250" s="1"/>
      <c r="SSF250" s="1"/>
      <c r="SSG250" s="1"/>
      <c r="SSH250" s="1"/>
      <c r="SSI250" s="1"/>
      <c r="SSJ250" s="1"/>
      <c r="SSK250" s="1"/>
      <c r="SSL250" s="1"/>
      <c r="SSM250" s="1"/>
      <c r="SSN250" s="1"/>
      <c r="SSO250" s="1"/>
      <c r="SSP250" s="1"/>
      <c r="SSQ250" s="1"/>
      <c r="SSR250" s="1"/>
      <c r="SSS250" s="1"/>
      <c r="SST250" s="1"/>
      <c r="SSU250" s="1"/>
      <c r="SSV250" s="1"/>
      <c r="SSW250" s="1"/>
      <c r="SSX250" s="1"/>
      <c r="SSY250" s="1"/>
      <c r="SSZ250" s="1"/>
      <c r="STA250" s="1"/>
      <c r="STB250" s="1"/>
      <c r="STC250" s="1"/>
      <c r="STD250" s="1"/>
      <c r="STE250" s="1"/>
      <c r="STF250" s="1"/>
      <c r="STG250" s="1"/>
      <c r="STH250" s="1"/>
      <c r="STI250" s="1"/>
      <c r="STJ250" s="1"/>
      <c r="STK250" s="1"/>
      <c r="STL250" s="1"/>
      <c r="STM250" s="1"/>
      <c r="STN250" s="1"/>
      <c r="STO250" s="1"/>
      <c r="STP250" s="1"/>
      <c r="STQ250" s="1"/>
      <c r="STR250" s="1"/>
      <c r="STS250" s="1"/>
      <c r="STT250" s="1"/>
      <c r="STU250" s="1"/>
      <c r="STV250" s="1"/>
      <c r="STW250" s="1"/>
      <c r="STX250" s="1"/>
      <c r="STY250" s="1"/>
      <c r="STZ250" s="1"/>
      <c r="SUA250" s="1"/>
      <c r="SUB250" s="1"/>
      <c r="SUC250" s="1"/>
      <c r="SUD250" s="1"/>
      <c r="SUE250" s="1"/>
      <c r="SUF250" s="1"/>
      <c r="SUG250" s="1"/>
      <c r="SUH250" s="1"/>
      <c r="SUI250" s="1"/>
      <c r="SUJ250" s="1"/>
      <c r="SUK250" s="1"/>
      <c r="SUL250" s="1"/>
      <c r="SUM250" s="1"/>
      <c r="SUN250" s="1"/>
      <c r="SUO250" s="1"/>
      <c r="SUP250" s="1"/>
      <c r="SUQ250" s="1"/>
      <c r="SUR250" s="1"/>
      <c r="SUS250" s="1"/>
      <c r="SUT250" s="1"/>
      <c r="SUU250" s="1"/>
      <c r="SUV250" s="1"/>
      <c r="SUW250" s="1"/>
      <c r="SUX250" s="1"/>
      <c r="SUY250" s="1"/>
      <c r="SUZ250" s="1"/>
      <c r="SVA250" s="1"/>
      <c r="SVB250" s="1"/>
      <c r="SVC250" s="1"/>
      <c r="SVD250" s="1"/>
      <c r="SVE250" s="1"/>
      <c r="SVF250" s="1"/>
      <c r="SVG250" s="1"/>
      <c r="SVH250" s="1"/>
      <c r="SVI250" s="1"/>
      <c r="SVJ250" s="1"/>
      <c r="SVK250" s="1"/>
      <c r="SVL250" s="1"/>
      <c r="SVM250" s="1"/>
      <c r="SVN250" s="1"/>
      <c r="SVO250" s="1"/>
      <c r="SVP250" s="1"/>
      <c r="SVQ250" s="1"/>
      <c r="SVR250" s="1"/>
      <c r="SVS250" s="1"/>
      <c r="SVT250" s="1"/>
      <c r="SVU250" s="1"/>
      <c r="SVV250" s="1"/>
      <c r="SVW250" s="1"/>
      <c r="SVX250" s="1"/>
      <c r="SVY250" s="1"/>
      <c r="SVZ250" s="1"/>
      <c r="SWA250" s="1"/>
      <c r="SWB250" s="1"/>
      <c r="SWC250" s="1"/>
      <c r="SWD250" s="1"/>
      <c r="SWE250" s="1"/>
      <c r="SWF250" s="1"/>
      <c r="SWG250" s="1"/>
      <c r="SWH250" s="1"/>
      <c r="SWI250" s="1"/>
      <c r="SWJ250" s="1"/>
      <c r="SWK250" s="1"/>
      <c r="SWL250" s="1"/>
      <c r="SWM250" s="1"/>
      <c r="SWN250" s="1"/>
      <c r="SWO250" s="1"/>
      <c r="SWP250" s="1"/>
      <c r="SWQ250" s="1"/>
      <c r="SWR250" s="1"/>
      <c r="SWS250" s="1"/>
      <c r="SWT250" s="1"/>
      <c r="SWU250" s="1"/>
      <c r="SWV250" s="1"/>
      <c r="SWW250" s="1"/>
      <c r="SWX250" s="1"/>
      <c r="SWY250" s="1"/>
      <c r="SWZ250" s="1"/>
      <c r="SXA250" s="1"/>
      <c r="SXB250" s="1"/>
      <c r="SXC250" s="1"/>
      <c r="SXD250" s="1"/>
      <c r="SXE250" s="1"/>
      <c r="SXF250" s="1"/>
      <c r="SXG250" s="1"/>
      <c r="SXH250" s="1"/>
      <c r="SXI250" s="1"/>
      <c r="SXJ250" s="1"/>
      <c r="SXK250" s="1"/>
      <c r="SXL250" s="1"/>
      <c r="SXM250" s="1"/>
      <c r="SXN250" s="1"/>
      <c r="SXO250" s="1"/>
      <c r="SXP250" s="1"/>
      <c r="SXQ250" s="1"/>
      <c r="SXR250" s="1"/>
      <c r="SXS250" s="1"/>
      <c r="SXT250" s="1"/>
      <c r="SXU250" s="1"/>
      <c r="SXV250" s="1"/>
      <c r="SXW250" s="1"/>
      <c r="SXX250" s="1"/>
      <c r="SXY250" s="1"/>
      <c r="SXZ250" s="1"/>
      <c r="SYA250" s="1"/>
      <c r="SYB250" s="1"/>
      <c r="SYC250" s="1"/>
      <c r="SYD250" s="1"/>
      <c r="SYE250" s="1"/>
      <c r="SYF250" s="1"/>
      <c r="SYG250" s="1"/>
      <c r="SYH250" s="1"/>
      <c r="SYI250" s="1"/>
      <c r="SYJ250" s="1"/>
      <c r="SYK250" s="1"/>
      <c r="SYL250" s="1"/>
      <c r="SYM250" s="1"/>
      <c r="SYN250" s="1"/>
      <c r="SYO250" s="1"/>
      <c r="SYP250" s="1"/>
      <c r="SYQ250" s="1"/>
      <c r="SYR250" s="1"/>
      <c r="SYS250" s="1"/>
      <c r="SYT250" s="1"/>
      <c r="SYU250" s="1"/>
      <c r="SYV250" s="1"/>
      <c r="SYW250" s="1"/>
      <c r="SYX250" s="1"/>
      <c r="SYY250" s="1"/>
      <c r="SYZ250" s="1"/>
      <c r="SZA250" s="1"/>
      <c r="SZB250" s="1"/>
      <c r="SZC250" s="1"/>
      <c r="SZD250" s="1"/>
      <c r="SZE250" s="1"/>
      <c r="SZF250" s="1"/>
      <c r="SZG250" s="1"/>
      <c r="SZH250" s="1"/>
      <c r="SZI250" s="1"/>
      <c r="SZJ250" s="1"/>
      <c r="SZK250" s="1"/>
      <c r="SZL250" s="1"/>
      <c r="SZM250" s="1"/>
      <c r="SZN250" s="1"/>
      <c r="SZO250" s="1"/>
      <c r="SZP250" s="1"/>
      <c r="SZQ250" s="1"/>
      <c r="SZR250" s="1"/>
      <c r="SZS250" s="1"/>
      <c r="SZT250" s="1"/>
      <c r="SZU250" s="1"/>
      <c r="SZV250" s="1"/>
      <c r="SZW250" s="1"/>
      <c r="SZX250" s="1"/>
      <c r="SZY250" s="1"/>
      <c r="SZZ250" s="1"/>
      <c r="TAA250" s="1"/>
      <c r="TAB250" s="1"/>
      <c r="TAC250" s="1"/>
      <c r="TAD250" s="1"/>
      <c r="TAE250" s="1"/>
      <c r="TAF250" s="1"/>
      <c r="TAG250" s="1"/>
      <c r="TAH250" s="1"/>
      <c r="TAI250" s="1"/>
      <c r="TAJ250" s="1"/>
      <c r="TAK250" s="1"/>
      <c r="TAL250" s="1"/>
      <c r="TAM250" s="1"/>
      <c r="TAN250" s="1"/>
      <c r="TAO250" s="1"/>
      <c r="TAP250" s="1"/>
      <c r="TAQ250" s="1"/>
      <c r="TAR250" s="1"/>
      <c r="TAS250" s="1"/>
      <c r="TAT250" s="1"/>
      <c r="TAU250" s="1"/>
      <c r="TAV250" s="1"/>
      <c r="TAW250" s="1"/>
      <c r="TAX250" s="1"/>
      <c r="TAY250" s="1"/>
      <c r="TAZ250" s="1"/>
      <c r="TBA250" s="1"/>
      <c r="TBB250" s="1"/>
      <c r="TBC250" s="1"/>
      <c r="TBD250" s="1"/>
      <c r="TBE250" s="1"/>
      <c r="TBF250" s="1"/>
      <c r="TBG250" s="1"/>
      <c r="TBH250" s="1"/>
      <c r="TBI250" s="1"/>
      <c r="TBJ250" s="1"/>
      <c r="TBK250" s="1"/>
      <c r="TBL250" s="1"/>
      <c r="TBM250" s="1"/>
      <c r="TBN250" s="1"/>
      <c r="TBO250" s="1"/>
      <c r="TBP250" s="1"/>
      <c r="TBQ250" s="1"/>
      <c r="TBR250" s="1"/>
      <c r="TBS250" s="1"/>
      <c r="TBT250" s="1"/>
      <c r="TBU250" s="1"/>
      <c r="TBV250" s="1"/>
      <c r="TBW250" s="1"/>
      <c r="TBX250" s="1"/>
      <c r="TBY250" s="1"/>
      <c r="TBZ250" s="1"/>
      <c r="TCA250" s="1"/>
      <c r="TCB250" s="1"/>
      <c r="TCC250" s="1"/>
      <c r="TCD250" s="1"/>
      <c r="TCE250" s="1"/>
      <c r="TCF250" s="1"/>
      <c r="TCG250" s="1"/>
      <c r="TCH250" s="1"/>
      <c r="TCI250" s="1"/>
      <c r="TCJ250" s="1"/>
      <c r="TCK250" s="1"/>
      <c r="TCL250" s="1"/>
      <c r="TCM250" s="1"/>
      <c r="TCN250" s="1"/>
      <c r="TCO250" s="1"/>
      <c r="TCP250" s="1"/>
      <c r="TCQ250" s="1"/>
      <c r="TCR250" s="1"/>
      <c r="TCS250" s="1"/>
      <c r="TCT250" s="1"/>
      <c r="TCU250" s="1"/>
      <c r="TCV250" s="1"/>
      <c r="TCW250" s="1"/>
      <c r="TCX250" s="1"/>
      <c r="TCY250" s="1"/>
      <c r="TCZ250" s="1"/>
      <c r="TDA250" s="1"/>
      <c r="TDB250" s="1"/>
      <c r="TDC250" s="1"/>
      <c r="TDD250" s="1"/>
      <c r="TDE250" s="1"/>
      <c r="TDF250" s="1"/>
      <c r="TDG250" s="1"/>
      <c r="TDH250" s="1"/>
      <c r="TDI250" s="1"/>
      <c r="TDJ250" s="1"/>
      <c r="TDK250" s="1"/>
      <c r="TDL250" s="1"/>
      <c r="TDM250" s="1"/>
      <c r="TDN250" s="1"/>
      <c r="TDO250" s="1"/>
      <c r="TDP250" s="1"/>
      <c r="TDQ250" s="1"/>
      <c r="TDR250" s="1"/>
      <c r="TDS250" s="1"/>
      <c r="TDT250" s="1"/>
      <c r="TDU250" s="1"/>
      <c r="TDV250" s="1"/>
      <c r="TDW250" s="1"/>
      <c r="TDX250" s="1"/>
      <c r="TDY250" s="1"/>
      <c r="TDZ250" s="1"/>
      <c r="TEA250" s="1"/>
      <c r="TEB250" s="1"/>
      <c r="TEC250" s="1"/>
      <c r="TED250" s="1"/>
      <c r="TEE250" s="1"/>
      <c r="TEF250" s="1"/>
      <c r="TEG250" s="1"/>
      <c r="TEH250" s="1"/>
      <c r="TEI250" s="1"/>
      <c r="TEJ250" s="1"/>
      <c r="TEK250" s="1"/>
      <c r="TEL250" s="1"/>
      <c r="TEM250" s="1"/>
      <c r="TEN250" s="1"/>
      <c r="TEO250" s="1"/>
      <c r="TEP250" s="1"/>
      <c r="TEQ250" s="1"/>
      <c r="TER250" s="1"/>
      <c r="TES250" s="1"/>
      <c r="TET250" s="1"/>
      <c r="TEU250" s="1"/>
      <c r="TEV250" s="1"/>
      <c r="TEW250" s="1"/>
      <c r="TEX250" s="1"/>
      <c r="TEY250" s="1"/>
      <c r="TEZ250" s="1"/>
      <c r="TFA250" s="1"/>
      <c r="TFB250" s="1"/>
      <c r="TFC250" s="1"/>
      <c r="TFD250" s="1"/>
      <c r="TFE250" s="1"/>
      <c r="TFF250" s="1"/>
      <c r="TFG250" s="1"/>
      <c r="TFH250" s="1"/>
      <c r="TFI250" s="1"/>
      <c r="TFJ250" s="1"/>
      <c r="TFK250" s="1"/>
      <c r="TFL250" s="1"/>
      <c r="TFM250" s="1"/>
      <c r="TFN250" s="1"/>
      <c r="TFO250" s="1"/>
      <c r="TFP250" s="1"/>
      <c r="TFQ250" s="1"/>
      <c r="TFR250" s="1"/>
      <c r="TFS250" s="1"/>
      <c r="TFT250" s="1"/>
      <c r="TFU250" s="1"/>
      <c r="TFV250" s="1"/>
      <c r="TFW250" s="1"/>
      <c r="TFX250" s="1"/>
      <c r="TFY250" s="1"/>
      <c r="TFZ250" s="1"/>
      <c r="TGA250" s="1"/>
      <c r="TGB250" s="1"/>
      <c r="TGC250" s="1"/>
      <c r="TGD250" s="1"/>
      <c r="TGE250" s="1"/>
      <c r="TGF250" s="1"/>
      <c r="TGG250" s="1"/>
      <c r="TGH250" s="1"/>
      <c r="TGI250" s="1"/>
      <c r="TGJ250" s="1"/>
      <c r="TGK250" s="1"/>
      <c r="TGL250" s="1"/>
      <c r="TGM250" s="1"/>
      <c r="TGN250" s="1"/>
      <c r="TGO250" s="1"/>
      <c r="TGP250" s="1"/>
      <c r="TGQ250" s="1"/>
      <c r="TGR250" s="1"/>
      <c r="TGS250" s="1"/>
      <c r="TGT250" s="1"/>
      <c r="TGU250" s="1"/>
      <c r="TGV250" s="1"/>
      <c r="TGW250" s="1"/>
      <c r="TGX250" s="1"/>
      <c r="TGY250" s="1"/>
      <c r="TGZ250" s="1"/>
      <c r="THA250" s="1"/>
      <c r="THB250" s="1"/>
      <c r="THC250" s="1"/>
      <c r="THD250" s="1"/>
      <c r="THE250" s="1"/>
      <c r="THF250" s="1"/>
      <c r="THG250" s="1"/>
      <c r="THH250" s="1"/>
      <c r="THI250" s="1"/>
      <c r="THJ250" s="1"/>
      <c r="THK250" s="1"/>
      <c r="THL250" s="1"/>
      <c r="THM250" s="1"/>
      <c r="THN250" s="1"/>
      <c r="THO250" s="1"/>
      <c r="THP250" s="1"/>
      <c r="THQ250" s="1"/>
      <c r="THR250" s="1"/>
      <c r="THS250" s="1"/>
      <c r="THT250" s="1"/>
      <c r="THU250" s="1"/>
      <c r="THV250" s="1"/>
      <c r="THW250" s="1"/>
      <c r="THX250" s="1"/>
      <c r="THY250" s="1"/>
      <c r="THZ250" s="1"/>
      <c r="TIA250" s="1"/>
      <c r="TIB250" s="1"/>
      <c r="TIC250" s="1"/>
      <c r="TID250" s="1"/>
      <c r="TIE250" s="1"/>
      <c r="TIF250" s="1"/>
      <c r="TIG250" s="1"/>
      <c r="TIH250" s="1"/>
      <c r="TII250" s="1"/>
      <c r="TIJ250" s="1"/>
      <c r="TIK250" s="1"/>
      <c r="TIL250" s="1"/>
      <c r="TIM250" s="1"/>
      <c r="TIN250" s="1"/>
      <c r="TIO250" s="1"/>
      <c r="TIP250" s="1"/>
      <c r="TIQ250" s="1"/>
      <c r="TIR250" s="1"/>
      <c r="TIS250" s="1"/>
      <c r="TIT250" s="1"/>
      <c r="TIU250" s="1"/>
      <c r="TIV250" s="1"/>
      <c r="TIW250" s="1"/>
      <c r="TIX250" s="1"/>
      <c r="TIY250" s="1"/>
      <c r="TIZ250" s="1"/>
      <c r="TJA250" s="1"/>
      <c r="TJB250" s="1"/>
      <c r="TJC250" s="1"/>
      <c r="TJD250" s="1"/>
      <c r="TJE250" s="1"/>
      <c r="TJF250" s="1"/>
      <c r="TJG250" s="1"/>
      <c r="TJH250" s="1"/>
      <c r="TJI250" s="1"/>
      <c r="TJJ250" s="1"/>
      <c r="TJK250" s="1"/>
      <c r="TJL250" s="1"/>
      <c r="TJM250" s="1"/>
      <c r="TJN250" s="1"/>
      <c r="TJO250" s="1"/>
      <c r="TJP250" s="1"/>
      <c r="TJQ250" s="1"/>
      <c r="TJR250" s="1"/>
      <c r="TJS250" s="1"/>
      <c r="TJT250" s="1"/>
      <c r="TJU250" s="1"/>
      <c r="TJV250" s="1"/>
      <c r="TJW250" s="1"/>
      <c r="TJX250" s="1"/>
      <c r="TJY250" s="1"/>
      <c r="TJZ250" s="1"/>
      <c r="TKA250" s="1"/>
      <c r="TKB250" s="1"/>
      <c r="TKC250" s="1"/>
      <c r="TKD250" s="1"/>
      <c r="TKE250" s="1"/>
      <c r="TKF250" s="1"/>
      <c r="TKG250" s="1"/>
      <c r="TKH250" s="1"/>
      <c r="TKI250" s="1"/>
      <c r="TKJ250" s="1"/>
      <c r="TKK250" s="1"/>
      <c r="TKL250" s="1"/>
      <c r="TKM250" s="1"/>
      <c r="TKN250" s="1"/>
      <c r="TKO250" s="1"/>
      <c r="TKP250" s="1"/>
      <c r="TKQ250" s="1"/>
      <c r="TKR250" s="1"/>
      <c r="TKS250" s="1"/>
      <c r="TKT250" s="1"/>
      <c r="TKU250" s="1"/>
      <c r="TKV250" s="1"/>
      <c r="TKW250" s="1"/>
      <c r="TKX250" s="1"/>
      <c r="TKY250" s="1"/>
      <c r="TKZ250" s="1"/>
      <c r="TLA250" s="1"/>
      <c r="TLB250" s="1"/>
      <c r="TLC250" s="1"/>
      <c r="TLD250" s="1"/>
      <c r="TLE250" s="1"/>
      <c r="TLF250" s="1"/>
      <c r="TLG250" s="1"/>
      <c r="TLH250" s="1"/>
      <c r="TLI250" s="1"/>
      <c r="TLJ250" s="1"/>
      <c r="TLK250" s="1"/>
      <c r="TLL250" s="1"/>
      <c r="TLM250" s="1"/>
      <c r="TLN250" s="1"/>
      <c r="TLO250" s="1"/>
      <c r="TLP250" s="1"/>
      <c r="TLQ250" s="1"/>
      <c r="TLR250" s="1"/>
      <c r="TLS250" s="1"/>
      <c r="TLT250" s="1"/>
      <c r="TLU250" s="1"/>
      <c r="TLV250" s="1"/>
      <c r="TLW250" s="1"/>
      <c r="TLX250" s="1"/>
      <c r="TLY250" s="1"/>
      <c r="TLZ250" s="1"/>
      <c r="TMA250" s="1"/>
      <c r="TMB250" s="1"/>
      <c r="TMC250" s="1"/>
      <c r="TMD250" s="1"/>
      <c r="TME250" s="1"/>
      <c r="TMF250" s="1"/>
      <c r="TMG250" s="1"/>
      <c r="TMH250" s="1"/>
      <c r="TMI250" s="1"/>
      <c r="TMJ250" s="1"/>
      <c r="TMK250" s="1"/>
      <c r="TML250" s="1"/>
      <c r="TMM250" s="1"/>
      <c r="TMN250" s="1"/>
      <c r="TMO250" s="1"/>
      <c r="TMP250" s="1"/>
      <c r="TMQ250" s="1"/>
      <c r="TMR250" s="1"/>
      <c r="TMS250" s="1"/>
      <c r="TMT250" s="1"/>
      <c r="TMU250" s="1"/>
      <c r="TMV250" s="1"/>
      <c r="TMW250" s="1"/>
      <c r="TMX250" s="1"/>
      <c r="TMY250" s="1"/>
      <c r="TMZ250" s="1"/>
      <c r="TNA250" s="1"/>
      <c r="TNB250" s="1"/>
      <c r="TNC250" s="1"/>
      <c r="TND250" s="1"/>
      <c r="TNE250" s="1"/>
      <c r="TNF250" s="1"/>
      <c r="TNG250" s="1"/>
      <c r="TNH250" s="1"/>
      <c r="TNI250" s="1"/>
      <c r="TNJ250" s="1"/>
      <c r="TNK250" s="1"/>
      <c r="TNL250" s="1"/>
      <c r="TNM250" s="1"/>
      <c r="TNN250" s="1"/>
      <c r="TNO250" s="1"/>
      <c r="TNP250" s="1"/>
      <c r="TNQ250" s="1"/>
      <c r="TNR250" s="1"/>
      <c r="TNS250" s="1"/>
      <c r="TNT250" s="1"/>
      <c r="TNU250" s="1"/>
      <c r="TNV250" s="1"/>
      <c r="TNW250" s="1"/>
      <c r="TNX250" s="1"/>
      <c r="TNY250" s="1"/>
      <c r="TNZ250" s="1"/>
      <c r="TOA250" s="1"/>
      <c r="TOB250" s="1"/>
      <c r="TOC250" s="1"/>
      <c r="TOD250" s="1"/>
      <c r="TOE250" s="1"/>
      <c r="TOF250" s="1"/>
      <c r="TOG250" s="1"/>
      <c r="TOH250" s="1"/>
      <c r="TOI250" s="1"/>
      <c r="TOJ250" s="1"/>
      <c r="TOK250" s="1"/>
      <c r="TOL250" s="1"/>
      <c r="TOM250" s="1"/>
      <c r="TON250" s="1"/>
      <c r="TOO250" s="1"/>
      <c r="TOP250" s="1"/>
      <c r="TOQ250" s="1"/>
      <c r="TOR250" s="1"/>
      <c r="TOS250" s="1"/>
      <c r="TOT250" s="1"/>
      <c r="TOU250" s="1"/>
      <c r="TOV250" s="1"/>
      <c r="TOW250" s="1"/>
      <c r="TOX250" s="1"/>
      <c r="TOY250" s="1"/>
      <c r="TOZ250" s="1"/>
      <c r="TPA250" s="1"/>
      <c r="TPB250" s="1"/>
      <c r="TPC250" s="1"/>
      <c r="TPD250" s="1"/>
      <c r="TPE250" s="1"/>
      <c r="TPF250" s="1"/>
      <c r="TPG250" s="1"/>
      <c r="TPH250" s="1"/>
      <c r="TPI250" s="1"/>
      <c r="TPJ250" s="1"/>
      <c r="TPK250" s="1"/>
      <c r="TPL250" s="1"/>
      <c r="TPM250" s="1"/>
      <c r="TPN250" s="1"/>
      <c r="TPO250" s="1"/>
      <c r="TPP250" s="1"/>
      <c r="TPQ250" s="1"/>
      <c r="TPR250" s="1"/>
      <c r="TPS250" s="1"/>
      <c r="TPT250" s="1"/>
      <c r="TPU250" s="1"/>
      <c r="TPV250" s="1"/>
      <c r="TPW250" s="1"/>
      <c r="TPX250" s="1"/>
      <c r="TPY250" s="1"/>
      <c r="TPZ250" s="1"/>
      <c r="TQA250" s="1"/>
      <c r="TQB250" s="1"/>
      <c r="TQC250" s="1"/>
      <c r="TQD250" s="1"/>
      <c r="TQE250" s="1"/>
      <c r="TQF250" s="1"/>
      <c r="TQG250" s="1"/>
      <c r="TQH250" s="1"/>
      <c r="TQI250" s="1"/>
      <c r="TQJ250" s="1"/>
      <c r="TQK250" s="1"/>
      <c r="TQL250" s="1"/>
      <c r="TQM250" s="1"/>
      <c r="TQN250" s="1"/>
      <c r="TQO250" s="1"/>
      <c r="TQP250" s="1"/>
      <c r="TQQ250" s="1"/>
      <c r="TQR250" s="1"/>
      <c r="TQS250" s="1"/>
      <c r="TQT250" s="1"/>
      <c r="TQU250" s="1"/>
      <c r="TQV250" s="1"/>
      <c r="TQW250" s="1"/>
      <c r="TQX250" s="1"/>
      <c r="TQY250" s="1"/>
      <c r="TQZ250" s="1"/>
      <c r="TRA250" s="1"/>
      <c r="TRB250" s="1"/>
      <c r="TRC250" s="1"/>
      <c r="TRD250" s="1"/>
      <c r="TRE250" s="1"/>
      <c r="TRF250" s="1"/>
      <c r="TRG250" s="1"/>
      <c r="TRH250" s="1"/>
      <c r="TRI250" s="1"/>
      <c r="TRJ250" s="1"/>
      <c r="TRK250" s="1"/>
      <c r="TRL250" s="1"/>
      <c r="TRM250" s="1"/>
      <c r="TRN250" s="1"/>
      <c r="TRO250" s="1"/>
      <c r="TRP250" s="1"/>
      <c r="TRQ250" s="1"/>
      <c r="TRR250" s="1"/>
      <c r="TRS250" s="1"/>
      <c r="TRT250" s="1"/>
      <c r="TRU250" s="1"/>
      <c r="TRV250" s="1"/>
      <c r="TRW250" s="1"/>
      <c r="TRX250" s="1"/>
      <c r="TRY250" s="1"/>
      <c r="TRZ250" s="1"/>
      <c r="TSA250" s="1"/>
      <c r="TSB250" s="1"/>
      <c r="TSC250" s="1"/>
      <c r="TSD250" s="1"/>
      <c r="TSE250" s="1"/>
      <c r="TSF250" s="1"/>
      <c r="TSG250" s="1"/>
      <c r="TSH250" s="1"/>
      <c r="TSI250" s="1"/>
      <c r="TSJ250" s="1"/>
      <c r="TSK250" s="1"/>
      <c r="TSL250" s="1"/>
      <c r="TSM250" s="1"/>
      <c r="TSN250" s="1"/>
      <c r="TSO250" s="1"/>
      <c r="TSP250" s="1"/>
      <c r="TSQ250" s="1"/>
      <c r="TSR250" s="1"/>
      <c r="TSS250" s="1"/>
      <c r="TST250" s="1"/>
      <c r="TSU250" s="1"/>
      <c r="TSV250" s="1"/>
      <c r="TSW250" s="1"/>
      <c r="TSX250" s="1"/>
      <c r="TSY250" s="1"/>
      <c r="TSZ250" s="1"/>
      <c r="TTA250" s="1"/>
      <c r="TTB250" s="1"/>
      <c r="TTC250" s="1"/>
      <c r="TTD250" s="1"/>
      <c r="TTE250" s="1"/>
      <c r="TTF250" s="1"/>
      <c r="TTG250" s="1"/>
      <c r="TTH250" s="1"/>
      <c r="TTI250" s="1"/>
      <c r="TTJ250" s="1"/>
      <c r="TTK250" s="1"/>
      <c r="TTL250" s="1"/>
      <c r="TTM250" s="1"/>
      <c r="TTN250" s="1"/>
      <c r="TTO250" s="1"/>
      <c r="TTP250" s="1"/>
      <c r="TTQ250" s="1"/>
      <c r="TTR250" s="1"/>
      <c r="TTS250" s="1"/>
      <c r="TTT250" s="1"/>
      <c r="TTU250" s="1"/>
      <c r="TTV250" s="1"/>
      <c r="TTW250" s="1"/>
      <c r="TTX250" s="1"/>
      <c r="TTY250" s="1"/>
      <c r="TTZ250" s="1"/>
      <c r="TUA250" s="1"/>
      <c r="TUB250" s="1"/>
      <c r="TUC250" s="1"/>
      <c r="TUD250" s="1"/>
      <c r="TUE250" s="1"/>
      <c r="TUF250" s="1"/>
      <c r="TUG250" s="1"/>
      <c r="TUH250" s="1"/>
      <c r="TUI250" s="1"/>
      <c r="TUJ250" s="1"/>
      <c r="TUK250" s="1"/>
      <c r="TUL250" s="1"/>
      <c r="TUM250" s="1"/>
      <c r="TUN250" s="1"/>
      <c r="TUO250" s="1"/>
      <c r="TUP250" s="1"/>
      <c r="TUQ250" s="1"/>
      <c r="TUR250" s="1"/>
      <c r="TUS250" s="1"/>
      <c r="TUT250" s="1"/>
      <c r="TUU250" s="1"/>
      <c r="TUV250" s="1"/>
      <c r="TUW250" s="1"/>
      <c r="TUX250" s="1"/>
      <c r="TUY250" s="1"/>
      <c r="TUZ250" s="1"/>
      <c r="TVA250" s="1"/>
      <c r="TVB250" s="1"/>
      <c r="TVC250" s="1"/>
      <c r="TVD250" s="1"/>
      <c r="TVE250" s="1"/>
      <c r="TVF250" s="1"/>
      <c r="TVG250" s="1"/>
      <c r="TVH250" s="1"/>
      <c r="TVI250" s="1"/>
      <c r="TVJ250" s="1"/>
      <c r="TVK250" s="1"/>
      <c r="TVL250" s="1"/>
      <c r="TVM250" s="1"/>
      <c r="TVN250" s="1"/>
      <c r="TVO250" s="1"/>
      <c r="TVP250" s="1"/>
      <c r="TVQ250" s="1"/>
      <c r="TVR250" s="1"/>
      <c r="TVS250" s="1"/>
      <c r="TVT250" s="1"/>
      <c r="TVU250" s="1"/>
      <c r="TVV250" s="1"/>
      <c r="TVW250" s="1"/>
      <c r="TVX250" s="1"/>
      <c r="TVY250" s="1"/>
      <c r="TVZ250" s="1"/>
      <c r="TWA250" s="1"/>
      <c r="TWB250" s="1"/>
      <c r="TWC250" s="1"/>
      <c r="TWD250" s="1"/>
      <c r="TWE250" s="1"/>
      <c r="TWF250" s="1"/>
      <c r="TWG250" s="1"/>
      <c r="TWH250" s="1"/>
      <c r="TWI250" s="1"/>
      <c r="TWJ250" s="1"/>
      <c r="TWK250" s="1"/>
      <c r="TWL250" s="1"/>
      <c r="TWM250" s="1"/>
      <c r="TWN250" s="1"/>
      <c r="TWO250" s="1"/>
      <c r="TWP250" s="1"/>
      <c r="TWQ250" s="1"/>
      <c r="TWR250" s="1"/>
      <c r="TWS250" s="1"/>
      <c r="TWT250" s="1"/>
      <c r="TWU250" s="1"/>
      <c r="TWV250" s="1"/>
      <c r="TWW250" s="1"/>
      <c r="TWX250" s="1"/>
      <c r="TWY250" s="1"/>
      <c r="TWZ250" s="1"/>
      <c r="TXA250" s="1"/>
      <c r="TXB250" s="1"/>
      <c r="TXC250" s="1"/>
      <c r="TXD250" s="1"/>
      <c r="TXE250" s="1"/>
      <c r="TXF250" s="1"/>
      <c r="TXG250" s="1"/>
      <c r="TXH250" s="1"/>
      <c r="TXI250" s="1"/>
      <c r="TXJ250" s="1"/>
      <c r="TXK250" s="1"/>
      <c r="TXL250" s="1"/>
      <c r="TXM250" s="1"/>
      <c r="TXN250" s="1"/>
      <c r="TXO250" s="1"/>
      <c r="TXP250" s="1"/>
      <c r="TXQ250" s="1"/>
      <c r="TXR250" s="1"/>
      <c r="TXS250" s="1"/>
      <c r="TXT250" s="1"/>
      <c r="TXU250" s="1"/>
      <c r="TXV250" s="1"/>
      <c r="TXW250" s="1"/>
      <c r="TXX250" s="1"/>
      <c r="TXY250" s="1"/>
      <c r="TXZ250" s="1"/>
      <c r="TYA250" s="1"/>
      <c r="TYB250" s="1"/>
      <c r="TYC250" s="1"/>
      <c r="TYD250" s="1"/>
      <c r="TYE250" s="1"/>
      <c r="TYF250" s="1"/>
      <c r="TYG250" s="1"/>
      <c r="TYH250" s="1"/>
      <c r="TYI250" s="1"/>
      <c r="TYJ250" s="1"/>
      <c r="TYK250" s="1"/>
      <c r="TYL250" s="1"/>
      <c r="TYM250" s="1"/>
      <c r="TYN250" s="1"/>
      <c r="TYO250" s="1"/>
      <c r="TYP250" s="1"/>
      <c r="TYQ250" s="1"/>
      <c r="TYR250" s="1"/>
      <c r="TYS250" s="1"/>
      <c r="TYT250" s="1"/>
      <c r="TYU250" s="1"/>
      <c r="TYV250" s="1"/>
      <c r="TYW250" s="1"/>
      <c r="TYX250" s="1"/>
      <c r="TYY250" s="1"/>
      <c r="TYZ250" s="1"/>
      <c r="TZA250" s="1"/>
      <c r="TZB250" s="1"/>
      <c r="TZC250" s="1"/>
      <c r="TZD250" s="1"/>
      <c r="TZE250" s="1"/>
      <c r="TZF250" s="1"/>
      <c r="TZG250" s="1"/>
      <c r="TZH250" s="1"/>
      <c r="TZI250" s="1"/>
      <c r="TZJ250" s="1"/>
      <c r="TZK250" s="1"/>
      <c r="TZL250" s="1"/>
      <c r="TZM250" s="1"/>
      <c r="TZN250" s="1"/>
      <c r="TZO250" s="1"/>
      <c r="TZP250" s="1"/>
      <c r="TZQ250" s="1"/>
      <c r="TZR250" s="1"/>
      <c r="TZS250" s="1"/>
      <c r="TZT250" s="1"/>
      <c r="TZU250" s="1"/>
      <c r="TZV250" s="1"/>
      <c r="TZW250" s="1"/>
      <c r="TZX250" s="1"/>
      <c r="TZY250" s="1"/>
      <c r="TZZ250" s="1"/>
      <c r="UAA250" s="1"/>
      <c r="UAB250" s="1"/>
      <c r="UAC250" s="1"/>
      <c r="UAD250" s="1"/>
      <c r="UAE250" s="1"/>
      <c r="UAF250" s="1"/>
      <c r="UAG250" s="1"/>
      <c r="UAH250" s="1"/>
      <c r="UAI250" s="1"/>
      <c r="UAJ250" s="1"/>
      <c r="UAK250" s="1"/>
      <c r="UAL250" s="1"/>
      <c r="UAM250" s="1"/>
      <c r="UAN250" s="1"/>
      <c r="UAO250" s="1"/>
      <c r="UAP250" s="1"/>
      <c r="UAQ250" s="1"/>
      <c r="UAR250" s="1"/>
      <c r="UAS250" s="1"/>
      <c r="UAT250" s="1"/>
      <c r="UAU250" s="1"/>
      <c r="UAV250" s="1"/>
      <c r="UAW250" s="1"/>
      <c r="UAX250" s="1"/>
      <c r="UAY250" s="1"/>
      <c r="UAZ250" s="1"/>
      <c r="UBA250" s="1"/>
      <c r="UBB250" s="1"/>
      <c r="UBC250" s="1"/>
      <c r="UBD250" s="1"/>
      <c r="UBE250" s="1"/>
      <c r="UBF250" s="1"/>
      <c r="UBG250" s="1"/>
      <c r="UBH250" s="1"/>
      <c r="UBI250" s="1"/>
      <c r="UBJ250" s="1"/>
      <c r="UBK250" s="1"/>
      <c r="UBL250" s="1"/>
      <c r="UBM250" s="1"/>
      <c r="UBN250" s="1"/>
      <c r="UBO250" s="1"/>
      <c r="UBP250" s="1"/>
      <c r="UBQ250" s="1"/>
      <c r="UBR250" s="1"/>
      <c r="UBS250" s="1"/>
      <c r="UBT250" s="1"/>
      <c r="UBU250" s="1"/>
      <c r="UBV250" s="1"/>
      <c r="UBW250" s="1"/>
      <c r="UBX250" s="1"/>
      <c r="UBY250" s="1"/>
      <c r="UBZ250" s="1"/>
      <c r="UCA250" s="1"/>
      <c r="UCB250" s="1"/>
      <c r="UCC250" s="1"/>
      <c r="UCD250" s="1"/>
      <c r="UCE250" s="1"/>
      <c r="UCF250" s="1"/>
      <c r="UCG250" s="1"/>
      <c r="UCH250" s="1"/>
      <c r="UCI250" s="1"/>
      <c r="UCJ250" s="1"/>
      <c r="UCK250" s="1"/>
      <c r="UCL250" s="1"/>
      <c r="UCM250" s="1"/>
      <c r="UCN250" s="1"/>
      <c r="UCO250" s="1"/>
      <c r="UCP250" s="1"/>
      <c r="UCQ250" s="1"/>
      <c r="UCR250" s="1"/>
      <c r="UCS250" s="1"/>
      <c r="UCT250" s="1"/>
      <c r="UCU250" s="1"/>
      <c r="UCV250" s="1"/>
      <c r="UCW250" s="1"/>
      <c r="UCX250" s="1"/>
      <c r="UCY250" s="1"/>
      <c r="UCZ250" s="1"/>
      <c r="UDA250" s="1"/>
      <c r="UDB250" s="1"/>
      <c r="UDC250" s="1"/>
      <c r="UDD250" s="1"/>
      <c r="UDE250" s="1"/>
      <c r="UDF250" s="1"/>
      <c r="UDG250" s="1"/>
      <c r="UDH250" s="1"/>
      <c r="UDI250" s="1"/>
      <c r="UDJ250" s="1"/>
      <c r="UDK250" s="1"/>
      <c r="UDL250" s="1"/>
      <c r="UDM250" s="1"/>
      <c r="UDN250" s="1"/>
      <c r="UDO250" s="1"/>
      <c r="UDP250" s="1"/>
      <c r="UDQ250" s="1"/>
      <c r="UDR250" s="1"/>
      <c r="UDS250" s="1"/>
      <c r="UDT250" s="1"/>
      <c r="UDU250" s="1"/>
      <c r="UDV250" s="1"/>
      <c r="UDW250" s="1"/>
      <c r="UDX250" s="1"/>
      <c r="UDY250" s="1"/>
      <c r="UDZ250" s="1"/>
      <c r="UEA250" s="1"/>
      <c r="UEB250" s="1"/>
      <c r="UEC250" s="1"/>
      <c r="UED250" s="1"/>
      <c r="UEE250" s="1"/>
      <c r="UEF250" s="1"/>
      <c r="UEG250" s="1"/>
      <c r="UEH250" s="1"/>
      <c r="UEI250" s="1"/>
      <c r="UEJ250" s="1"/>
      <c r="UEK250" s="1"/>
      <c r="UEL250" s="1"/>
      <c r="UEM250" s="1"/>
      <c r="UEN250" s="1"/>
      <c r="UEO250" s="1"/>
      <c r="UEP250" s="1"/>
      <c r="UEQ250" s="1"/>
      <c r="UER250" s="1"/>
      <c r="UES250" s="1"/>
      <c r="UET250" s="1"/>
      <c r="UEU250" s="1"/>
      <c r="UEV250" s="1"/>
      <c r="UEW250" s="1"/>
      <c r="UEX250" s="1"/>
      <c r="UEY250" s="1"/>
      <c r="UEZ250" s="1"/>
      <c r="UFA250" s="1"/>
      <c r="UFB250" s="1"/>
      <c r="UFC250" s="1"/>
      <c r="UFD250" s="1"/>
      <c r="UFE250" s="1"/>
      <c r="UFF250" s="1"/>
      <c r="UFG250" s="1"/>
      <c r="UFH250" s="1"/>
      <c r="UFI250" s="1"/>
      <c r="UFJ250" s="1"/>
      <c r="UFK250" s="1"/>
      <c r="UFL250" s="1"/>
      <c r="UFM250" s="1"/>
      <c r="UFN250" s="1"/>
      <c r="UFO250" s="1"/>
      <c r="UFP250" s="1"/>
      <c r="UFQ250" s="1"/>
      <c r="UFR250" s="1"/>
      <c r="UFS250" s="1"/>
      <c r="UFT250" s="1"/>
      <c r="UFU250" s="1"/>
      <c r="UFV250" s="1"/>
      <c r="UFW250" s="1"/>
      <c r="UFX250" s="1"/>
      <c r="UFY250" s="1"/>
      <c r="UFZ250" s="1"/>
      <c r="UGA250" s="1"/>
      <c r="UGB250" s="1"/>
      <c r="UGC250" s="1"/>
      <c r="UGD250" s="1"/>
      <c r="UGE250" s="1"/>
      <c r="UGF250" s="1"/>
      <c r="UGG250" s="1"/>
      <c r="UGH250" s="1"/>
      <c r="UGI250" s="1"/>
      <c r="UGJ250" s="1"/>
      <c r="UGK250" s="1"/>
      <c r="UGL250" s="1"/>
      <c r="UGM250" s="1"/>
      <c r="UGN250" s="1"/>
      <c r="UGO250" s="1"/>
      <c r="UGP250" s="1"/>
      <c r="UGQ250" s="1"/>
      <c r="UGR250" s="1"/>
      <c r="UGS250" s="1"/>
      <c r="UGT250" s="1"/>
      <c r="UGU250" s="1"/>
      <c r="UGV250" s="1"/>
      <c r="UGW250" s="1"/>
      <c r="UGX250" s="1"/>
      <c r="UGY250" s="1"/>
      <c r="UGZ250" s="1"/>
      <c r="UHA250" s="1"/>
      <c r="UHB250" s="1"/>
      <c r="UHC250" s="1"/>
      <c r="UHD250" s="1"/>
      <c r="UHE250" s="1"/>
      <c r="UHF250" s="1"/>
      <c r="UHG250" s="1"/>
      <c r="UHH250" s="1"/>
      <c r="UHI250" s="1"/>
      <c r="UHJ250" s="1"/>
      <c r="UHK250" s="1"/>
      <c r="UHL250" s="1"/>
      <c r="UHM250" s="1"/>
      <c r="UHN250" s="1"/>
      <c r="UHO250" s="1"/>
      <c r="UHP250" s="1"/>
      <c r="UHQ250" s="1"/>
      <c r="UHR250" s="1"/>
      <c r="UHS250" s="1"/>
      <c r="UHT250" s="1"/>
      <c r="UHU250" s="1"/>
      <c r="UHV250" s="1"/>
      <c r="UHW250" s="1"/>
      <c r="UHX250" s="1"/>
      <c r="UHY250" s="1"/>
      <c r="UHZ250" s="1"/>
      <c r="UIA250" s="1"/>
      <c r="UIB250" s="1"/>
      <c r="UIC250" s="1"/>
      <c r="UID250" s="1"/>
      <c r="UIE250" s="1"/>
      <c r="UIF250" s="1"/>
      <c r="UIG250" s="1"/>
      <c r="UIH250" s="1"/>
      <c r="UII250" s="1"/>
      <c r="UIJ250" s="1"/>
      <c r="UIK250" s="1"/>
      <c r="UIL250" s="1"/>
      <c r="UIM250" s="1"/>
      <c r="UIN250" s="1"/>
      <c r="UIO250" s="1"/>
      <c r="UIP250" s="1"/>
      <c r="UIQ250" s="1"/>
      <c r="UIR250" s="1"/>
      <c r="UIS250" s="1"/>
      <c r="UIT250" s="1"/>
      <c r="UIU250" s="1"/>
      <c r="UIV250" s="1"/>
      <c r="UIW250" s="1"/>
      <c r="UIX250" s="1"/>
      <c r="UIY250" s="1"/>
      <c r="UIZ250" s="1"/>
      <c r="UJA250" s="1"/>
      <c r="UJB250" s="1"/>
      <c r="UJC250" s="1"/>
      <c r="UJD250" s="1"/>
      <c r="UJE250" s="1"/>
      <c r="UJF250" s="1"/>
      <c r="UJG250" s="1"/>
      <c r="UJH250" s="1"/>
      <c r="UJI250" s="1"/>
      <c r="UJJ250" s="1"/>
      <c r="UJK250" s="1"/>
      <c r="UJL250" s="1"/>
      <c r="UJM250" s="1"/>
      <c r="UJN250" s="1"/>
      <c r="UJO250" s="1"/>
      <c r="UJP250" s="1"/>
      <c r="UJQ250" s="1"/>
      <c r="UJR250" s="1"/>
      <c r="UJS250" s="1"/>
      <c r="UJT250" s="1"/>
      <c r="UJU250" s="1"/>
      <c r="UJV250" s="1"/>
      <c r="UJW250" s="1"/>
      <c r="UJX250" s="1"/>
      <c r="UJY250" s="1"/>
      <c r="UJZ250" s="1"/>
      <c r="UKA250" s="1"/>
      <c r="UKB250" s="1"/>
      <c r="UKC250" s="1"/>
      <c r="UKD250" s="1"/>
      <c r="UKE250" s="1"/>
      <c r="UKF250" s="1"/>
      <c r="UKG250" s="1"/>
      <c r="UKH250" s="1"/>
      <c r="UKI250" s="1"/>
      <c r="UKJ250" s="1"/>
      <c r="UKK250" s="1"/>
      <c r="UKL250" s="1"/>
      <c r="UKM250" s="1"/>
      <c r="UKN250" s="1"/>
      <c r="UKO250" s="1"/>
      <c r="UKP250" s="1"/>
      <c r="UKQ250" s="1"/>
      <c r="UKR250" s="1"/>
      <c r="UKS250" s="1"/>
      <c r="UKT250" s="1"/>
      <c r="UKU250" s="1"/>
      <c r="UKV250" s="1"/>
      <c r="UKW250" s="1"/>
      <c r="UKX250" s="1"/>
      <c r="UKY250" s="1"/>
      <c r="UKZ250" s="1"/>
      <c r="ULA250" s="1"/>
      <c r="ULB250" s="1"/>
      <c r="ULC250" s="1"/>
      <c r="ULD250" s="1"/>
      <c r="ULE250" s="1"/>
      <c r="ULF250" s="1"/>
      <c r="ULG250" s="1"/>
      <c r="ULH250" s="1"/>
      <c r="ULI250" s="1"/>
      <c r="ULJ250" s="1"/>
      <c r="ULK250" s="1"/>
      <c r="ULL250" s="1"/>
      <c r="ULM250" s="1"/>
      <c r="ULN250" s="1"/>
      <c r="ULO250" s="1"/>
      <c r="ULP250" s="1"/>
      <c r="ULQ250" s="1"/>
      <c r="ULR250" s="1"/>
      <c r="ULS250" s="1"/>
      <c r="ULT250" s="1"/>
      <c r="ULU250" s="1"/>
      <c r="ULV250" s="1"/>
      <c r="ULW250" s="1"/>
      <c r="ULX250" s="1"/>
      <c r="ULY250" s="1"/>
      <c r="ULZ250" s="1"/>
      <c r="UMA250" s="1"/>
      <c r="UMB250" s="1"/>
      <c r="UMC250" s="1"/>
      <c r="UMD250" s="1"/>
      <c r="UME250" s="1"/>
      <c r="UMF250" s="1"/>
      <c r="UMG250" s="1"/>
      <c r="UMH250" s="1"/>
      <c r="UMI250" s="1"/>
      <c r="UMJ250" s="1"/>
      <c r="UMK250" s="1"/>
      <c r="UML250" s="1"/>
      <c r="UMM250" s="1"/>
      <c r="UMN250" s="1"/>
      <c r="UMO250" s="1"/>
      <c r="UMP250" s="1"/>
      <c r="UMQ250" s="1"/>
      <c r="UMR250" s="1"/>
      <c r="UMS250" s="1"/>
      <c r="UMT250" s="1"/>
      <c r="UMU250" s="1"/>
      <c r="UMV250" s="1"/>
      <c r="UMW250" s="1"/>
      <c r="UMX250" s="1"/>
      <c r="UMY250" s="1"/>
      <c r="UMZ250" s="1"/>
      <c r="UNA250" s="1"/>
      <c r="UNB250" s="1"/>
      <c r="UNC250" s="1"/>
      <c r="UND250" s="1"/>
      <c r="UNE250" s="1"/>
      <c r="UNF250" s="1"/>
      <c r="UNG250" s="1"/>
      <c r="UNH250" s="1"/>
      <c r="UNI250" s="1"/>
      <c r="UNJ250" s="1"/>
      <c r="UNK250" s="1"/>
      <c r="UNL250" s="1"/>
      <c r="UNM250" s="1"/>
      <c r="UNN250" s="1"/>
      <c r="UNO250" s="1"/>
      <c r="UNP250" s="1"/>
      <c r="UNQ250" s="1"/>
      <c r="UNR250" s="1"/>
      <c r="UNS250" s="1"/>
      <c r="UNT250" s="1"/>
      <c r="UNU250" s="1"/>
      <c r="UNV250" s="1"/>
      <c r="UNW250" s="1"/>
      <c r="UNX250" s="1"/>
      <c r="UNY250" s="1"/>
      <c r="UNZ250" s="1"/>
      <c r="UOA250" s="1"/>
      <c r="UOB250" s="1"/>
      <c r="UOC250" s="1"/>
      <c r="UOD250" s="1"/>
      <c r="UOE250" s="1"/>
      <c r="UOF250" s="1"/>
      <c r="UOG250" s="1"/>
      <c r="UOH250" s="1"/>
      <c r="UOI250" s="1"/>
      <c r="UOJ250" s="1"/>
      <c r="UOK250" s="1"/>
      <c r="UOL250" s="1"/>
      <c r="UOM250" s="1"/>
      <c r="UON250" s="1"/>
      <c r="UOO250" s="1"/>
      <c r="UOP250" s="1"/>
      <c r="UOQ250" s="1"/>
      <c r="UOR250" s="1"/>
      <c r="UOS250" s="1"/>
      <c r="UOT250" s="1"/>
      <c r="UOU250" s="1"/>
      <c r="UOV250" s="1"/>
      <c r="UOW250" s="1"/>
      <c r="UOX250" s="1"/>
      <c r="UOY250" s="1"/>
      <c r="UOZ250" s="1"/>
      <c r="UPA250" s="1"/>
      <c r="UPB250" s="1"/>
      <c r="UPC250" s="1"/>
      <c r="UPD250" s="1"/>
      <c r="UPE250" s="1"/>
      <c r="UPF250" s="1"/>
      <c r="UPG250" s="1"/>
      <c r="UPH250" s="1"/>
      <c r="UPI250" s="1"/>
      <c r="UPJ250" s="1"/>
      <c r="UPK250" s="1"/>
      <c r="UPL250" s="1"/>
      <c r="UPM250" s="1"/>
      <c r="UPN250" s="1"/>
      <c r="UPO250" s="1"/>
      <c r="UPP250" s="1"/>
      <c r="UPQ250" s="1"/>
      <c r="UPR250" s="1"/>
      <c r="UPS250" s="1"/>
      <c r="UPT250" s="1"/>
      <c r="UPU250" s="1"/>
      <c r="UPV250" s="1"/>
      <c r="UPW250" s="1"/>
      <c r="UPX250" s="1"/>
      <c r="UPY250" s="1"/>
      <c r="UPZ250" s="1"/>
      <c r="UQA250" s="1"/>
      <c r="UQB250" s="1"/>
      <c r="UQC250" s="1"/>
      <c r="UQD250" s="1"/>
      <c r="UQE250" s="1"/>
      <c r="UQF250" s="1"/>
      <c r="UQG250" s="1"/>
      <c r="UQH250" s="1"/>
      <c r="UQI250" s="1"/>
      <c r="UQJ250" s="1"/>
      <c r="UQK250" s="1"/>
      <c r="UQL250" s="1"/>
      <c r="UQM250" s="1"/>
      <c r="UQN250" s="1"/>
      <c r="UQO250" s="1"/>
      <c r="UQP250" s="1"/>
      <c r="UQQ250" s="1"/>
      <c r="UQR250" s="1"/>
      <c r="UQS250" s="1"/>
      <c r="UQT250" s="1"/>
      <c r="UQU250" s="1"/>
      <c r="UQV250" s="1"/>
      <c r="UQW250" s="1"/>
      <c r="UQX250" s="1"/>
      <c r="UQY250" s="1"/>
      <c r="UQZ250" s="1"/>
      <c r="URA250" s="1"/>
      <c r="URB250" s="1"/>
      <c r="URC250" s="1"/>
      <c r="URD250" s="1"/>
      <c r="URE250" s="1"/>
      <c r="URF250" s="1"/>
      <c r="URG250" s="1"/>
      <c r="URH250" s="1"/>
      <c r="URI250" s="1"/>
      <c r="URJ250" s="1"/>
      <c r="URK250" s="1"/>
      <c r="URL250" s="1"/>
      <c r="URM250" s="1"/>
      <c r="URN250" s="1"/>
      <c r="URO250" s="1"/>
      <c r="URP250" s="1"/>
      <c r="URQ250" s="1"/>
      <c r="URR250" s="1"/>
      <c r="URS250" s="1"/>
      <c r="URT250" s="1"/>
      <c r="URU250" s="1"/>
      <c r="URV250" s="1"/>
      <c r="URW250" s="1"/>
      <c r="URX250" s="1"/>
      <c r="URY250" s="1"/>
      <c r="URZ250" s="1"/>
      <c r="USA250" s="1"/>
      <c r="USB250" s="1"/>
      <c r="USC250" s="1"/>
      <c r="USD250" s="1"/>
      <c r="USE250" s="1"/>
      <c r="USF250" s="1"/>
      <c r="USG250" s="1"/>
      <c r="USH250" s="1"/>
      <c r="USI250" s="1"/>
      <c r="USJ250" s="1"/>
      <c r="USK250" s="1"/>
      <c r="USL250" s="1"/>
      <c r="USM250" s="1"/>
      <c r="USN250" s="1"/>
      <c r="USO250" s="1"/>
      <c r="USP250" s="1"/>
      <c r="USQ250" s="1"/>
      <c r="USR250" s="1"/>
      <c r="USS250" s="1"/>
      <c r="UST250" s="1"/>
      <c r="USU250" s="1"/>
      <c r="USV250" s="1"/>
      <c r="USW250" s="1"/>
      <c r="USX250" s="1"/>
      <c r="USY250" s="1"/>
      <c r="USZ250" s="1"/>
      <c r="UTA250" s="1"/>
      <c r="UTB250" s="1"/>
      <c r="UTC250" s="1"/>
      <c r="UTD250" s="1"/>
      <c r="UTE250" s="1"/>
      <c r="UTF250" s="1"/>
      <c r="UTG250" s="1"/>
      <c r="UTH250" s="1"/>
      <c r="UTI250" s="1"/>
      <c r="UTJ250" s="1"/>
      <c r="UTK250" s="1"/>
      <c r="UTL250" s="1"/>
      <c r="UTM250" s="1"/>
      <c r="UTN250" s="1"/>
      <c r="UTO250" s="1"/>
      <c r="UTP250" s="1"/>
      <c r="UTQ250" s="1"/>
      <c r="UTR250" s="1"/>
      <c r="UTS250" s="1"/>
      <c r="UTT250" s="1"/>
      <c r="UTU250" s="1"/>
      <c r="UTV250" s="1"/>
      <c r="UTW250" s="1"/>
      <c r="UTX250" s="1"/>
      <c r="UTY250" s="1"/>
      <c r="UTZ250" s="1"/>
      <c r="UUA250" s="1"/>
      <c r="UUB250" s="1"/>
      <c r="UUC250" s="1"/>
      <c r="UUD250" s="1"/>
      <c r="UUE250" s="1"/>
      <c r="UUF250" s="1"/>
      <c r="UUG250" s="1"/>
      <c r="UUH250" s="1"/>
      <c r="UUI250" s="1"/>
      <c r="UUJ250" s="1"/>
      <c r="UUK250" s="1"/>
      <c r="UUL250" s="1"/>
      <c r="UUM250" s="1"/>
      <c r="UUN250" s="1"/>
      <c r="UUO250" s="1"/>
      <c r="UUP250" s="1"/>
      <c r="UUQ250" s="1"/>
      <c r="UUR250" s="1"/>
      <c r="UUS250" s="1"/>
      <c r="UUT250" s="1"/>
      <c r="UUU250" s="1"/>
      <c r="UUV250" s="1"/>
      <c r="UUW250" s="1"/>
      <c r="UUX250" s="1"/>
      <c r="UUY250" s="1"/>
      <c r="UUZ250" s="1"/>
      <c r="UVA250" s="1"/>
      <c r="UVB250" s="1"/>
      <c r="UVC250" s="1"/>
      <c r="UVD250" s="1"/>
      <c r="UVE250" s="1"/>
      <c r="UVF250" s="1"/>
      <c r="UVG250" s="1"/>
      <c r="UVH250" s="1"/>
      <c r="UVI250" s="1"/>
      <c r="UVJ250" s="1"/>
      <c r="UVK250" s="1"/>
      <c r="UVL250" s="1"/>
      <c r="UVM250" s="1"/>
      <c r="UVN250" s="1"/>
      <c r="UVO250" s="1"/>
      <c r="UVP250" s="1"/>
      <c r="UVQ250" s="1"/>
      <c r="UVR250" s="1"/>
      <c r="UVS250" s="1"/>
      <c r="UVT250" s="1"/>
      <c r="UVU250" s="1"/>
      <c r="UVV250" s="1"/>
      <c r="UVW250" s="1"/>
      <c r="UVX250" s="1"/>
      <c r="UVY250" s="1"/>
      <c r="UVZ250" s="1"/>
      <c r="UWA250" s="1"/>
      <c r="UWB250" s="1"/>
      <c r="UWC250" s="1"/>
      <c r="UWD250" s="1"/>
      <c r="UWE250" s="1"/>
      <c r="UWF250" s="1"/>
      <c r="UWG250" s="1"/>
      <c r="UWH250" s="1"/>
      <c r="UWI250" s="1"/>
      <c r="UWJ250" s="1"/>
      <c r="UWK250" s="1"/>
      <c r="UWL250" s="1"/>
      <c r="UWM250" s="1"/>
      <c r="UWN250" s="1"/>
      <c r="UWO250" s="1"/>
      <c r="UWP250" s="1"/>
      <c r="UWQ250" s="1"/>
      <c r="UWR250" s="1"/>
      <c r="UWS250" s="1"/>
      <c r="UWT250" s="1"/>
      <c r="UWU250" s="1"/>
      <c r="UWV250" s="1"/>
      <c r="UWW250" s="1"/>
      <c r="UWX250" s="1"/>
      <c r="UWY250" s="1"/>
      <c r="UWZ250" s="1"/>
      <c r="UXA250" s="1"/>
      <c r="UXB250" s="1"/>
      <c r="UXC250" s="1"/>
      <c r="UXD250" s="1"/>
      <c r="UXE250" s="1"/>
      <c r="UXF250" s="1"/>
      <c r="UXG250" s="1"/>
      <c r="UXH250" s="1"/>
      <c r="UXI250" s="1"/>
      <c r="UXJ250" s="1"/>
      <c r="UXK250" s="1"/>
      <c r="UXL250" s="1"/>
      <c r="UXM250" s="1"/>
      <c r="UXN250" s="1"/>
      <c r="UXO250" s="1"/>
      <c r="UXP250" s="1"/>
      <c r="UXQ250" s="1"/>
      <c r="UXR250" s="1"/>
      <c r="UXS250" s="1"/>
      <c r="UXT250" s="1"/>
      <c r="UXU250" s="1"/>
      <c r="UXV250" s="1"/>
      <c r="UXW250" s="1"/>
      <c r="UXX250" s="1"/>
      <c r="UXY250" s="1"/>
      <c r="UXZ250" s="1"/>
      <c r="UYA250" s="1"/>
      <c r="UYB250" s="1"/>
      <c r="UYC250" s="1"/>
      <c r="UYD250" s="1"/>
      <c r="UYE250" s="1"/>
      <c r="UYF250" s="1"/>
      <c r="UYG250" s="1"/>
      <c r="UYH250" s="1"/>
      <c r="UYI250" s="1"/>
      <c r="UYJ250" s="1"/>
      <c r="UYK250" s="1"/>
      <c r="UYL250" s="1"/>
      <c r="UYM250" s="1"/>
      <c r="UYN250" s="1"/>
      <c r="UYO250" s="1"/>
      <c r="UYP250" s="1"/>
      <c r="UYQ250" s="1"/>
      <c r="UYR250" s="1"/>
      <c r="UYS250" s="1"/>
      <c r="UYT250" s="1"/>
      <c r="UYU250" s="1"/>
      <c r="UYV250" s="1"/>
      <c r="UYW250" s="1"/>
      <c r="UYX250" s="1"/>
      <c r="UYY250" s="1"/>
      <c r="UYZ250" s="1"/>
      <c r="UZA250" s="1"/>
      <c r="UZB250" s="1"/>
      <c r="UZC250" s="1"/>
      <c r="UZD250" s="1"/>
      <c r="UZE250" s="1"/>
      <c r="UZF250" s="1"/>
      <c r="UZG250" s="1"/>
      <c r="UZH250" s="1"/>
      <c r="UZI250" s="1"/>
      <c r="UZJ250" s="1"/>
      <c r="UZK250" s="1"/>
      <c r="UZL250" s="1"/>
      <c r="UZM250" s="1"/>
      <c r="UZN250" s="1"/>
      <c r="UZO250" s="1"/>
      <c r="UZP250" s="1"/>
      <c r="UZQ250" s="1"/>
      <c r="UZR250" s="1"/>
      <c r="UZS250" s="1"/>
      <c r="UZT250" s="1"/>
      <c r="UZU250" s="1"/>
      <c r="UZV250" s="1"/>
      <c r="UZW250" s="1"/>
      <c r="UZX250" s="1"/>
      <c r="UZY250" s="1"/>
      <c r="UZZ250" s="1"/>
      <c r="VAA250" s="1"/>
      <c r="VAB250" s="1"/>
      <c r="VAC250" s="1"/>
      <c r="VAD250" s="1"/>
      <c r="VAE250" s="1"/>
      <c r="VAF250" s="1"/>
      <c r="VAG250" s="1"/>
      <c r="VAH250" s="1"/>
      <c r="VAI250" s="1"/>
      <c r="VAJ250" s="1"/>
      <c r="VAK250" s="1"/>
      <c r="VAL250" s="1"/>
      <c r="VAM250" s="1"/>
      <c r="VAN250" s="1"/>
      <c r="VAO250" s="1"/>
      <c r="VAP250" s="1"/>
      <c r="VAQ250" s="1"/>
      <c r="VAR250" s="1"/>
      <c r="VAS250" s="1"/>
      <c r="VAT250" s="1"/>
      <c r="VAU250" s="1"/>
      <c r="VAV250" s="1"/>
      <c r="VAW250" s="1"/>
      <c r="VAX250" s="1"/>
      <c r="VAY250" s="1"/>
      <c r="VAZ250" s="1"/>
      <c r="VBA250" s="1"/>
      <c r="VBB250" s="1"/>
      <c r="VBC250" s="1"/>
      <c r="VBD250" s="1"/>
      <c r="VBE250" s="1"/>
      <c r="VBF250" s="1"/>
      <c r="VBG250" s="1"/>
      <c r="VBH250" s="1"/>
      <c r="VBI250" s="1"/>
      <c r="VBJ250" s="1"/>
      <c r="VBK250" s="1"/>
      <c r="VBL250" s="1"/>
      <c r="VBM250" s="1"/>
      <c r="VBN250" s="1"/>
      <c r="VBO250" s="1"/>
      <c r="VBP250" s="1"/>
      <c r="VBQ250" s="1"/>
      <c r="VBR250" s="1"/>
      <c r="VBS250" s="1"/>
      <c r="VBT250" s="1"/>
      <c r="VBU250" s="1"/>
      <c r="VBV250" s="1"/>
      <c r="VBW250" s="1"/>
      <c r="VBX250" s="1"/>
      <c r="VBY250" s="1"/>
      <c r="VBZ250" s="1"/>
      <c r="VCA250" s="1"/>
      <c r="VCB250" s="1"/>
      <c r="VCC250" s="1"/>
      <c r="VCD250" s="1"/>
      <c r="VCE250" s="1"/>
      <c r="VCF250" s="1"/>
      <c r="VCG250" s="1"/>
      <c r="VCH250" s="1"/>
      <c r="VCI250" s="1"/>
      <c r="VCJ250" s="1"/>
      <c r="VCK250" s="1"/>
      <c r="VCL250" s="1"/>
      <c r="VCM250" s="1"/>
      <c r="VCN250" s="1"/>
      <c r="VCO250" s="1"/>
      <c r="VCP250" s="1"/>
      <c r="VCQ250" s="1"/>
      <c r="VCR250" s="1"/>
      <c r="VCS250" s="1"/>
      <c r="VCT250" s="1"/>
      <c r="VCU250" s="1"/>
      <c r="VCV250" s="1"/>
      <c r="VCW250" s="1"/>
      <c r="VCX250" s="1"/>
      <c r="VCY250" s="1"/>
      <c r="VCZ250" s="1"/>
      <c r="VDA250" s="1"/>
      <c r="VDB250" s="1"/>
      <c r="VDC250" s="1"/>
      <c r="VDD250" s="1"/>
      <c r="VDE250" s="1"/>
      <c r="VDF250" s="1"/>
      <c r="VDG250" s="1"/>
      <c r="VDH250" s="1"/>
      <c r="VDI250" s="1"/>
      <c r="VDJ250" s="1"/>
      <c r="VDK250" s="1"/>
      <c r="VDL250" s="1"/>
      <c r="VDM250" s="1"/>
      <c r="VDN250" s="1"/>
      <c r="VDO250" s="1"/>
      <c r="VDP250" s="1"/>
      <c r="VDQ250" s="1"/>
      <c r="VDR250" s="1"/>
      <c r="VDS250" s="1"/>
      <c r="VDT250" s="1"/>
      <c r="VDU250" s="1"/>
      <c r="VDV250" s="1"/>
      <c r="VDW250" s="1"/>
      <c r="VDX250" s="1"/>
      <c r="VDY250" s="1"/>
      <c r="VDZ250" s="1"/>
      <c r="VEA250" s="1"/>
      <c r="VEB250" s="1"/>
      <c r="VEC250" s="1"/>
      <c r="VED250" s="1"/>
      <c r="VEE250" s="1"/>
      <c r="VEF250" s="1"/>
      <c r="VEG250" s="1"/>
      <c r="VEH250" s="1"/>
      <c r="VEI250" s="1"/>
      <c r="VEJ250" s="1"/>
      <c r="VEK250" s="1"/>
      <c r="VEL250" s="1"/>
      <c r="VEM250" s="1"/>
      <c r="VEN250" s="1"/>
      <c r="VEO250" s="1"/>
      <c r="VEP250" s="1"/>
      <c r="VEQ250" s="1"/>
      <c r="VER250" s="1"/>
      <c r="VES250" s="1"/>
      <c r="VET250" s="1"/>
      <c r="VEU250" s="1"/>
      <c r="VEV250" s="1"/>
      <c r="VEW250" s="1"/>
      <c r="VEX250" s="1"/>
      <c r="VEY250" s="1"/>
      <c r="VEZ250" s="1"/>
      <c r="VFA250" s="1"/>
      <c r="VFB250" s="1"/>
      <c r="VFC250" s="1"/>
      <c r="VFD250" s="1"/>
      <c r="VFE250" s="1"/>
      <c r="VFF250" s="1"/>
      <c r="VFG250" s="1"/>
      <c r="VFH250" s="1"/>
      <c r="VFI250" s="1"/>
      <c r="VFJ250" s="1"/>
      <c r="VFK250" s="1"/>
      <c r="VFL250" s="1"/>
      <c r="VFM250" s="1"/>
      <c r="VFN250" s="1"/>
      <c r="VFO250" s="1"/>
      <c r="VFP250" s="1"/>
      <c r="VFQ250" s="1"/>
      <c r="VFR250" s="1"/>
      <c r="VFS250" s="1"/>
      <c r="VFT250" s="1"/>
      <c r="VFU250" s="1"/>
      <c r="VFV250" s="1"/>
      <c r="VFW250" s="1"/>
      <c r="VFX250" s="1"/>
      <c r="VFY250" s="1"/>
      <c r="VFZ250" s="1"/>
      <c r="VGA250" s="1"/>
      <c r="VGB250" s="1"/>
      <c r="VGC250" s="1"/>
      <c r="VGD250" s="1"/>
      <c r="VGE250" s="1"/>
      <c r="VGF250" s="1"/>
      <c r="VGG250" s="1"/>
      <c r="VGH250" s="1"/>
      <c r="VGI250" s="1"/>
      <c r="VGJ250" s="1"/>
      <c r="VGK250" s="1"/>
      <c r="VGL250" s="1"/>
      <c r="VGM250" s="1"/>
      <c r="VGN250" s="1"/>
      <c r="VGO250" s="1"/>
      <c r="VGP250" s="1"/>
      <c r="VGQ250" s="1"/>
      <c r="VGR250" s="1"/>
      <c r="VGS250" s="1"/>
      <c r="VGT250" s="1"/>
      <c r="VGU250" s="1"/>
      <c r="VGV250" s="1"/>
      <c r="VGW250" s="1"/>
      <c r="VGX250" s="1"/>
      <c r="VGY250" s="1"/>
      <c r="VGZ250" s="1"/>
      <c r="VHA250" s="1"/>
      <c r="VHB250" s="1"/>
      <c r="VHC250" s="1"/>
      <c r="VHD250" s="1"/>
      <c r="VHE250" s="1"/>
      <c r="VHF250" s="1"/>
      <c r="VHG250" s="1"/>
      <c r="VHH250" s="1"/>
      <c r="VHI250" s="1"/>
      <c r="VHJ250" s="1"/>
      <c r="VHK250" s="1"/>
      <c r="VHL250" s="1"/>
      <c r="VHM250" s="1"/>
      <c r="VHN250" s="1"/>
      <c r="VHO250" s="1"/>
      <c r="VHP250" s="1"/>
      <c r="VHQ250" s="1"/>
      <c r="VHR250" s="1"/>
      <c r="VHS250" s="1"/>
      <c r="VHT250" s="1"/>
      <c r="VHU250" s="1"/>
      <c r="VHV250" s="1"/>
      <c r="VHW250" s="1"/>
      <c r="VHX250" s="1"/>
      <c r="VHY250" s="1"/>
      <c r="VHZ250" s="1"/>
      <c r="VIA250" s="1"/>
      <c r="VIB250" s="1"/>
      <c r="VIC250" s="1"/>
      <c r="VID250" s="1"/>
      <c r="VIE250" s="1"/>
      <c r="VIF250" s="1"/>
      <c r="VIG250" s="1"/>
      <c r="VIH250" s="1"/>
      <c r="VII250" s="1"/>
      <c r="VIJ250" s="1"/>
      <c r="VIK250" s="1"/>
      <c r="VIL250" s="1"/>
      <c r="VIM250" s="1"/>
      <c r="VIN250" s="1"/>
      <c r="VIO250" s="1"/>
      <c r="VIP250" s="1"/>
      <c r="VIQ250" s="1"/>
      <c r="VIR250" s="1"/>
      <c r="VIS250" s="1"/>
      <c r="VIT250" s="1"/>
      <c r="VIU250" s="1"/>
      <c r="VIV250" s="1"/>
      <c r="VIW250" s="1"/>
      <c r="VIX250" s="1"/>
      <c r="VIY250" s="1"/>
      <c r="VIZ250" s="1"/>
      <c r="VJA250" s="1"/>
      <c r="VJB250" s="1"/>
      <c r="VJC250" s="1"/>
      <c r="VJD250" s="1"/>
      <c r="VJE250" s="1"/>
      <c r="VJF250" s="1"/>
      <c r="VJG250" s="1"/>
      <c r="VJH250" s="1"/>
      <c r="VJI250" s="1"/>
      <c r="VJJ250" s="1"/>
      <c r="VJK250" s="1"/>
      <c r="VJL250" s="1"/>
      <c r="VJM250" s="1"/>
      <c r="VJN250" s="1"/>
      <c r="VJO250" s="1"/>
      <c r="VJP250" s="1"/>
      <c r="VJQ250" s="1"/>
      <c r="VJR250" s="1"/>
      <c r="VJS250" s="1"/>
      <c r="VJT250" s="1"/>
      <c r="VJU250" s="1"/>
      <c r="VJV250" s="1"/>
      <c r="VJW250" s="1"/>
      <c r="VJX250" s="1"/>
      <c r="VJY250" s="1"/>
      <c r="VJZ250" s="1"/>
      <c r="VKA250" s="1"/>
      <c r="VKB250" s="1"/>
      <c r="VKC250" s="1"/>
      <c r="VKD250" s="1"/>
      <c r="VKE250" s="1"/>
      <c r="VKF250" s="1"/>
      <c r="VKG250" s="1"/>
      <c r="VKH250" s="1"/>
      <c r="VKI250" s="1"/>
      <c r="VKJ250" s="1"/>
      <c r="VKK250" s="1"/>
      <c r="VKL250" s="1"/>
      <c r="VKM250" s="1"/>
      <c r="VKN250" s="1"/>
      <c r="VKO250" s="1"/>
      <c r="VKP250" s="1"/>
      <c r="VKQ250" s="1"/>
      <c r="VKR250" s="1"/>
      <c r="VKS250" s="1"/>
      <c r="VKT250" s="1"/>
      <c r="VKU250" s="1"/>
      <c r="VKV250" s="1"/>
      <c r="VKW250" s="1"/>
      <c r="VKX250" s="1"/>
      <c r="VKY250" s="1"/>
      <c r="VKZ250" s="1"/>
      <c r="VLA250" s="1"/>
      <c r="VLB250" s="1"/>
      <c r="VLC250" s="1"/>
      <c r="VLD250" s="1"/>
      <c r="VLE250" s="1"/>
      <c r="VLF250" s="1"/>
      <c r="VLG250" s="1"/>
      <c r="VLH250" s="1"/>
      <c r="VLI250" s="1"/>
      <c r="VLJ250" s="1"/>
      <c r="VLK250" s="1"/>
      <c r="VLL250" s="1"/>
      <c r="VLM250" s="1"/>
      <c r="VLN250" s="1"/>
      <c r="VLO250" s="1"/>
      <c r="VLP250" s="1"/>
      <c r="VLQ250" s="1"/>
      <c r="VLR250" s="1"/>
      <c r="VLS250" s="1"/>
      <c r="VLT250" s="1"/>
      <c r="VLU250" s="1"/>
      <c r="VLV250" s="1"/>
      <c r="VLW250" s="1"/>
      <c r="VLX250" s="1"/>
      <c r="VLY250" s="1"/>
      <c r="VLZ250" s="1"/>
      <c r="VMA250" s="1"/>
      <c r="VMB250" s="1"/>
      <c r="VMC250" s="1"/>
      <c r="VMD250" s="1"/>
      <c r="VME250" s="1"/>
      <c r="VMF250" s="1"/>
      <c r="VMG250" s="1"/>
      <c r="VMH250" s="1"/>
      <c r="VMI250" s="1"/>
      <c r="VMJ250" s="1"/>
      <c r="VMK250" s="1"/>
      <c r="VML250" s="1"/>
      <c r="VMM250" s="1"/>
      <c r="VMN250" s="1"/>
      <c r="VMO250" s="1"/>
      <c r="VMP250" s="1"/>
      <c r="VMQ250" s="1"/>
      <c r="VMR250" s="1"/>
      <c r="VMS250" s="1"/>
      <c r="VMT250" s="1"/>
      <c r="VMU250" s="1"/>
      <c r="VMV250" s="1"/>
      <c r="VMW250" s="1"/>
      <c r="VMX250" s="1"/>
      <c r="VMY250" s="1"/>
      <c r="VMZ250" s="1"/>
      <c r="VNA250" s="1"/>
      <c r="VNB250" s="1"/>
      <c r="VNC250" s="1"/>
      <c r="VND250" s="1"/>
      <c r="VNE250" s="1"/>
      <c r="VNF250" s="1"/>
      <c r="VNG250" s="1"/>
      <c r="VNH250" s="1"/>
      <c r="VNI250" s="1"/>
      <c r="VNJ250" s="1"/>
      <c r="VNK250" s="1"/>
      <c r="VNL250" s="1"/>
      <c r="VNM250" s="1"/>
      <c r="VNN250" s="1"/>
      <c r="VNO250" s="1"/>
      <c r="VNP250" s="1"/>
      <c r="VNQ250" s="1"/>
      <c r="VNR250" s="1"/>
      <c r="VNS250" s="1"/>
      <c r="VNT250" s="1"/>
      <c r="VNU250" s="1"/>
      <c r="VNV250" s="1"/>
      <c r="VNW250" s="1"/>
      <c r="VNX250" s="1"/>
      <c r="VNY250" s="1"/>
      <c r="VNZ250" s="1"/>
      <c r="VOA250" s="1"/>
      <c r="VOB250" s="1"/>
      <c r="VOC250" s="1"/>
      <c r="VOD250" s="1"/>
      <c r="VOE250" s="1"/>
      <c r="VOF250" s="1"/>
      <c r="VOG250" s="1"/>
      <c r="VOH250" s="1"/>
      <c r="VOI250" s="1"/>
      <c r="VOJ250" s="1"/>
      <c r="VOK250" s="1"/>
      <c r="VOL250" s="1"/>
      <c r="VOM250" s="1"/>
      <c r="VON250" s="1"/>
      <c r="VOO250" s="1"/>
      <c r="VOP250" s="1"/>
      <c r="VOQ250" s="1"/>
      <c r="VOR250" s="1"/>
      <c r="VOS250" s="1"/>
      <c r="VOT250" s="1"/>
      <c r="VOU250" s="1"/>
      <c r="VOV250" s="1"/>
      <c r="VOW250" s="1"/>
      <c r="VOX250" s="1"/>
      <c r="VOY250" s="1"/>
      <c r="VOZ250" s="1"/>
      <c r="VPA250" s="1"/>
      <c r="VPB250" s="1"/>
      <c r="VPC250" s="1"/>
      <c r="VPD250" s="1"/>
      <c r="VPE250" s="1"/>
      <c r="VPF250" s="1"/>
      <c r="VPG250" s="1"/>
      <c r="VPH250" s="1"/>
      <c r="VPI250" s="1"/>
      <c r="VPJ250" s="1"/>
      <c r="VPK250" s="1"/>
      <c r="VPL250" s="1"/>
      <c r="VPM250" s="1"/>
      <c r="VPN250" s="1"/>
      <c r="VPO250" s="1"/>
      <c r="VPP250" s="1"/>
      <c r="VPQ250" s="1"/>
      <c r="VPR250" s="1"/>
      <c r="VPS250" s="1"/>
      <c r="VPT250" s="1"/>
      <c r="VPU250" s="1"/>
      <c r="VPV250" s="1"/>
      <c r="VPW250" s="1"/>
      <c r="VPX250" s="1"/>
      <c r="VPY250" s="1"/>
      <c r="VPZ250" s="1"/>
      <c r="VQA250" s="1"/>
      <c r="VQB250" s="1"/>
      <c r="VQC250" s="1"/>
      <c r="VQD250" s="1"/>
      <c r="VQE250" s="1"/>
      <c r="VQF250" s="1"/>
      <c r="VQG250" s="1"/>
      <c r="VQH250" s="1"/>
      <c r="VQI250" s="1"/>
      <c r="VQJ250" s="1"/>
      <c r="VQK250" s="1"/>
      <c r="VQL250" s="1"/>
      <c r="VQM250" s="1"/>
      <c r="VQN250" s="1"/>
      <c r="VQO250" s="1"/>
      <c r="VQP250" s="1"/>
      <c r="VQQ250" s="1"/>
      <c r="VQR250" s="1"/>
      <c r="VQS250" s="1"/>
      <c r="VQT250" s="1"/>
      <c r="VQU250" s="1"/>
      <c r="VQV250" s="1"/>
      <c r="VQW250" s="1"/>
      <c r="VQX250" s="1"/>
      <c r="VQY250" s="1"/>
      <c r="VQZ250" s="1"/>
      <c r="VRA250" s="1"/>
      <c r="VRB250" s="1"/>
      <c r="VRC250" s="1"/>
      <c r="VRD250" s="1"/>
      <c r="VRE250" s="1"/>
      <c r="VRF250" s="1"/>
      <c r="VRG250" s="1"/>
      <c r="VRH250" s="1"/>
      <c r="VRI250" s="1"/>
      <c r="VRJ250" s="1"/>
      <c r="VRK250" s="1"/>
      <c r="VRL250" s="1"/>
      <c r="VRM250" s="1"/>
      <c r="VRN250" s="1"/>
      <c r="VRO250" s="1"/>
      <c r="VRP250" s="1"/>
      <c r="VRQ250" s="1"/>
      <c r="VRR250" s="1"/>
      <c r="VRS250" s="1"/>
      <c r="VRT250" s="1"/>
      <c r="VRU250" s="1"/>
      <c r="VRV250" s="1"/>
      <c r="VRW250" s="1"/>
      <c r="VRX250" s="1"/>
      <c r="VRY250" s="1"/>
      <c r="VRZ250" s="1"/>
      <c r="VSA250" s="1"/>
      <c r="VSB250" s="1"/>
      <c r="VSC250" s="1"/>
      <c r="VSD250" s="1"/>
      <c r="VSE250" s="1"/>
      <c r="VSF250" s="1"/>
      <c r="VSG250" s="1"/>
      <c r="VSH250" s="1"/>
      <c r="VSI250" s="1"/>
      <c r="VSJ250" s="1"/>
      <c r="VSK250" s="1"/>
      <c r="VSL250" s="1"/>
      <c r="VSM250" s="1"/>
      <c r="VSN250" s="1"/>
      <c r="VSO250" s="1"/>
      <c r="VSP250" s="1"/>
      <c r="VSQ250" s="1"/>
      <c r="VSR250" s="1"/>
      <c r="VSS250" s="1"/>
      <c r="VST250" s="1"/>
      <c r="VSU250" s="1"/>
      <c r="VSV250" s="1"/>
      <c r="VSW250" s="1"/>
      <c r="VSX250" s="1"/>
      <c r="VSY250" s="1"/>
      <c r="VSZ250" s="1"/>
      <c r="VTA250" s="1"/>
      <c r="VTB250" s="1"/>
      <c r="VTC250" s="1"/>
      <c r="VTD250" s="1"/>
      <c r="VTE250" s="1"/>
      <c r="VTF250" s="1"/>
      <c r="VTG250" s="1"/>
      <c r="VTH250" s="1"/>
      <c r="VTI250" s="1"/>
      <c r="VTJ250" s="1"/>
      <c r="VTK250" s="1"/>
      <c r="VTL250" s="1"/>
      <c r="VTM250" s="1"/>
      <c r="VTN250" s="1"/>
      <c r="VTO250" s="1"/>
      <c r="VTP250" s="1"/>
      <c r="VTQ250" s="1"/>
      <c r="VTR250" s="1"/>
      <c r="VTS250" s="1"/>
      <c r="VTT250" s="1"/>
      <c r="VTU250" s="1"/>
      <c r="VTV250" s="1"/>
      <c r="VTW250" s="1"/>
      <c r="VTX250" s="1"/>
      <c r="VTY250" s="1"/>
      <c r="VTZ250" s="1"/>
      <c r="VUA250" s="1"/>
      <c r="VUB250" s="1"/>
      <c r="VUC250" s="1"/>
      <c r="VUD250" s="1"/>
      <c r="VUE250" s="1"/>
      <c r="VUF250" s="1"/>
      <c r="VUG250" s="1"/>
      <c r="VUH250" s="1"/>
      <c r="VUI250" s="1"/>
      <c r="VUJ250" s="1"/>
      <c r="VUK250" s="1"/>
      <c r="VUL250" s="1"/>
      <c r="VUM250" s="1"/>
      <c r="VUN250" s="1"/>
      <c r="VUO250" s="1"/>
      <c r="VUP250" s="1"/>
      <c r="VUQ250" s="1"/>
      <c r="VUR250" s="1"/>
      <c r="VUS250" s="1"/>
      <c r="VUT250" s="1"/>
      <c r="VUU250" s="1"/>
      <c r="VUV250" s="1"/>
      <c r="VUW250" s="1"/>
      <c r="VUX250" s="1"/>
      <c r="VUY250" s="1"/>
      <c r="VUZ250" s="1"/>
      <c r="VVA250" s="1"/>
      <c r="VVB250" s="1"/>
      <c r="VVC250" s="1"/>
      <c r="VVD250" s="1"/>
      <c r="VVE250" s="1"/>
      <c r="VVF250" s="1"/>
      <c r="VVG250" s="1"/>
      <c r="VVH250" s="1"/>
      <c r="VVI250" s="1"/>
      <c r="VVJ250" s="1"/>
      <c r="VVK250" s="1"/>
      <c r="VVL250" s="1"/>
      <c r="VVM250" s="1"/>
      <c r="VVN250" s="1"/>
      <c r="VVO250" s="1"/>
      <c r="VVP250" s="1"/>
      <c r="VVQ250" s="1"/>
      <c r="VVR250" s="1"/>
      <c r="VVS250" s="1"/>
      <c r="VVT250" s="1"/>
      <c r="VVU250" s="1"/>
      <c r="VVV250" s="1"/>
      <c r="VVW250" s="1"/>
      <c r="VVX250" s="1"/>
      <c r="VVY250" s="1"/>
      <c r="VVZ250" s="1"/>
      <c r="VWA250" s="1"/>
      <c r="VWB250" s="1"/>
      <c r="VWC250" s="1"/>
      <c r="VWD250" s="1"/>
      <c r="VWE250" s="1"/>
      <c r="VWF250" s="1"/>
      <c r="VWG250" s="1"/>
      <c r="VWH250" s="1"/>
      <c r="VWI250" s="1"/>
      <c r="VWJ250" s="1"/>
      <c r="VWK250" s="1"/>
      <c r="VWL250" s="1"/>
      <c r="VWM250" s="1"/>
      <c r="VWN250" s="1"/>
      <c r="VWO250" s="1"/>
      <c r="VWP250" s="1"/>
      <c r="VWQ250" s="1"/>
      <c r="VWR250" s="1"/>
      <c r="VWS250" s="1"/>
      <c r="VWT250" s="1"/>
      <c r="VWU250" s="1"/>
      <c r="VWV250" s="1"/>
      <c r="VWW250" s="1"/>
      <c r="VWX250" s="1"/>
      <c r="VWY250" s="1"/>
      <c r="VWZ250" s="1"/>
      <c r="VXA250" s="1"/>
      <c r="VXB250" s="1"/>
      <c r="VXC250" s="1"/>
      <c r="VXD250" s="1"/>
      <c r="VXE250" s="1"/>
      <c r="VXF250" s="1"/>
      <c r="VXG250" s="1"/>
      <c r="VXH250" s="1"/>
      <c r="VXI250" s="1"/>
      <c r="VXJ250" s="1"/>
      <c r="VXK250" s="1"/>
      <c r="VXL250" s="1"/>
      <c r="VXM250" s="1"/>
      <c r="VXN250" s="1"/>
      <c r="VXO250" s="1"/>
      <c r="VXP250" s="1"/>
      <c r="VXQ250" s="1"/>
      <c r="VXR250" s="1"/>
      <c r="VXS250" s="1"/>
      <c r="VXT250" s="1"/>
      <c r="VXU250" s="1"/>
      <c r="VXV250" s="1"/>
      <c r="VXW250" s="1"/>
      <c r="VXX250" s="1"/>
      <c r="VXY250" s="1"/>
      <c r="VXZ250" s="1"/>
      <c r="VYA250" s="1"/>
      <c r="VYB250" s="1"/>
      <c r="VYC250" s="1"/>
      <c r="VYD250" s="1"/>
      <c r="VYE250" s="1"/>
      <c r="VYF250" s="1"/>
      <c r="VYG250" s="1"/>
      <c r="VYH250" s="1"/>
      <c r="VYI250" s="1"/>
      <c r="VYJ250" s="1"/>
      <c r="VYK250" s="1"/>
      <c r="VYL250" s="1"/>
      <c r="VYM250" s="1"/>
      <c r="VYN250" s="1"/>
      <c r="VYO250" s="1"/>
      <c r="VYP250" s="1"/>
      <c r="VYQ250" s="1"/>
      <c r="VYR250" s="1"/>
      <c r="VYS250" s="1"/>
      <c r="VYT250" s="1"/>
      <c r="VYU250" s="1"/>
      <c r="VYV250" s="1"/>
      <c r="VYW250" s="1"/>
      <c r="VYX250" s="1"/>
      <c r="VYY250" s="1"/>
      <c r="VYZ250" s="1"/>
      <c r="VZA250" s="1"/>
      <c r="VZB250" s="1"/>
      <c r="VZC250" s="1"/>
      <c r="VZD250" s="1"/>
      <c r="VZE250" s="1"/>
      <c r="VZF250" s="1"/>
      <c r="VZG250" s="1"/>
      <c r="VZH250" s="1"/>
      <c r="VZI250" s="1"/>
      <c r="VZJ250" s="1"/>
      <c r="VZK250" s="1"/>
      <c r="VZL250" s="1"/>
      <c r="VZM250" s="1"/>
      <c r="VZN250" s="1"/>
      <c r="VZO250" s="1"/>
      <c r="VZP250" s="1"/>
      <c r="VZQ250" s="1"/>
      <c r="VZR250" s="1"/>
      <c r="VZS250" s="1"/>
      <c r="VZT250" s="1"/>
      <c r="VZU250" s="1"/>
      <c r="VZV250" s="1"/>
      <c r="VZW250" s="1"/>
      <c r="VZX250" s="1"/>
      <c r="VZY250" s="1"/>
      <c r="VZZ250" s="1"/>
      <c r="WAA250" s="1"/>
      <c r="WAB250" s="1"/>
      <c r="WAC250" s="1"/>
      <c r="WAD250" s="1"/>
      <c r="WAE250" s="1"/>
      <c r="WAF250" s="1"/>
      <c r="WAG250" s="1"/>
      <c r="WAH250" s="1"/>
      <c r="WAI250" s="1"/>
      <c r="WAJ250" s="1"/>
      <c r="WAK250" s="1"/>
      <c r="WAL250" s="1"/>
      <c r="WAM250" s="1"/>
      <c r="WAN250" s="1"/>
      <c r="WAO250" s="1"/>
      <c r="WAP250" s="1"/>
      <c r="WAQ250" s="1"/>
      <c r="WAR250" s="1"/>
      <c r="WAS250" s="1"/>
      <c r="WAT250" s="1"/>
      <c r="WAU250" s="1"/>
      <c r="WAV250" s="1"/>
      <c r="WAW250" s="1"/>
      <c r="WAX250" s="1"/>
      <c r="WAY250" s="1"/>
      <c r="WAZ250" s="1"/>
      <c r="WBA250" s="1"/>
      <c r="WBB250" s="1"/>
      <c r="WBC250" s="1"/>
      <c r="WBD250" s="1"/>
      <c r="WBE250" s="1"/>
      <c r="WBF250" s="1"/>
      <c r="WBG250" s="1"/>
      <c r="WBH250" s="1"/>
      <c r="WBI250" s="1"/>
      <c r="WBJ250" s="1"/>
      <c r="WBK250" s="1"/>
      <c r="WBL250" s="1"/>
      <c r="WBM250" s="1"/>
      <c r="WBN250" s="1"/>
      <c r="WBO250" s="1"/>
      <c r="WBP250" s="1"/>
      <c r="WBQ250" s="1"/>
      <c r="WBR250" s="1"/>
      <c r="WBS250" s="1"/>
      <c r="WBT250" s="1"/>
      <c r="WBU250" s="1"/>
      <c r="WBV250" s="1"/>
      <c r="WBW250" s="1"/>
      <c r="WBX250" s="1"/>
      <c r="WBY250" s="1"/>
      <c r="WBZ250" s="1"/>
      <c r="WCA250" s="1"/>
      <c r="WCB250" s="1"/>
      <c r="WCC250" s="1"/>
      <c r="WCD250" s="1"/>
      <c r="WCE250" s="1"/>
      <c r="WCF250" s="1"/>
      <c r="WCG250" s="1"/>
      <c r="WCH250" s="1"/>
      <c r="WCI250" s="1"/>
      <c r="WCJ250" s="1"/>
      <c r="WCK250" s="1"/>
      <c r="WCL250" s="1"/>
      <c r="WCM250" s="1"/>
      <c r="WCN250" s="1"/>
      <c r="WCO250" s="1"/>
      <c r="WCP250" s="1"/>
      <c r="WCQ250" s="1"/>
      <c r="WCR250" s="1"/>
      <c r="WCS250" s="1"/>
      <c r="WCT250" s="1"/>
      <c r="WCU250" s="1"/>
      <c r="WCV250" s="1"/>
      <c r="WCW250" s="1"/>
      <c r="WCX250" s="1"/>
      <c r="WCY250" s="1"/>
      <c r="WCZ250" s="1"/>
      <c r="WDA250" s="1"/>
      <c r="WDB250" s="1"/>
      <c r="WDC250" s="1"/>
      <c r="WDD250" s="1"/>
      <c r="WDE250" s="1"/>
      <c r="WDF250" s="1"/>
      <c r="WDG250" s="1"/>
      <c r="WDH250" s="1"/>
      <c r="WDI250" s="1"/>
      <c r="WDJ250" s="1"/>
      <c r="WDK250" s="1"/>
      <c r="WDL250" s="1"/>
      <c r="WDM250" s="1"/>
      <c r="WDN250" s="1"/>
      <c r="WDO250" s="1"/>
      <c r="WDP250" s="1"/>
      <c r="WDQ250" s="1"/>
      <c r="WDR250" s="1"/>
      <c r="WDS250" s="1"/>
      <c r="WDT250" s="1"/>
      <c r="WDU250" s="1"/>
      <c r="WDV250" s="1"/>
      <c r="WDW250" s="1"/>
      <c r="WDX250" s="1"/>
      <c r="WDY250" s="1"/>
      <c r="WDZ250" s="1"/>
      <c r="WEA250" s="1"/>
      <c r="WEB250" s="1"/>
      <c r="WEC250" s="1"/>
      <c r="WED250" s="1"/>
      <c r="WEE250" s="1"/>
      <c r="WEF250" s="1"/>
      <c r="WEG250" s="1"/>
      <c r="WEH250" s="1"/>
      <c r="WEI250" s="1"/>
      <c r="WEJ250" s="1"/>
      <c r="WEK250" s="1"/>
      <c r="WEL250" s="1"/>
      <c r="WEM250" s="1"/>
      <c r="WEN250" s="1"/>
      <c r="WEO250" s="1"/>
      <c r="WEP250" s="1"/>
      <c r="WEQ250" s="1"/>
      <c r="WER250" s="1"/>
      <c r="WES250" s="1"/>
      <c r="WET250" s="1"/>
      <c r="WEU250" s="1"/>
      <c r="WEV250" s="1"/>
      <c r="WEW250" s="1"/>
      <c r="WEX250" s="1"/>
      <c r="WEY250" s="1"/>
      <c r="WEZ250" s="1"/>
      <c r="WFA250" s="1"/>
      <c r="WFB250" s="1"/>
      <c r="WFC250" s="1"/>
      <c r="WFD250" s="1"/>
      <c r="WFE250" s="1"/>
      <c r="WFF250" s="1"/>
      <c r="WFG250" s="1"/>
      <c r="WFH250" s="1"/>
      <c r="WFI250" s="1"/>
      <c r="WFJ250" s="1"/>
      <c r="WFK250" s="1"/>
      <c r="WFL250" s="1"/>
      <c r="WFM250" s="1"/>
      <c r="WFN250" s="1"/>
      <c r="WFO250" s="1"/>
      <c r="WFP250" s="1"/>
      <c r="WFQ250" s="1"/>
      <c r="WFR250" s="1"/>
      <c r="WFS250" s="1"/>
      <c r="WFT250" s="1"/>
      <c r="WFU250" s="1"/>
      <c r="WFV250" s="1"/>
      <c r="WFW250" s="1"/>
      <c r="WFX250" s="1"/>
      <c r="WFY250" s="1"/>
      <c r="WFZ250" s="1"/>
      <c r="WGA250" s="1"/>
      <c r="WGB250" s="1"/>
      <c r="WGC250" s="1"/>
      <c r="WGD250" s="1"/>
      <c r="WGE250" s="1"/>
      <c r="WGF250" s="1"/>
      <c r="WGG250" s="1"/>
      <c r="WGH250" s="1"/>
      <c r="WGI250" s="1"/>
      <c r="WGJ250" s="1"/>
      <c r="WGK250" s="1"/>
      <c r="WGL250" s="1"/>
      <c r="WGM250" s="1"/>
      <c r="WGN250" s="1"/>
      <c r="WGO250" s="1"/>
      <c r="WGP250" s="1"/>
      <c r="WGQ250" s="1"/>
      <c r="WGR250" s="1"/>
      <c r="WGS250" s="1"/>
      <c r="WGT250" s="1"/>
      <c r="WGU250" s="1"/>
      <c r="WGV250" s="1"/>
      <c r="WGW250" s="1"/>
      <c r="WGX250" s="1"/>
      <c r="WGY250" s="1"/>
      <c r="WGZ250" s="1"/>
      <c r="WHA250" s="1"/>
      <c r="WHB250" s="1"/>
      <c r="WHC250" s="1"/>
      <c r="WHD250" s="1"/>
      <c r="WHE250" s="1"/>
      <c r="WHF250" s="1"/>
      <c r="WHG250" s="1"/>
      <c r="WHH250" s="1"/>
      <c r="WHI250" s="1"/>
      <c r="WHJ250" s="1"/>
      <c r="WHK250" s="1"/>
      <c r="WHL250" s="1"/>
      <c r="WHM250" s="1"/>
      <c r="WHN250" s="1"/>
      <c r="WHO250" s="1"/>
      <c r="WHP250" s="1"/>
      <c r="WHQ250" s="1"/>
      <c r="WHR250" s="1"/>
      <c r="WHS250" s="1"/>
      <c r="WHT250" s="1"/>
      <c r="WHU250" s="1"/>
      <c r="WHV250" s="1"/>
      <c r="WHW250" s="1"/>
      <c r="WHX250" s="1"/>
      <c r="WHY250" s="1"/>
      <c r="WHZ250" s="1"/>
      <c r="WIA250" s="1"/>
      <c r="WIB250" s="1"/>
      <c r="WIC250" s="1"/>
      <c r="WID250" s="1"/>
      <c r="WIE250" s="1"/>
      <c r="WIF250" s="1"/>
      <c r="WIG250" s="1"/>
      <c r="WIH250" s="1"/>
      <c r="WII250" s="1"/>
      <c r="WIJ250" s="1"/>
      <c r="WIK250" s="1"/>
      <c r="WIL250" s="1"/>
      <c r="WIM250" s="1"/>
      <c r="WIN250" s="1"/>
      <c r="WIO250" s="1"/>
      <c r="WIP250" s="1"/>
      <c r="WIQ250" s="1"/>
      <c r="WIR250" s="1"/>
      <c r="WIS250" s="1"/>
      <c r="WIT250" s="1"/>
      <c r="WIU250" s="1"/>
      <c r="WIV250" s="1"/>
      <c r="WIW250" s="1"/>
      <c r="WIX250" s="1"/>
      <c r="WIY250" s="1"/>
      <c r="WIZ250" s="1"/>
      <c r="WJA250" s="1"/>
      <c r="WJB250" s="1"/>
      <c r="WJC250" s="1"/>
      <c r="WJD250" s="1"/>
      <c r="WJE250" s="1"/>
      <c r="WJF250" s="1"/>
      <c r="WJG250" s="1"/>
      <c r="WJH250" s="1"/>
      <c r="WJI250" s="1"/>
      <c r="WJJ250" s="1"/>
      <c r="WJK250" s="1"/>
      <c r="WJL250" s="1"/>
      <c r="WJM250" s="1"/>
      <c r="WJN250" s="1"/>
      <c r="WJO250" s="1"/>
      <c r="WJP250" s="1"/>
      <c r="WJQ250" s="1"/>
      <c r="WJR250" s="1"/>
      <c r="WJS250" s="1"/>
      <c r="WJT250" s="1"/>
      <c r="WJU250" s="1"/>
      <c r="WJV250" s="1"/>
      <c r="WJW250" s="1"/>
      <c r="WJX250" s="1"/>
      <c r="WJY250" s="1"/>
      <c r="WJZ250" s="1"/>
      <c r="WKA250" s="1"/>
      <c r="WKB250" s="1"/>
      <c r="WKC250" s="1"/>
      <c r="WKD250" s="1"/>
      <c r="WKE250" s="1"/>
      <c r="WKF250" s="1"/>
      <c r="WKG250" s="1"/>
      <c r="WKH250" s="1"/>
      <c r="WKI250" s="1"/>
      <c r="WKJ250" s="1"/>
      <c r="WKK250" s="1"/>
      <c r="WKL250" s="1"/>
      <c r="WKM250" s="1"/>
      <c r="WKN250" s="1"/>
      <c r="WKO250" s="1"/>
      <c r="WKP250" s="1"/>
      <c r="WKQ250" s="1"/>
      <c r="WKR250" s="1"/>
      <c r="WKS250" s="1"/>
      <c r="WKT250" s="1"/>
      <c r="WKU250" s="1"/>
      <c r="WKV250" s="1"/>
      <c r="WKW250" s="1"/>
      <c r="WKX250" s="1"/>
      <c r="WKY250" s="1"/>
      <c r="WKZ250" s="1"/>
      <c r="WLA250" s="1"/>
      <c r="WLB250" s="1"/>
      <c r="WLC250" s="1"/>
      <c r="WLD250" s="1"/>
      <c r="WLE250" s="1"/>
      <c r="WLF250" s="1"/>
      <c r="WLG250" s="1"/>
      <c r="WLH250" s="1"/>
      <c r="WLI250" s="1"/>
      <c r="WLJ250" s="1"/>
      <c r="WLK250" s="1"/>
      <c r="WLL250" s="1"/>
      <c r="WLM250" s="1"/>
      <c r="WLN250" s="1"/>
      <c r="WLO250" s="1"/>
      <c r="WLP250" s="1"/>
      <c r="WLQ250" s="1"/>
      <c r="WLR250" s="1"/>
      <c r="WLS250" s="1"/>
      <c r="WLT250" s="1"/>
      <c r="WLU250" s="1"/>
      <c r="WLV250" s="1"/>
      <c r="WLW250" s="1"/>
      <c r="WLX250" s="1"/>
      <c r="WLY250" s="1"/>
      <c r="WLZ250" s="1"/>
      <c r="WMA250" s="1"/>
      <c r="WMB250" s="1"/>
      <c r="WMC250" s="1"/>
      <c r="WMD250" s="1"/>
      <c r="WME250" s="1"/>
      <c r="WMF250" s="1"/>
      <c r="WMG250" s="1"/>
      <c r="WMH250" s="1"/>
      <c r="WMI250" s="1"/>
      <c r="WMJ250" s="1"/>
      <c r="WMK250" s="1"/>
      <c r="WML250" s="1"/>
      <c r="WMM250" s="1"/>
      <c r="WMN250" s="1"/>
      <c r="WMO250" s="1"/>
      <c r="WMP250" s="1"/>
      <c r="WMQ250" s="1"/>
      <c r="WMR250" s="1"/>
      <c r="WMS250" s="1"/>
      <c r="WMT250" s="1"/>
      <c r="WMU250" s="1"/>
      <c r="WMV250" s="1"/>
      <c r="WMW250" s="1"/>
      <c r="WMX250" s="1"/>
      <c r="WMY250" s="1"/>
      <c r="WMZ250" s="1"/>
      <c r="WNA250" s="1"/>
      <c r="WNB250" s="1"/>
      <c r="WNC250" s="1"/>
      <c r="WND250" s="1"/>
      <c r="WNE250" s="1"/>
      <c r="WNF250" s="1"/>
      <c r="WNG250" s="1"/>
      <c r="WNH250" s="1"/>
      <c r="WNI250" s="1"/>
      <c r="WNJ250" s="1"/>
      <c r="WNK250" s="1"/>
      <c r="WNL250" s="1"/>
      <c r="WNM250" s="1"/>
      <c r="WNN250" s="1"/>
      <c r="WNO250" s="1"/>
      <c r="WNP250" s="1"/>
      <c r="WNQ250" s="1"/>
      <c r="WNR250" s="1"/>
      <c r="WNS250" s="1"/>
      <c r="WNT250" s="1"/>
      <c r="WNU250" s="1"/>
      <c r="WNV250" s="1"/>
      <c r="WNW250" s="1"/>
      <c r="WNX250" s="1"/>
      <c r="WNY250" s="1"/>
      <c r="WNZ250" s="1"/>
      <c r="WOA250" s="1"/>
      <c r="WOB250" s="1"/>
      <c r="WOC250" s="1"/>
      <c r="WOD250" s="1"/>
      <c r="WOE250" s="1"/>
      <c r="WOF250" s="1"/>
      <c r="WOG250" s="1"/>
      <c r="WOH250" s="1"/>
      <c r="WOI250" s="1"/>
      <c r="WOJ250" s="1"/>
      <c r="WOK250" s="1"/>
      <c r="WOL250" s="1"/>
      <c r="WOM250" s="1"/>
      <c r="WON250" s="1"/>
      <c r="WOO250" s="1"/>
      <c r="WOP250" s="1"/>
      <c r="WOQ250" s="1"/>
      <c r="WOR250" s="1"/>
      <c r="WOS250" s="1"/>
      <c r="WOT250" s="1"/>
      <c r="WOU250" s="1"/>
      <c r="WOV250" s="1"/>
      <c r="WOW250" s="1"/>
      <c r="WOX250" s="1"/>
      <c r="WOY250" s="1"/>
      <c r="WOZ250" s="1"/>
      <c r="WPA250" s="1"/>
      <c r="WPB250" s="1"/>
      <c r="WPC250" s="1"/>
      <c r="WPD250" s="1"/>
      <c r="WPE250" s="1"/>
      <c r="WPF250" s="1"/>
      <c r="WPG250" s="1"/>
      <c r="WPH250" s="1"/>
      <c r="WPI250" s="1"/>
      <c r="WPJ250" s="1"/>
      <c r="WPK250" s="1"/>
      <c r="WPL250" s="1"/>
      <c r="WPM250" s="1"/>
      <c r="WPN250" s="1"/>
      <c r="WPO250" s="1"/>
      <c r="WPP250" s="1"/>
      <c r="WPQ250" s="1"/>
      <c r="WPR250" s="1"/>
      <c r="WPS250" s="1"/>
      <c r="WPT250" s="1"/>
      <c r="WPU250" s="1"/>
      <c r="WPV250" s="1"/>
      <c r="WPW250" s="1"/>
      <c r="WPX250" s="1"/>
      <c r="WPY250" s="1"/>
      <c r="WPZ250" s="1"/>
      <c r="WQA250" s="1"/>
      <c r="WQB250" s="1"/>
      <c r="WQC250" s="1"/>
      <c r="WQD250" s="1"/>
      <c r="WQE250" s="1"/>
      <c r="WQF250" s="1"/>
      <c r="WQG250" s="1"/>
      <c r="WQH250" s="1"/>
      <c r="WQI250" s="1"/>
      <c r="WQJ250" s="1"/>
      <c r="WQK250" s="1"/>
      <c r="WQL250" s="1"/>
      <c r="WQM250" s="1"/>
      <c r="WQN250" s="1"/>
      <c r="WQO250" s="1"/>
      <c r="WQP250" s="1"/>
      <c r="WQQ250" s="1"/>
      <c r="WQR250" s="1"/>
      <c r="WQS250" s="1"/>
      <c r="WQT250" s="1"/>
      <c r="WQU250" s="1"/>
      <c r="WQV250" s="1"/>
      <c r="WQW250" s="1"/>
      <c r="WQX250" s="1"/>
      <c r="WQY250" s="1"/>
      <c r="WQZ250" s="1"/>
      <c r="WRA250" s="1"/>
      <c r="WRB250" s="1"/>
      <c r="WRC250" s="1"/>
      <c r="WRD250" s="1"/>
      <c r="WRE250" s="1"/>
      <c r="WRF250" s="1"/>
      <c r="WRG250" s="1"/>
      <c r="WRH250" s="1"/>
      <c r="WRI250" s="1"/>
      <c r="WRJ250" s="1"/>
      <c r="WRK250" s="1"/>
      <c r="WRL250" s="1"/>
      <c r="WRM250" s="1"/>
      <c r="WRN250" s="1"/>
      <c r="WRO250" s="1"/>
      <c r="WRP250" s="1"/>
      <c r="WRQ250" s="1"/>
      <c r="WRR250" s="1"/>
      <c r="WRS250" s="1"/>
      <c r="WRT250" s="1"/>
      <c r="WRU250" s="1"/>
      <c r="WRV250" s="1"/>
      <c r="WRW250" s="1"/>
      <c r="WRX250" s="1"/>
      <c r="WRY250" s="1"/>
      <c r="WRZ250" s="1"/>
      <c r="WSA250" s="1"/>
      <c r="WSB250" s="1"/>
      <c r="WSC250" s="1"/>
      <c r="WSD250" s="1"/>
      <c r="WSE250" s="1"/>
      <c r="WSF250" s="1"/>
      <c r="WSG250" s="1"/>
      <c r="WSH250" s="1"/>
      <c r="WSI250" s="1"/>
      <c r="WSJ250" s="1"/>
      <c r="WSK250" s="1"/>
      <c r="WSL250" s="1"/>
      <c r="WSM250" s="1"/>
      <c r="WSN250" s="1"/>
      <c r="WSO250" s="1"/>
      <c r="WSP250" s="1"/>
      <c r="WSQ250" s="1"/>
      <c r="WSR250" s="1"/>
      <c r="WSS250" s="1"/>
      <c r="WST250" s="1"/>
      <c r="WSU250" s="1"/>
      <c r="WSV250" s="1"/>
      <c r="WSW250" s="1"/>
      <c r="WSX250" s="1"/>
      <c r="WSY250" s="1"/>
      <c r="WSZ250" s="1"/>
      <c r="WTA250" s="1"/>
      <c r="WTB250" s="1"/>
      <c r="WTC250" s="1"/>
      <c r="WTD250" s="1"/>
      <c r="WTE250" s="1"/>
      <c r="WTF250" s="1"/>
      <c r="WTG250" s="1"/>
      <c r="WTH250" s="1"/>
      <c r="WTI250" s="1"/>
      <c r="WTJ250" s="1"/>
      <c r="WTK250" s="1"/>
      <c r="WTL250" s="1"/>
      <c r="WTM250" s="1"/>
      <c r="WTN250" s="1"/>
      <c r="WTO250" s="1"/>
      <c r="WTP250" s="1"/>
      <c r="WTQ250" s="1"/>
      <c r="WTR250" s="1"/>
      <c r="WTS250" s="1"/>
      <c r="WTT250" s="1"/>
      <c r="WTU250" s="1"/>
      <c r="WTV250" s="1"/>
      <c r="WTW250" s="1"/>
      <c r="WTX250" s="1"/>
      <c r="WTY250" s="1"/>
      <c r="WTZ250" s="1"/>
      <c r="WUA250" s="1"/>
      <c r="WUB250" s="1"/>
      <c r="WUC250" s="1"/>
      <c r="WUD250" s="1"/>
      <c r="WUE250" s="1"/>
      <c r="WUF250" s="1"/>
      <c r="WUG250" s="1"/>
      <c r="WUH250" s="1"/>
      <c r="WUI250" s="1"/>
      <c r="WUJ250" s="1"/>
      <c r="WUK250" s="1"/>
      <c r="WUL250" s="1"/>
      <c r="WUM250" s="1"/>
      <c r="WUN250" s="1"/>
      <c r="WUO250" s="1"/>
      <c r="WUP250" s="1"/>
      <c r="WUQ250" s="1"/>
      <c r="WUR250" s="1"/>
      <c r="WUS250" s="1"/>
      <c r="WUT250" s="1"/>
      <c r="WUU250" s="1"/>
      <c r="WUV250" s="1"/>
      <c r="WUW250" s="1"/>
      <c r="WUX250" s="1"/>
      <c r="WUY250" s="1"/>
      <c r="WUZ250" s="1"/>
      <c r="WVA250" s="1"/>
      <c r="WVB250" s="1"/>
      <c r="WVC250" s="1"/>
      <c r="WVD250" s="1"/>
      <c r="WVE250" s="1"/>
      <c r="WVF250" s="1"/>
      <c r="WVG250" s="1"/>
      <c r="WVH250" s="1"/>
      <c r="WVI250" s="1"/>
      <c r="WVJ250" s="1"/>
      <c r="WVK250" s="1"/>
      <c r="WVL250" s="1"/>
      <c r="WVM250" s="1"/>
      <c r="WVN250" s="1"/>
      <c r="WVO250" s="1"/>
      <c r="WVP250" s="1"/>
      <c r="WVQ250" s="1"/>
      <c r="WVR250" s="1"/>
      <c r="WVS250" s="1"/>
      <c r="WVT250" s="1"/>
      <c r="WVU250" s="1"/>
      <c r="WVV250" s="1"/>
      <c r="WVW250" s="1"/>
      <c r="WVX250" s="1"/>
      <c r="WVY250" s="1"/>
      <c r="WVZ250" s="1"/>
      <c r="WWA250" s="1"/>
      <c r="WWB250" s="1"/>
      <c r="WWC250" s="1"/>
      <c r="WWD250" s="1"/>
      <c r="WWE250" s="1"/>
      <c r="WWF250" s="1"/>
      <c r="WWG250" s="1"/>
      <c r="WWH250" s="1"/>
      <c r="WWI250" s="1"/>
      <c r="WWJ250" s="1"/>
      <c r="WWK250" s="1"/>
      <c r="WWL250" s="1"/>
      <c r="WWM250" s="1"/>
      <c r="WWN250" s="1"/>
      <c r="WWO250" s="1"/>
      <c r="WWP250" s="1"/>
      <c r="WWQ250" s="1"/>
      <c r="WWR250" s="1"/>
      <c r="WWS250" s="1"/>
      <c r="WWT250" s="1"/>
      <c r="WWU250" s="1"/>
      <c r="WWV250" s="1"/>
      <c r="WWW250" s="1"/>
      <c r="WWX250" s="1"/>
      <c r="WWY250" s="1"/>
      <c r="WWZ250" s="1"/>
      <c r="WXA250" s="1"/>
      <c r="WXB250" s="1"/>
      <c r="WXC250" s="1"/>
      <c r="WXD250" s="1"/>
      <c r="WXE250" s="1"/>
      <c r="WXF250" s="1"/>
      <c r="WXG250" s="1"/>
      <c r="WXH250" s="1"/>
      <c r="WXI250" s="1"/>
      <c r="WXJ250" s="1"/>
      <c r="WXK250" s="1"/>
      <c r="WXL250" s="1"/>
      <c r="WXM250" s="1"/>
      <c r="WXN250" s="1"/>
      <c r="WXO250" s="1"/>
      <c r="WXP250" s="1"/>
      <c r="WXQ250" s="1"/>
      <c r="WXR250" s="1"/>
      <c r="WXS250" s="1"/>
      <c r="WXT250" s="1"/>
      <c r="WXU250" s="1"/>
      <c r="WXV250" s="1"/>
      <c r="WXW250" s="1"/>
      <c r="WXX250" s="1"/>
      <c r="WXY250" s="1"/>
      <c r="WXZ250" s="1"/>
      <c r="WYA250" s="1"/>
      <c r="WYB250" s="1"/>
      <c r="WYC250" s="1"/>
      <c r="WYD250" s="1"/>
      <c r="WYE250" s="1"/>
      <c r="WYF250" s="1"/>
      <c r="WYG250" s="1"/>
      <c r="WYH250" s="1"/>
      <c r="WYI250" s="1"/>
      <c r="WYJ250" s="1"/>
      <c r="WYK250" s="1"/>
      <c r="WYL250" s="1"/>
      <c r="WYM250" s="1"/>
      <c r="WYN250" s="1"/>
      <c r="WYO250" s="1"/>
      <c r="WYP250" s="1"/>
      <c r="WYQ250" s="1"/>
      <c r="WYR250" s="1"/>
      <c r="WYS250" s="1"/>
      <c r="WYT250" s="1"/>
      <c r="WYU250" s="1"/>
      <c r="WYV250" s="1"/>
      <c r="WYW250" s="1"/>
      <c r="WYX250" s="1"/>
      <c r="WYY250" s="1"/>
      <c r="WYZ250" s="1"/>
      <c r="WZA250" s="1"/>
      <c r="WZB250" s="1"/>
      <c r="WZC250" s="1"/>
      <c r="WZD250" s="1"/>
      <c r="WZE250" s="1"/>
      <c r="WZF250" s="1"/>
      <c r="WZG250" s="1"/>
      <c r="WZH250" s="1"/>
      <c r="WZI250" s="1"/>
      <c r="WZJ250" s="1"/>
      <c r="WZK250" s="1"/>
      <c r="WZL250" s="1"/>
      <c r="WZM250" s="1"/>
      <c r="WZN250" s="1"/>
      <c r="WZO250" s="1"/>
      <c r="WZP250" s="1"/>
      <c r="WZQ250" s="1"/>
      <c r="WZR250" s="1"/>
      <c r="WZS250" s="1"/>
      <c r="WZT250" s="1"/>
      <c r="WZU250" s="1"/>
      <c r="WZV250" s="1"/>
      <c r="WZW250" s="1"/>
      <c r="WZX250" s="1"/>
      <c r="WZY250" s="1"/>
      <c r="WZZ250" s="1"/>
      <c r="XAA250" s="1"/>
      <c r="XAB250" s="1"/>
      <c r="XAC250" s="1"/>
      <c r="XAD250" s="1"/>
      <c r="XAE250" s="1"/>
      <c r="XAF250" s="1"/>
      <c r="XAG250" s="1"/>
      <c r="XAH250" s="1"/>
      <c r="XAI250" s="1"/>
      <c r="XAJ250" s="1"/>
      <c r="XAK250" s="1"/>
      <c r="XAL250" s="1"/>
      <c r="XAM250" s="1"/>
      <c r="XAN250" s="1"/>
      <c r="XAO250" s="1"/>
      <c r="XAP250" s="1"/>
      <c r="XAQ250" s="1"/>
      <c r="XAR250" s="1"/>
      <c r="XAS250" s="1"/>
      <c r="XAT250" s="1"/>
      <c r="XAU250" s="1"/>
      <c r="XAV250" s="1"/>
      <c r="XAW250" s="1"/>
      <c r="XAX250" s="1"/>
      <c r="XAY250" s="1"/>
      <c r="XAZ250" s="1"/>
      <c r="XBA250" s="1"/>
      <c r="XBB250" s="1"/>
      <c r="XBC250" s="1"/>
      <c r="XBD250" s="1"/>
      <c r="XBE250" s="1"/>
      <c r="XBF250" s="1"/>
      <c r="XBG250" s="1"/>
      <c r="XBH250" s="1"/>
      <c r="XBI250" s="1"/>
      <c r="XBJ250" s="1"/>
      <c r="XBK250" s="1"/>
      <c r="XBL250" s="1"/>
      <c r="XBM250" s="1"/>
      <c r="XBN250" s="1"/>
      <c r="XBO250" s="1"/>
      <c r="XBP250" s="1"/>
      <c r="XBQ250" s="1"/>
      <c r="XBR250" s="1"/>
      <c r="XBS250" s="1"/>
      <c r="XBT250" s="1"/>
      <c r="XBU250" s="1"/>
      <c r="XBV250" s="1"/>
      <c r="XBW250" s="1"/>
      <c r="XBX250" s="1"/>
      <c r="XBY250" s="1"/>
      <c r="XBZ250" s="1"/>
      <c r="XCA250" s="1"/>
      <c r="XCB250" s="1"/>
      <c r="XCC250" s="1"/>
      <c r="XCD250" s="1"/>
      <c r="XCE250" s="1"/>
      <c r="XCF250" s="1"/>
      <c r="XCG250" s="1"/>
      <c r="XCH250" s="1"/>
      <c r="XCI250" s="1"/>
      <c r="XCJ250" s="1"/>
      <c r="XCK250" s="1"/>
      <c r="XCL250" s="1"/>
      <c r="XCM250" s="1"/>
      <c r="XCN250" s="1"/>
      <c r="XCO250" s="1"/>
      <c r="XCP250" s="1"/>
      <c r="XCQ250" s="1"/>
      <c r="XCR250" s="1"/>
      <c r="XCS250" s="1"/>
      <c r="XCT250" s="1"/>
      <c r="XCU250" s="1"/>
      <c r="XCV250" s="1"/>
      <c r="XCW250" s="1"/>
      <c r="XCX250" s="1"/>
      <c r="XCY250" s="1"/>
      <c r="XCZ250" s="1"/>
      <c r="XDA250" s="1"/>
      <c r="XDB250" s="1"/>
      <c r="XDC250" s="1"/>
      <c r="XDD250" s="1"/>
      <c r="XDE250" s="1"/>
      <c r="XDF250" s="1"/>
      <c r="XDG250" s="1"/>
      <c r="XDH250" s="1"/>
      <c r="XDI250" s="1"/>
      <c r="XDJ250" s="1"/>
      <c r="XDK250" s="1"/>
      <c r="XDL250" s="1"/>
      <c r="XDM250" s="1"/>
      <c r="XDN250" s="1"/>
      <c r="XDO250" s="1"/>
      <c r="XDP250" s="1"/>
      <c r="XDQ250" s="1"/>
      <c r="XDR250" s="1"/>
      <c r="XDS250" s="1"/>
      <c r="XDT250" s="1"/>
      <c r="XDU250" s="1"/>
      <c r="XDV250" s="1"/>
      <c r="XDW250" s="1"/>
      <c r="XDX250" s="1"/>
      <c r="XDY250" s="1"/>
      <c r="XDZ250" s="1"/>
      <c r="XEA250" s="1"/>
      <c r="XEB250" s="1"/>
      <c r="XEC250" s="1"/>
      <c r="XED250" s="1"/>
      <c r="XEE250" s="1"/>
      <c r="XEF250" s="1"/>
      <c r="XEG250" s="1"/>
      <c r="XEH250" s="1"/>
      <c r="XEI250" s="1"/>
      <c r="XEJ250" s="1"/>
      <c r="XEK250" s="1"/>
      <c r="XEL250" s="1"/>
      <c r="XEM250" s="1"/>
      <c r="XEN250" s="1"/>
      <c r="XEO250" s="1"/>
    </row>
    <row r="251" s="2" customFormat="true" ht="63.75" spans="1:16369">
      <c r="A251" s="18"/>
      <c r="B251" s="20">
        <f t="shared" si="15"/>
        <v>155</v>
      </c>
      <c r="C251" s="20"/>
      <c r="D251" s="18" t="s">
        <v>1168</v>
      </c>
      <c r="E251" s="18"/>
      <c r="F251" s="18"/>
      <c r="G251" s="18" t="s">
        <v>69</v>
      </c>
      <c r="H251" s="18" t="s">
        <v>1169</v>
      </c>
      <c r="I251" s="18" t="s">
        <v>1170</v>
      </c>
      <c r="J251" s="18" t="s">
        <v>1064</v>
      </c>
      <c r="K251" s="18">
        <v>561</v>
      </c>
      <c r="L251" s="18">
        <v>561</v>
      </c>
      <c r="M251" s="36" t="s">
        <v>1171</v>
      </c>
      <c r="N251" s="18" t="s">
        <v>1172</v>
      </c>
      <c r="O251" s="18" t="s">
        <v>37</v>
      </c>
      <c r="P251" s="18" t="s">
        <v>1173</v>
      </c>
      <c r="Q251" s="18" t="s">
        <v>39</v>
      </c>
      <c r="R251" s="18" t="s">
        <v>39</v>
      </c>
      <c r="S251" s="18"/>
      <c r="T251" s="47" t="s">
        <v>1174</v>
      </c>
      <c r="U251" s="17"/>
      <c r="V251" s="17" t="s">
        <v>121</v>
      </c>
      <c r="W251" s="17" t="s">
        <v>41</v>
      </c>
      <c r="X251" s="17" t="s">
        <v>1175</v>
      </c>
      <c r="Y251" s="18" t="s">
        <v>927</v>
      </c>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c r="AML251" s="1"/>
      <c r="AMM251" s="1"/>
      <c r="AMN251" s="1"/>
      <c r="AMO251" s="1"/>
      <c r="AMP251" s="1"/>
      <c r="AMQ251" s="1"/>
      <c r="AMR251" s="1"/>
      <c r="AMS251" s="1"/>
      <c r="AMT251" s="1"/>
      <c r="AMU251" s="1"/>
      <c r="AMV251" s="1"/>
      <c r="AMW251" s="1"/>
      <c r="AMX251" s="1"/>
      <c r="AMY251" s="1"/>
      <c r="AMZ251" s="1"/>
      <c r="ANA251" s="1"/>
      <c r="ANB251" s="1"/>
      <c r="ANC251" s="1"/>
      <c r="AND251" s="1"/>
      <c r="ANE251" s="1"/>
      <c r="ANF251" s="1"/>
      <c r="ANG251" s="1"/>
      <c r="ANH251" s="1"/>
      <c r="ANI251" s="1"/>
      <c r="ANJ251" s="1"/>
      <c r="ANK251" s="1"/>
      <c r="ANL251" s="1"/>
      <c r="ANM251" s="1"/>
      <c r="ANN251" s="1"/>
      <c r="ANO251" s="1"/>
      <c r="ANP251" s="1"/>
      <c r="ANQ251" s="1"/>
      <c r="ANR251" s="1"/>
      <c r="ANS251" s="1"/>
      <c r="ANT251" s="1"/>
      <c r="ANU251" s="1"/>
      <c r="ANV251" s="1"/>
      <c r="ANW251" s="1"/>
      <c r="ANX251" s="1"/>
      <c r="ANY251" s="1"/>
      <c r="ANZ251" s="1"/>
      <c r="AOA251" s="1"/>
      <c r="AOB251" s="1"/>
      <c r="AOC251" s="1"/>
      <c r="AOD251" s="1"/>
      <c r="AOE251" s="1"/>
      <c r="AOF251" s="1"/>
      <c r="AOG251" s="1"/>
      <c r="AOH251" s="1"/>
      <c r="AOI251" s="1"/>
      <c r="AOJ251" s="1"/>
      <c r="AOK251" s="1"/>
      <c r="AOL251" s="1"/>
      <c r="AOM251" s="1"/>
      <c r="AON251" s="1"/>
      <c r="AOO251" s="1"/>
      <c r="AOP251" s="1"/>
      <c r="AOQ251" s="1"/>
      <c r="AOR251" s="1"/>
      <c r="AOS251" s="1"/>
      <c r="AOT251" s="1"/>
      <c r="AOU251" s="1"/>
      <c r="AOV251" s="1"/>
      <c r="AOW251" s="1"/>
      <c r="AOX251" s="1"/>
      <c r="AOY251" s="1"/>
      <c r="AOZ251" s="1"/>
      <c r="APA251" s="1"/>
      <c r="APB251" s="1"/>
      <c r="APC251" s="1"/>
      <c r="APD251" s="1"/>
      <c r="APE251" s="1"/>
      <c r="APF251" s="1"/>
      <c r="APG251" s="1"/>
      <c r="APH251" s="1"/>
      <c r="API251" s="1"/>
      <c r="APJ251" s="1"/>
      <c r="APK251" s="1"/>
      <c r="APL251" s="1"/>
      <c r="APM251" s="1"/>
      <c r="APN251" s="1"/>
      <c r="APO251" s="1"/>
      <c r="APP251" s="1"/>
      <c r="APQ251" s="1"/>
      <c r="APR251" s="1"/>
      <c r="APS251" s="1"/>
      <c r="APT251" s="1"/>
      <c r="APU251" s="1"/>
      <c r="APV251" s="1"/>
      <c r="APW251" s="1"/>
      <c r="APX251" s="1"/>
      <c r="APY251" s="1"/>
      <c r="APZ251" s="1"/>
      <c r="AQA251" s="1"/>
      <c r="AQB251" s="1"/>
      <c r="AQC251" s="1"/>
      <c r="AQD251" s="1"/>
      <c r="AQE251" s="1"/>
      <c r="AQF251" s="1"/>
      <c r="AQG251" s="1"/>
      <c r="AQH251" s="1"/>
      <c r="AQI251" s="1"/>
      <c r="AQJ251" s="1"/>
      <c r="AQK251" s="1"/>
      <c r="AQL251" s="1"/>
      <c r="AQM251" s="1"/>
      <c r="AQN251" s="1"/>
      <c r="AQO251" s="1"/>
      <c r="AQP251" s="1"/>
      <c r="AQQ251" s="1"/>
      <c r="AQR251" s="1"/>
      <c r="AQS251" s="1"/>
      <c r="AQT251" s="1"/>
      <c r="AQU251" s="1"/>
      <c r="AQV251" s="1"/>
      <c r="AQW251" s="1"/>
      <c r="AQX251" s="1"/>
      <c r="AQY251" s="1"/>
      <c r="AQZ251" s="1"/>
      <c r="ARA251" s="1"/>
      <c r="ARB251" s="1"/>
      <c r="ARC251" s="1"/>
      <c r="ARD251" s="1"/>
      <c r="ARE251" s="1"/>
      <c r="ARF251" s="1"/>
      <c r="ARG251" s="1"/>
      <c r="ARH251" s="1"/>
      <c r="ARI251" s="1"/>
      <c r="ARJ251" s="1"/>
      <c r="ARK251" s="1"/>
      <c r="ARL251" s="1"/>
      <c r="ARM251" s="1"/>
      <c r="ARN251" s="1"/>
      <c r="ARO251" s="1"/>
      <c r="ARP251" s="1"/>
      <c r="ARQ251" s="1"/>
      <c r="ARR251" s="1"/>
      <c r="ARS251" s="1"/>
      <c r="ART251" s="1"/>
      <c r="ARU251" s="1"/>
      <c r="ARV251" s="1"/>
      <c r="ARW251" s="1"/>
      <c r="ARX251" s="1"/>
      <c r="ARY251" s="1"/>
      <c r="ARZ251" s="1"/>
      <c r="ASA251" s="1"/>
      <c r="ASB251" s="1"/>
      <c r="ASC251" s="1"/>
      <c r="ASD251" s="1"/>
      <c r="ASE251" s="1"/>
      <c r="ASF251" s="1"/>
      <c r="ASG251" s="1"/>
      <c r="ASH251" s="1"/>
      <c r="ASI251" s="1"/>
      <c r="ASJ251" s="1"/>
      <c r="ASK251" s="1"/>
      <c r="ASL251" s="1"/>
      <c r="ASM251" s="1"/>
      <c r="ASN251" s="1"/>
      <c r="ASO251" s="1"/>
      <c r="ASP251" s="1"/>
      <c r="ASQ251" s="1"/>
      <c r="ASR251" s="1"/>
      <c r="ASS251" s="1"/>
      <c r="AST251" s="1"/>
      <c r="ASU251" s="1"/>
      <c r="ASV251" s="1"/>
      <c r="ASW251" s="1"/>
      <c r="ASX251" s="1"/>
      <c r="ASY251" s="1"/>
      <c r="ASZ251" s="1"/>
      <c r="ATA251" s="1"/>
      <c r="ATB251" s="1"/>
      <c r="ATC251" s="1"/>
      <c r="ATD251" s="1"/>
      <c r="ATE251" s="1"/>
      <c r="ATF251" s="1"/>
      <c r="ATG251" s="1"/>
      <c r="ATH251" s="1"/>
      <c r="ATI251" s="1"/>
      <c r="ATJ251" s="1"/>
      <c r="ATK251" s="1"/>
      <c r="ATL251" s="1"/>
      <c r="ATM251" s="1"/>
      <c r="ATN251" s="1"/>
      <c r="ATO251" s="1"/>
      <c r="ATP251" s="1"/>
      <c r="ATQ251" s="1"/>
      <c r="ATR251" s="1"/>
      <c r="ATS251" s="1"/>
      <c r="ATT251" s="1"/>
      <c r="ATU251" s="1"/>
      <c r="ATV251" s="1"/>
      <c r="ATW251" s="1"/>
      <c r="ATX251" s="1"/>
      <c r="ATY251" s="1"/>
      <c r="ATZ251" s="1"/>
      <c r="AUA251" s="1"/>
      <c r="AUB251" s="1"/>
      <c r="AUC251" s="1"/>
      <c r="AUD251" s="1"/>
      <c r="AUE251" s="1"/>
      <c r="AUF251" s="1"/>
      <c r="AUG251" s="1"/>
      <c r="AUH251" s="1"/>
      <c r="AUI251" s="1"/>
      <c r="AUJ251" s="1"/>
      <c r="AUK251" s="1"/>
      <c r="AUL251" s="1"/>
      <c r="AUM251" s="1"/>
      <c r="AUN251" s="1"/>
      <c r="AUO251" s="1"/>
      <c r="AUP251" s="1"/>
      <c r="AUQ251" s="1"/>
      <c r="AUR251" s="1"/>
      <c r="AUS251" s="1"/>
      <c r="AUT251" s="1"/>
      <c r="AUU251" s="1"/>
      <c r="AUV251" s="1"/>
      <c r="AUW251" s="1"/>
      <c r="AUX251" s="1"/>
      <c r="AUY251" s="1"/>
      <c r="AUZ251" s="1"/>
      <c r="AVA251" s="1"/>
      <c r="AVB251" s="1"/>
      <c r="AVC251" s="1"/>
      <c r="AVD251" s="1"/>
      <c r="AVE251" s="1"/>
      <c r="AVF251" s="1"/>
      <c r="AVG251" s="1"/>
      <c r="AVH251" s="1"/>
      <c r="AVI251" s="1"/>
      <c r="AVJ251" s="1"/>
      <c r="AVK251" s="1"/>
      <c r="AVL251" s="1"/>
      <c r="AVM251" s="1"/>
      <c r="AVN251" s="1"/>
      <c r="AVO251" s="1"/>
      <c r="AVP251" s="1"/>
      <c r="AVQ251" s="1"/>
      <c r="AVR251" s="1"/>
      <c r="AVS251" s="1"/>
      <c r="AVT251" s="1"/>
      <c r="AVU251" s="1"/>
      <c r="AVV251" s="1"/>
      <c r="AVW251" s="1"/>
      <c r="AVX251" s="1"/>
      <c r="AVY251" s="1"/>
      <c r="AVZ251" s="1"/>
      <c r="AWA251" s="1"/>
      <c r="AWB251" s="1"/>
      <c r="AWC251" s="1"/>
      <c r="AWD251" s="1"/>
      <c r="AWE251" s="1"/>
      <c r="AWF251" s="1"/>
      <c r="AWG251" s="1"/>
      <c r="AWH251" s="1"/>
      <c r="AWI251" s="1"/>
      <c r="AWJ251" s="1"/>
      <c r="AWK251" s="1"/>
      <c r="AWL251" s="1"/>
      <c r="AWM251" s="1"/>
      <c r="AWN251" s="1"/>
      <c r="AWO251" s="1"/>
      <c r="AWP251" s="1"/>
      <c r="AWQ251" s="1"/>
      <c r="AWR251" s="1"/>
      <c r="AWS251" s="1"/>
      <c r="AWT251" s="1"/>
      <c r="AWU251" s="1"/>
      <c r="AWV251" s="1"/>
      <c r="AWW251" s="1"/>
      <c r="AWX251" s="1"/>
      <c r="AWY251" s="1"/>
      <c r="AWZ251" s="1"/>
      <c r="AXA251" s="1"/>
      <c r="AXB251" s="1"/>
      <c r="AXC251" s="1"/>
      <c r="AXD251" s="1"/>
      <c r="AXE251" s="1"/>
      <c r="AXF251" s="1"/>
      <c r="AXG251" s="1"/>
      <c r="AXH251" s="1"/>
      <c r="AXI251" s="1"/>
      <c r="AXJ251" s="1"/>
      <c r="AXK251" s="1"/>
      <c r="AXL251" s="1"/>
      <c r="AXM251" s="1"/>
      <c r="AXN251" s="1"/>
      <c r="AXO251" s="1"/>
      <c r="AXP251" s="1"/>
      <c r="AXQ251" s="1"/>
      <c r="AXR251" s="1"/>
      <c r="AXS251" s="1"/>
      <c r="AXT251" s="1"/>
      <c r="AXU251" s="1"/>
      <c r="AXV251" s="1"/>
      <c r="AXW251" s="1"/>
      <c r="AXX251" s="1"/>
      <c r="AXY251" s="1"/>
      <c r="AXZ251" s="1"/>
      <c r="AYA251" s="1"/>
      <c r="AYB251" s="1"/>
      <c r="AYC251" s="1"/>
      <c r="AYD251" s="1"/>
      <c r="AYE251" s="1"/>
      <c r="AYF251" s="1"/>
      <c r="AYG251" s="1"/>
      <c r="AYH251" s="1"/>
      <c r="AYI251" s="1"/>
      <c r="AYJ251" s="1"/>
      <c r="AYK251" s="1"/>
      <c r="AYL251" s="1"/>
      <c r="AYM251" s="1"/>
      <c r="AYN251" s="1"/>
      <c r="AYO251" s="1"/>
      <c r="AYP251" s="1"/>
      <c r="AYQ251" s="1"/>
      <c r="AYR251" s="1"/>
      <c r="AYS251" s="1"/>
      <c r="AYT251" s="1"/>
      <c r="AYU251" s="1"/>
      <c r="AYV251" s="1"/>
      <c r="AYW251" s="1"/>
      <c r="AYX251" s="1"/>
      <c r="AYY251" s="1"/>
      <c r="AYZ251" s="1"/>
      <c r="AZA251" s="1"/>
      <c r="AZB251" s="1"/>
      <c r="AZC251" s="1"/>
      <c r="AZD251" s="1"/>
      <c r="AZE251" s="1"/>
      <c r="AZF251" s="1"/>
      <c r="AZG251" s="1"/>
      <c r="AZH251" s="1"/>
      <c r="AZI251" s="1"/>
      <c r="AZJ251" s="1"/>
      <c r="AZK251" s="1"/>
      <c r="AZL251" s="1"/>
      <c r="AZM251" s="1"/>
      <c r="AZN251" s="1"/>
      <c r="AZO251" s="1"/>
      <c r="AZP251" s="1"/>
      <c r="AZQ251" s="1"/>
      <c r="AZR251" s="1"/>
      <c r="AZS251" s="1"/>
      <c r="AZT251" s="1"/>
      <c r="AZU251" s="1"/>
      <c r="AZV251" s="1"/>
      <c r="AZW251" s="1"/>
      <c r="AZX251" s="1"/>
      <c r="AZY251" s="1"/>
      <c r="AZZ251" s="1"/>
      <c r="BAA251" s="1"/>
      <c r="BAB251" s="1"/>
      <c r="BAC251" s="1"/>
      <c r="BAD251" s="1"/>
      <c r="BAE251" s="1"/>
      <c r="BAF251" s="1"/>
      <c r="BAG251" s="1"/>
      <c r="BAH251" s="1"/>
      <c r="BAI251" s="1"/>
      <c r="BAJ251" s="1"/>
      <c r="BAK251" s="1"/>
      <c r="BAL251" s="1"/>
      <c r="BAM251" s="1"/>
      <c r="BAN251" s="1"/>
      <c r="BAO251" s="1"/>
      <c r="BAP251" s="1"/>
      <c r="BAQ251" s="1"/>
      <c r="BAR251" s="1"/>
      <c r="BAS251" s="1"/>
      <c r="BAT251" s="1"/>
      <c r="BAU251" s="1"/>
      <c r="BAV251" s="1"/>
      <c r="BAW251" s="1"/>
      <c r="BAX251" s="1"/>
      <c r="BAY251" s="1"/>
      <c r="BAZ251" s="1"/>
      <c r="BBA251" s="1"/>
      <c r="BBB251" s="1"/>
      <c r="BBC251" s="1"/>
      <c r="BBD251" s="1"/>
      <c r="BBE251" s="1"/>
      <c r="BBF251" s="1"/>
      <c r="BBG251" s="1"/>
      <c r="BBH251" s="1"/>
      <c r="BBI251" s="1"/>
      <c r="BBJ251" s="1"/>
      <c r="BBK251" s="1"/>
      <c r="BBL251" s="1"/>
      <c r="BBM251" s="1"/>
      <c r="BBN251" s="1"/>
      <c r="BBO251" s="1"/>
      <c r="BBP251" s="1"/>
      <c r="BBQ251" s="1"/>
      <c r="BBR251" s="1"/>
      <c r="BBS251" s="1"/>
      <c r="BBT251" s="1"/>
      <c r="BBU251" s="1"/>
      <c r="BBV251" s="1"/>
      <c r="BBW251" s="1"/>
      <c r="BBX251" s="1"/>
      <c r="BBY251" s="1"/>
      <c r="BBZ251" s="1"/>
      <c r="BCA251" s="1"/>
      <c r="BCB251" s="1"/>
      <c r="BCC251" s="1"/>
      <c r="BCD251" s="1"/>
      <c r="BCE251" s="1"/>
      <c r="BCF251" s="1"/>
      <c r="BCG251" s="1"/>
      <c r="BCH251" s="1"/>
      <c r="BCI251" s="1"/>
      <c r="BCJ251" s="1"/>
      <c r="BCK251" s="1"/>
      <c r="BCL251" s="1"/>
      <c r="BCM251" s="1"/>
      <c r="BCN251" s="1"/>
      <c r="BCO251" s="1"/>
      <c r="BCP251" s="1"/>
      <c r="BCQ251" s="1"/>
      <c r="BCR251" s="1"/>
      <c r="BCS251" s="1"/>
      <c r="BCT251" s="1"/>
      <c r="BCU251" s="1"/>
      <c r="BCV251" s="1"/>
      <c r="BCW251" s="1"/>
      <c r="BCX251" s="1"/>
      <c r="BCY251" s="1"/>
      <c r="BCZ251" s="1"/>
      <c r="BDA251" s="1"/>
      <c r="BDB251" s="1"/>
      <c r="BDC251" s="1"/>
      <c r="BDD251" s="1"/>
      <c r="BDE251" s="1"/>
      <c r="BDF251" s="1"/>
      <c r="BDG251" s="1"/>
      <c r="BDH251" s="1"/>
      <c r="BDI251" s="1"/>
      <c r="BDJ251" s="1"/>
      <c r="BDK251" s="1"/>
      <c r="BDL251" s="1"/>
      <c r="BDM251" s="1"/>
      <c r="BDN251" s="1"/>
      <c r="BDO251" s="1"/>
      <c r="BDP251" s="1"/>
      <c r="BDQ251" s="1"/>
      <c r="BDR251" s="1"/>
      <c r="BDS251" s="1"/>
      <c r="BDT251" s="1"/>
      <c r="BDU251" s="1"/>
      <c r="BDV251" s="1"/>
      <c r="BDW251" s="1"/>
      <c r="BDX251" s="1"/>
      <c r="BDY251" s="1"/>
      <c r="BDZ251" s="1"/>
      <c r="BEA251" s="1"/>
      <c r="BEB251" s="1"/>
      <c r="BEC251" s="1"/>
      <c r="BED251" s="1"/>
      <c r="BEE251" s="1"/>
      <c r="BEF251" s="1"/>
      <c r="BEG251" s="1"/>
      <c r="BEH251" s="1"/>
      <c r="BEI251" s="1"/>
      <c r="BEJ251" s="1"/>
      <c r="BEK251" s="1"/>
      <c r="BEL251" s="1"/>
      <c r="BEM251" s="1"/>
      <c r="BEN251" s="1"/>
      <c r="BEO251" s="1"/>
      <c r="BEP251" s="1"/>
      <c r="BEQ251" s="1"/>
      <c r="BER251" s="1"/>
      <c r="BES251" s="1"/>
      <c r="BET251" s="1"/>
      <c r="BEU251" s="1"/>
      <c r="BEV251" s="1"/>
      <c r="BEW251" s="1"/>
      <c r="BEX251" s="1"/>
      <c r="BEY251" s="1"/>
      <c r="BEZ251" s="1"/>
      <c r="BFA251" s="1"/>
      <c r="BFB251" s="1"/>
      <c r="BFC251" s="1"/>
      <c r="BFD251" s="1"/>
      <c r="BFE251" s="1"/>
      <c r="BFF251" s="1"/>
      <c r="BFG251" s="1"/>
      <c r="BFH251" s="1"/>
      <c r="BFI251" s="1"/>
      <c r="BFJ251" s="1"/>
      <c r="BFK251" s="1"/>
      <c r="BFL251" s="1"/>
      <c r="BFM251" s="1"/>
      <c r="BFN251" s="1"/>
      <c r="BFO251" s="1"/>
      <c r="BFP251" s="1"/>
      <c r="BFQ251" s="1"/>
      <c r="BFR251" s="1"/>
      <c r="BFS251" s="1"/>
      <c r="BFT251" s="1"/>
      <c r="BFU251" s="1"/>
      <c r="BFV251" s="1"/>
      <c r="BFW251" s="1"/>
      <c r="BFX251" s="1"/>
      <c r="BFY251" s="1"/>
      <c r="BFZ251" s="1"/>
      <c r="BGA251" s="1"/>
      <c r="BGB251" s="1"/>
      <c r="BGC251" s="1"/>
      <c r="BGD251" s="1"/>
      <c r="BGE251" s="1"/>
      <c r="BGF251" s="1"/>
      <c r="BGG251" s="1"/>
      <c r="BGH251" s="1"/>
      <c r="BGI251" s="1"/>
      <c r="BGJ251" s="1"/>
      <c r="BGK251" s="1"/>
      <c r="BGL251" s="1"/>
      <c r="BGM251" s="1"/>
      <c r="BGN251" s="1"/>
      <c r="BGO251" s="1"/>
      <c r="BGP251" s="1"/>
      <c r="BGQ251" s="1"/>
      <c r="BGR251" s="1"/>
      <c r="BGS251" s="1"/>
      <c r="BGT251" s="1"/>
      <c r="BGU251" s="1"/>
      <c r="BGV251" s="1"/>
      <c r="BGW251" s="1"/>
      <c r="BGX251" s="1"/>
      <c r="BGY251" s="1"/>
      <c r="BGZ251" s="1"/>
      <c r="BHA251" s="1"/>
      <c r="BHB251" s="1"/>
      <c r="BHC251" s="1"/>
      <c r="BHD251" s="1"/>
      <c r="BHE251" s="1"/>
      <c r="BHF251" s="1"/>
      <c r="BHG251" s="1"/>
      <c r="BHH251" s="1"/>
      <c r="BHI251" s="1"/>
      <c r="BHJ251" s="1"/>
      <c r="BHK251" s="1"/>
      <c r="BHL251" s="1"/>
      <c r="BHM251" s="1"/>
      <c r="BHN251" s="1"/>
      <c r="BHO251" s="1"/>
      <c r="BHP251" s="1"/>
      <c r="BHQ251" s="1"/>
      <c r="BHR251" s="1"/>
      <c r="BHS251" s="1"/>
      <c r="BHT251" s="1"/>
      <c r="BHU251" s="1"/>
      <c r="BHV251" s="1"/>
      <c r="BHW251" s="1"/>
      <c r="BHX251" s="1"/>
      <c r="BHY251" s="1"/>
      <c r="BHZ251" s="1"/>
      <c r="BIA251" s="1"/>
      <c r="BIB251" s="1"/>
      <c r="BIC251" s="1"/>
      <c r="BID251" s="1"/>
      <c r="BIE251" s="1"/>
      <c r="BIF251" s="1"/>
      <c r="BIG251" s="1"/>
      <c r="BIH251" s="1"/>
      <c r="BII251" s="1"/>
      <c r="BIJ251" s="1"/>
      <c r="BIK251" s="1"/>
      <c r="BIL251" s="1"/>
      <c r="BIM251" s="1"/>
      <c r="BIN251" s="1"/>
      <c r="BIO251" s="1"/>
      <c r="BIP251" s="1"/>
      <c r="BIQ251" s="1"/>
      <c r="BIR251" s="1"/>
      <c r="BIS251" s="1"/>
      <c r="BIT251" s="1"/>
      <c r="BIU251" s="1"/>
      <c r="BIV251" s="1"/>
      <c r="BIW251" s="1"/>
      <c r="BIX251" s="1"/>
      <c r="BIY251" s="1"/>
      <c r="BIZ251" s="1"/>
      <c r="BJA251" s="1"/>
      <c r="BJB251" s="1"/>
      <c r="BJC251" s="1"/>
      <c r="BJD251" s="1"/>
      <c r="BJE251" s="1"/>
      <c r="BJF251" s="1"/>
      <c r="BJG251" s="1"/>
      <c r="BJH251" s="1"/>
      <c r="BJI251" s="1"/>
      <c r="BJJ251" s="1"/>
      <c r="BJK251" s="1"/>
      <c r="BJL251" s="1"/>
      <c r="BJM251" s="1"/>
      <c r="BJN251" s="1"/>
      <c r="BJO251" s="1"/>
      <c r="BJP251" s="1"/>
      <c r="BJQ251" s="1"/>
      <c r="BJR251" s="1"/>
      <c r="BJS251" s="1"/>
      <c r="BJT251" s="1"/>
      <c r="BJU251" s="1"/>
      <c r="BJV251" s="1"/>
      <c r="BJW251" s="1"/>
      <c r="BJX251" s="1"/>
      <c r="BJY251" s="1"/>
      <c r="BJZ251" s="1"/>
      <c r="BKA251" s="1"/>
      <c r="BKB251" s="1"/>
      <c r="BKC251" s="1"/>
      <c r="BKD251" s="1"/>
      <c r="BKE251" s="1"/>
      <c r="BKF251" s="1"/>
      <c r="BKG251" s="1"/>
      <c r="BKH251" s="1"/>
      <c r="BKI251" s="1"/>
      <c r="BKJ251" s="1"/>
      <c r="BKK251" s="1"/>
      <c r="BKL251" s="1"/>
      <c r="BKM251" s="1"/>
      <c r="BKN251" s="1"/>
      <c r="BKO251" s="1"/>
      <c r="BKP251" s="1"/>
      <c r="BKQ251" s="1"/>
      <c r="BKR251" s="1"/>
      <c r="BKS251" s="1"/>
      <c r="BKT251" s="1"/>
      <c r="BKU251" s="1"/>
      <c r="BKV251" s="1"/>
      <c r="BKW251" s="1"/>
      <c r="BKX251" s="1"/>
      <c r="BKY251" s="1"/>
      <c r="BKZ251" s="1"/>
      <c r="BLA251" s="1"/>
      <c r="BLB251" s="1"/>
      <c r="BLC251" s="1"/>
      <c r="BLD251" s="1"/>
      <c r="BLE251" s="1"/>
      <c r="BLF251" s="1"/>
      <c r="BLG251" s="1"/>
      <c r="BLH251" s="1"/>
      <c r="BLI251" s="1"/>
      <c r="BLJ251" s="1"/>
      <c r="BLK251" s="1"/>
      <c r="BLL251" s="1"/>
      <c r="BLM251" s="1"/>
      <c r="BLN251" s="1"/>
      <c r="BLO251" s="1"/>
      <c r="BLP251" s="1"/>
      <c r="BLQ251" s="1"/>
      <c r="BLR251" s="1"/>
      <c r="BLS251" s="1"/>
      <c r="BLT251" s="1"/>
      <c r="BLU251" s="1"/>
      <c r="BLV251" s="1"/>
      <c r="BLW251" s="1"/>
      <c r="BLX251" s="1"/>
      <c r="BLY251" s="1"/>
      <c r="BLZ251" s="1"/>
      <c r="BMA251" s="1"/>
      <c r="BMB251" s="1"/>
      <c r="BMC251" s="1"/>
      <c r="BMD251" s="1"/>
      <c r="BME251" s="1"/>
      <c r="BMF251" s="1"/>
      <c r="BMG251" s="1"/>
      <c r="BMH251" s="1"/>
      <c r="BMI251" s="1"/>
      <c r="BMJ251" s="1"/>
      <c r="BMK251" s="1"/>
      <c r="BML251" s="1"/>
      <c r="BMM251" s="1"/>
      <c r="BMN251" s="1"/>
      <c r="BMO251" s="1"/>
      <c r="BMP251" s="1"/>
      <c r="BMQ251" s="1"/>
      <c r="BMR251" s="1"/>
      <c r="BMS251" s="1"/>
      <c r="BMT251" s="1"/>
      <c r="BMU251" s="1"/>
      <c r="BMV251" s="1"/>
      <c r="BMW251" s="1"/>
      <c r="BMX251" s="1"/>
      <c r="BMY251" s="1"/>
      <c r="BMZ251" s="1"/>
      <c r="BNA251" s="1"/>
      <c r="BNB251" s="1"/>
      <c r="BNC251" s="1"/>
      <c r="BND251" s="1"/>
      <c r="BNE251" s="1"/>
      <c r="BNF251" s="1"/>
      <c r="BNG251" s="1"/>
      <c r="BNH251" s="1"/>
      <c r="BNI251" s="1"/>
      <c r="BNJ251" s="1"/>
      <c r="BNK251" s="1"/>
      <c r="BNL251" s="1"/>
      <c r="BNM251" s="1"/>
      <c r="BNN251" s="1"/>
      <c r="BNO251" s="1"/>
      <c r="BNP251" s="1"/>
      <c r="BNQ251" s="1"/>
      <c r="BNR251" s="1"/>
      <c r="BNS251" s="1"/>
      <c r="BNT251" s="1"/>
      <c r="BNU251" s="1"/>
      <c r="BNV251" s="1"/>
      <c r="BNW251" s="1"/>
      <c r="BNX251" s="1"/>
      <c r="BNY251" s="1"/>
      <c r="BNZ251" s="1"/>
      <c r="BOA251" s="1"/>
      <c r="BOB251" s="1"/>
      <c r="BOC251" s="1"/>
      <c r="BOD251" s="1"/>
      <c r="BOE251" s="1"/>
      <c r="BOF251" s="1"/>
      <c r="BOG251" s="1"/>
      <c r="BOH251" s="1"/>
      <c r="BOI251" s="1"/>
      <c r="BOJ251" s="1"/>
      <c r="BOK251" s="1"/>
      <c r="BOL251" s="1"/>
      <c r="BOM251" s="1"/>
      <c r="BON251" s="1"/>
      <c r="BOO251" s="1"/>
      <c r="BOP251" s="1"/>
      <c r="BOQ251" s="1"/>
      <c r="BOR251" s="1"/>
      <c r="BOS251" s="1"/>
      <c r="BOT251" s="1"/>
      <c r="BOU251" s="1"/>
      <c r="BOV251" s="1"/>
      <c r="BOW251" s="1"/>
      <c r="BOX251" s="1"/>
      <c r="BOY251" s="1"/>
      <c r="BOZ251" s="1"/>
      <c r="BPA251" s="1"/>
      <c r="BPB251" s="1"/>
      <c r="BPC251" s="1"/>
      <c r="BPD251" s="1"/>
      <c r="BPE251" s="1"/>
      <c r="BPF251" s="1"/>
      <c r="BPG251" s="1"/>
      <c r="BPH251" s="1"/>
      <c r="BPI251" s="1"/>
      <c r="BPJ251" s="1"/>
      <c r="BPK251" s="1"/>
      <c r="BPL251" s="1"/>
      <c r="BPM251" s="1"/>
      <c r="BPN251" s="1"/>
      <c r="BPO251" s="1"/>
      <c r="BPP251" s="1"/>
      <c r="BPQ251" s="1"/>
      <c r="BPR251" s="1"/>
      <c r="BPS251" s="1"/>
      <c r="BPT251" s="1"/>
      <c r="BPU251" s="1"/>
      <c r="BPV251" s="1"/>
      <c r="BPW251" s="1"/>
      <c r="BPX251" s="1"/>
      <c r="BPY251" s="1"/>
      <c r="BPZ251" s="1"/>
      <c r="BQA251" s="1"/>
      <c r="BQB251" s="1"/>
      <c r="BQC251" s="1"/>
      <c r="BQD251" s="1"/>
      <c r="BQE251" s="1"/>
      <c r="BQF251" s="1"/>
      <c r="BQG251" s="1"/>
      <c r="BQH251" s="1"/>
      <c r="BQI251" s="1"/>
      <c r="BQJ251" s="1"/>
      <c r="BQK251" s="1"/>
      <c r="BQL251" s="1"/>
      <c r="BQM251" s="1"/>
      <c r="BQN251" s="1"/>
      <c r="BQO251" s="1"/>
      <c r="BQP251" s="1"/>
      <c r="BQQ251" s="1"/>
      <c r="BQR251" s="1"/>
      <c r="BQS251" s="1"/>
      <c r="BQT251" s="1"/>
      <c r="BQU251" s="1"/>
      <c r="BQV251" s="1"/>
      <c r="BQW251" s="1"/>
      <c r="BQX251" s="1"/>
      <c r="BQY251" s="1"/>
      <c r="BQZ251" s="1"/>
      <c r="BRA251" s="1"/>
      <c r="BRB251" s="1"/>
      <c r="BRC251" s="1"/>
      <c r="BRD251" s="1"/>
      <c r="BRE251" s="1"/>
      <c r="BRF251" s="1"/>
      <c r="BRG251" s="1"/>
      <c r="BRH251" s="1"/>
      <c r="BRI251" s="1"/>
      <c r="BRJ251" s="1"/>
      <c r="BRK251" s="1"/>
      <c r="BRL251" s="1"/>
      <c r="BRM251" s="1"/>
      <c r="BRN251" s="1"/>
      <c r="BRO251" s="1"/>
      <c r="BRP251" s="1"/>
      <c r="BRQ251" s="1"/>
      <c r="BRR251" s="1"/>
      <c r="BRS251" s="1"/>
      <c r="BRT251" s="1"/>
      <c r="BRU251" s="1"/>
      <c r="BRV251" s="1"/>
      <c r="BRW251" s="1"/>
      <c r="BRX251" s="1"/>
      <c r="BRY251" s="1"/>
      <c r="BRZ251" s="1"/>
      <c r="BSA251" s="1"/>
      <c r="BSB251" s="1"/>
      <c r="BSC251" s="1"/>
      <c r="BSD251" s="1"/>
      <c r="BSE251" s="1"/>
      <c r="BSF251" s="1"/>
      <c r="BSG251" s="1"/>
      <c r="BSH251" s="1"/>
      <c r="BSI251" s="1"/>
      <c r="BSJ251" s="1"/>
      <c r="BSK251" s="1"/>
      <c r="BSL251" s="1"/>
      <c r="BSM251" s="1"/>
      <c r="BSN251" s="1"/>
      <c r="BSO251" s="1"/>
      <c r="BSP251" s="1"/>
      <c r="BSQ251" s="1"/>
      <c r="BSR251" s="1"/>
      <c r="BSS251" s="1"/>
      <c r="BST251" s="1"/>
      <c r="BSU251" s="1"/>
      <c r="BSV251" s="1"/>
      <c r="BSW251" s="1"/>
      <c r="BSX251" s="1"/>
      <c r="BSY251" s="1"/>
      <c r="BSZ251" s="1"/>
      <c r="BTA251" s="1"/>
      <c r="BTB251" s="1"/>
      <c r="BTC251" s="1"/>
      <c r="BTD251" s="1"/>
      <c r="BTE251" s="1"/>
      <c r="BTF251" s="1"/>
      <c r="BTG251" s="1"/>
      <c r="BTH251" s="1"/>
      <c r="BTI251" s="1"/>
      <c r="BTJ251" s="1"/>
      <c r="BTK251" s="1"/>
      <c r="BTL251" s="1"/>
      <c r="BTM251" s="1"/>
      <c r="BTN251" s="1"/>
      <c r="BTO251" s="1"/>
      <c r="BTP251" s="1"/>
      <c r="BTQ251" s="1"/>
      <c r="BTR251" s="1"/>
      <c r="BTS251" s="1"/>
      <c r="BTT251" s="1"/>
      <c r="BTU251" s="1"/>
      <c r="BTV251" s="1"/>
      <c r="BTW251" s="1"/>
      <c r="BTX251" s="1"/>
      <c r="BTY251" s="1"/>
      <c r="BTZ251" s="1"/>
      <c r="BUA251" s="1"/>
      <c r="BUB251" s="1"/>
      <c r="BUC251" s="1"/>
      <c r="BUD251" s="1"/>
      <c r="BUE251" s="1"/>
      <c r="BUF251" s="1"/>
      <c r="BUG251" s="1"/>
      <c r="BUH251" s="1"/>
      <c r="BUI251" s="1"/>
      <c r="BUJ251" s="1"/>
      <c r="BUK251" s="1"/>
      <c r="BUL251" s="1"/>
      <c r="BUM251" s="1"/>
      <c r="BUN251" s="1"/>
      <c r="BUO251" s="1"/>
      <c r="BUP251" s="1"/>
      <c r="BUQ251" s="1"/>
      <c r="BUR251" s="1"/>
      <c r="BUS251" s="1"/>
      <c r="BUT251" s="1"/>
      <c r="BUU251" s="1"/>
      <c r="BUV251" s="1"/>
      <c r="BUW251" s="1"/>
      <c r="BUX251" s="1"/>
      <c r="BUY251" s="1"/>
      <c r="BUZ251" s="1"/>
      <c r="BVA251" s="1"/>
      <c r="BVB251" s="1"/>
      <c r="BVC251" s="1"/>
      <c r="BVD251" s="1"/>
      <c r="BVE251" s="1"/>
      <c r="BVF251" s="1"/>
      <c r="BVG251" s="1"/>
      <c r="BVH251" s="1"/>
      <c r="BVI251" s="1"/>
      <c r="BVJ251" s="1"/>
      <c r="BVK251" s="1"/>
      <c r="BVL251" s="1"/>
      <c r="BVM251" s="1"/>
      <c r="BVN251" s="1"/>
      <c r="BVO251" s="1"/>
      <c r="BVP251" s="1"/>
      <c r="BVQ251" s="1"/>
      <c r="BVR251" s="1"/>
      <c r="BVS251" s="1"/>
      <c r="BVT251" s="1"/>
      <c r="BVU251" s="1"/>
      <c r="BVV251" s="1"/>
      <c r="BVW251" s="1"/>
      <c r="BVX251" s="1"/>
      <c r="BVY251" s="1"/>
      <c r="BVZ251" s="1"/>
      <c r="BWA251" s="1"/>
      <c r="BWB251" s="1"/>
      <c r="BWC251" s="1"/>
      <c r="BWD251" s="1"/>
      <c r="BWE251" s="1"/>
      <c r="BWF251" s="1"/>
      <c r="BWG251" s="1"/>
      <c r="BWH251" s="1"/>
      <c r="BWI251" s="1"/>
      <c r="BWJ251" s="1"/>
      <c r="BWK251" s="1"/>
      <c r="BWL251" s="1"/>
      <c r="BWM251" s="1"/>
      <c r="BWN251" s="1"/>
      <c r="BWO251" s="1"/>
      <c r="BWP251" s="1"/>
      <c r="BWQ251" s="1"/>
      <c r="BWR251" s="1"/>
      <c r="BWS251" s="1"/>
      <c r="BWT251" s="1"/>
      <c r="BWU251" s="1"/>
      <c r="BWV251" s="1"/>
      <c r="BWW251" s="1"/>
      <c r="BWX251" s="1"/>
      <c r="BWY251" s="1"/>
      <c r="BWZ251" s="1"/>
      <c r="BXA251" s="1"/>
      <c r="BXB251" s="1"/>
      <c r="BXC251" s="1"/>
      <c r="BXD251" s="1"/>
      <c r="BXE251" s="1"/>
      <c r="BXF251" s="1"/>
      <c r="BXG251" s="1"/>
      <c r="BXH251" s="1"/>
      <c r="BXI251" s="1"/>
      <c r="BXJ251" s="1"/>
      <c r="BXK251" s="1"/>
      <c r="BXL251" s="1"/>
      <c r="BXM251" s="1"/>
      <c r="BXN251" s="1"/>
      <c r="BXO251" s="1"/>
      <c r="BXP251" s="1"/>
      <c r="BXQ251" s="1"/>
      <c r="BXR251" s="1"/>
      <c r="BXS251" s="1"/>
      <c r="BXT251" s="1"/>
      <c r="BXU251" s="1"/>
      <c r="BXV251" s="1"/>
      <c r="BXW251" s="1"/>
      <c r="BXX251" s="1"/>
      <c r="BXY251" s="1"/>
      <c r="BXZ251" s="1"/>
      <c r="BYA251" s="1"/>
      <c r="BYB251" s="1"/>
      <c r="BYC251" s="1"/>
      <c r="BYD251" s="1"/>
      <c r="BYE251" s="1"/>
      <c r="BYF251" s="1"/>
      <c r="BYG251" s="1"/>
      <c r="BYH251" s="1"/>
      <c r="BYI251" s="1"/>
      <c r="BYJ251" s="1"/>
      <c r="BYK251" s="1"/>
      <c r="BYL251" s="1"/>
      <c r="BYM251" s="1"/>
      <c r="BYN251" s="1"/>
      <c r="BYO251" s="1"/>
      <c r="BYP251" s="1"/>
      <c r="BYQ251" s="1"/>
      <c r="BYR251" s="1"/>
      <c r="BYS251" s="1"/>
      <c r="BYT251" s="1"/>
      <c r="BYU251" s="1"/>
      <c r="BYV251" s="1"/>
      <c r="BYW251" s="1"/>
      <c r="BYX251" s="1"/>
      <c r="BYY251" s="1"/>
      <c r="BYZ251" s="1"/>
      <c r="BZA251" s="1"/>
      <c r="BZB251" s="1"/>
      <c r="BZC251" s="1"/>
      <c r="BZD251" s="1"/>
      <c r="BZE251" s="1"/>
      <c r="BZF251" s="1"/>
      <c r="BZG251" s="1"/>
      <c r="BZH251" s="1"/>
      <c r="BZI251" s="1"/>
      <c r="BZJ251" s="1"/>
      <c r="BZK251" s="1"/>
      <c r="BZL251" s="1"/>
      <c r="BZM251" s="1"/>
      <c r="BZN251" s="1"/>
      <c r="BZO251" s="1"/>
      <c r="BZP251" s="1"/>
      <c r="BZQ251" s="1"/>
      <c r="BZR251" s="1"/>
      <c r="BZS251" s="1"/>
      <c r="BZT251" s="1"/>
      <c r="BZU251" s="1"/>
      <c r="BZV251" s="1"/>
      <c r="BZW251" s="1"/>
      <c r="BZX251" s="1"/>
      <c r="BZY251" s="1"/>
      <c r="BZZ251" s="1"/>
      <c r="CAA251" s="1"/>
      <c r="CAB251" s="1"/>
      <c r="CAC251" s="1"/>
      <c r="CAD251" s="1"/>
      <c r="CAE251" s="1"/>
      <c r="CAF251" s="1"/>
      <c r="CAG251" s="1"/>
      <c r="CAH251" s="1"/>
      <c r="CAI251" s="1"/>
      <c r="CAJ251" s="1"/>
      <c r="CAK251" s="1"/>
      <c r="CAL251" s="1"/>
      <c r="CAM251" s="1"/>
      <c r="CAN251" s="1"/>
      <c r="CAO251" s="1"/>
      <c r="CAP251" s="1"/>
      <c r="CAQ251" s="1"/>
      <c r="CAR251" s="1"/>
      <c r="CAS251" s="1"/>
      <c r="CAT251" s="1"/>
      <c r="CAU251" s="1"/>
      <c r="CAV251" s="1"/>
      <c r="CAW251" s="1"/>
      <c r="CAX251" s="1"/>
      <c r="CAY251" s="1"/>
      <c r="CAZ251" s="1"/>
      <c r="CBA251" s="1"/>
      <c r="CBB251" s="1"/>
      <c r="CBC251" s="1"/>
      <c r="CBD251" s="1"/>
      <c r="CBE251" s="1"/>
      <c r="CBF251" s="1"/>
      <c r="CBG251" s="1"/>
      <c r="CBH251" s="1"/>
      <c r="CBI251" s="1"/>
      <c r="CBJ251" s="1"/>
      <c r="CBK251" s="1"/>
      <c r="CBL251" s="1"/>
      <c r="CBM251" s="1"/>
      <c r="CBN251" s="1"/>
      <c r="CBO251" s="1"/>
      <c r="CBP251" s="1"/>
      <c r="CBQ251" s="1"/>
      <c r="CBR251" s="1"/>
      <c r="CBS251" s="1"/>
      <c r="CBT251" s="1"/>
      <c r="CBU251" s="1"/>
      <c r="CBV251" s="1"/>
      <c r="CBW251" s="1"/>
      <c r="CBX251" s="1"/>
      <c r="CBY251" s="1"/>
      <c r="CBZ251" s="1"/>
      <c r="CCA251" s="1"/>
      <c r="CCB251" s="1"/>
      <c r="CCC251" s="1"/>
      <c r="CCD251" s="1"/>
      <c r="CCE251" s="1"/>
      <c r="CCF251" s="1"/>
      <c r="CCG251" s="1"/>
      <c r="CCH251" s="1"/>
      <c r="CCI251" s="1"/>
      <c r="CCJ251" s="1"/>
      <c r="CCK251" s="1"/>
      <c r="CCL251" s="1"/>
      <c r="CCM251" s="1"/>
      <c r="CCN251" s="1"/>
      <c r="CCO251" s="1"/>
      <c r="CCP251" s="1"/>
      <c r="CCQ251" s="1"/>
      <c r="CCR251" s="1"/>
      <c r="CCS251" s="1"/>
      <c r="CCT251" s="1"/>
      <c r="CCU251" s="1"/>
      <c r="CCV251" s="1"/>
      <c r="CCW251" s="1"/>
      <c r="CCX251" s="1"/>
      <c r="CCY251" s="1"/>
      <c r="CCZ251" s="1"/>
      <c r="CDA251" s="1"/>
      <c r="CDB251" s="1"/>
      <c r="CDC251" s="1"/>
      <c r="CDD251" s="1"/>
      <c r="CDE251" s="1"/>
      <c r="CDF251" s="1"/>
      <c r="CDG251" s="1"/>
      <c r="CDH251" s="1"/>
      <c r="CDI251" s="1"/>
      <c r="CDJ251" s="1"/>
      <c r="CDK251" s="1"/>
      <c r="CDL251" s="1"/>
      <c r="CDM251" s="1"/>
      <c r="CDN251" s="1"/>
      <c r="CDO251" s="1"/>
      <c r="CDP251" s="1"/>
      <c r="CDQ251" s="1"/>
      <c r="CDR251" s="1"/>
      <c r="CDS251" s="1"/>
      <c r="CDT251" s="1"/>
      <c r="CDU251" s="1"/>
      <c r="CDV251" s="1"/>
      <c r="CDW251" s="1"/>
      <c r="CDX251" s="1"/>
      <c r="CDY251" s="1"/>
      <c r="CDZ251" s="1"/>
      <c r="CEA251" s="1"/>
      <c r="CEB251" s="1"/>
      <c r="CEC251" s="1"/>
      <c r="CED251" s="1"/>
      <c r="CEE251" s="1"/>
      <c r="CEF251" s="1"/>
      <c r="CEG251" s="1"/>
      <c r="CEH251" s="1"/>
      <c r="CEI251" s="1"/>
      <c r="CEJ251" s="1"/>
      <c r="CEK251" s="1"/>
      <c r="CEL251" s="1"/>
      <c r="CEM251" s="1"/>
      <c r="CEN251" s="1"/>
      <c r="CEO251" s="1"/>
      <c r="CEP251" s="1"/>
      <c r="CEQ251" s="1"/>
      <c r="CER251" s="1"/>
      <c r="CES251" s="1"/>
      <c r="CET251" s="1"/>
      <c r="CEU251" s="1"/>
      <c r="CEV251" s="1"/>
      <c r="CEW251" s="1"/>
      <c r="CEX251" s="1"/>
      <c r="CEY251" s="1"/>
      <c r="CEZ251" s="1"/>
      <c r="CFA251" s="1"/>
      <c r="CFB251" s="1"/>
      <c r="CFC251" s="1"/>
      <c r="CFD251" s="1"/>
      <c r="CFE251" s="1"/>
      <c r="CFF251" s="1"/>
      <c r="CFG251" s="1"/>
      <c r="CFH251" s="1"/>
      <c r="CFI251" s="1"/>
      <c r="CFJ251" s="1"/>
      <c r="CFK251" s="1"/>
      <c r="CFL251" s="1"/>
      <c r="CFM251" s="1"/>
      <c r="CFN251" s="1"/>
      <c r="CFO251" s="1"/>
      <c r="CFP251" s="1"/>
      <c r="CFQ251" s="1"/>
      <c r="CFR251" s="1"/>
      <c r="CFS251" s="1"/>
      <c r="CFT251" s="1"/>
      <c r="CFU251" s="1"/>
      <c r="CFV251" s="1"/>
      <c r="CFW251" s="1"/>
      <c r="CFX251" s="1"/>
      <c r="CFY251" s="1"/>
      <c r="CFZ251" s="1"/>
      <c r="CGA251" s="1"/>
      <c r="CGB251" s="1"/>
      <c r="CGC251" s="1"/>
      <c r="CGD251" s="1"/>
      <c r="CGE251" s="1"/>
      <c r="CGF251" s="1"/>
      <c r="CGG251" s="1"/>
      <c r="CGH251" s="1"/>
      <c r="CGI251" s="1"/>
      <c r="CGJ251" s="1"/>
      <c r="CGK251" s="1"/>
      <c r="CGL251" s="1"/>
      <c r="CGM251" s="1"/>
      <c r="CGN251" s="1"/>
      <c r="CGO251" s="1"/>
      <c r="CGP251" s="1"/>
      <c r="CGQ251" s="1"/>
      <c r="CGR251" s="1"/>
      <c r="CGS251" s="1"/>
      <c r="CGT251" s="1"/>
      <c r="CGU251" s="1"/>
      <c r="CGV251" s="1"/>
      <c r="CGW251" s="1"/>
      <c r="CGX251" s="1"/>
      <c r="CGY251" s="1"/>
      <c r="CGZ251" s="1"/>
      <c r="CHA251" s="1"/>
      <c r="CHB251" s="1"/>
      <c r="CHC251" s="1"/>
      <c r="CHD251" s="1"/>
      <c r="CHE251" s="1"/>
      <c r="CHF251" s="1"/>
      <c r="CHG251" s="1"/>
      <c r="CHH251" s="1"/>
      <c r="CHI251" s="1"/>
      <c r="CHJ251" s="1"/>
      <c r="CHK251" s="1"/>
      <c r="CHL251" s="1"/>
      <c r="CHM251" s="1"/>
      <c r="CHN251" s="1"/>
      <c r="CHO251" s="1"/>
      <c r="CHP251" s="1"/>
      <c r="CHQ251" s="1"/>
      <c r="CHR251" s="1"/>
      <c r="CHS251" s="1"/>
      <c r="CHT251" s="1"/>
      <c r="CHU251" s="1"/>
      <c r="CHV251" s="1"/>
      <c r="CHW251" s="1"/>
      <c r="CHX251" s="1"/>
      <c r="CHY251" s="1"/>
      <c r="CHZ251" s="1"/>
      <c r="CIA251" s="1"/>
      <c r="CIB251" s="1"/>
      <c r="CIC251" s="1"/>
      <c r="CID251" s="1"/>
      <c r="CIE251" s="1"/>
      <c r="CIF251" s="1"/>
      <c r="CIG251" s="1"/>
      <c r="CIH251" s="1"/>
      <c r="CII251" s="1"/>
      <c r="CIJ251" s="1"/>
      <c r="CIK251" s="1"/>
      <c r="CIL251" s="1"/>
      <c r="CIM251" s="1"/>
      <c r="CIN251" s="1"/>
      <c r="CIO251" s="1"/>
      <c r="CIP251" s="1"/>
      <c r="CIQ251" s="1"/>
      <c r="CIR251" s="1"/>
      <c r="CIS251" s="1"/>
      <c r="CIT251" s="1"/>
      <c r="CIU251" s="1"/>
      <c r="CIV251" s="1"/>
      <c r="CIW251" s="1"/>
      <c r="CIX251" s="1"/>
      <c r="CIY251" s="1"/>
      <c r="CIZ251" s="1"/>
      <c r="CJA251" s="1"/>
      <c r="CJB251" s="1"/>
      <c r="CJC251" s="1"/>
      <c r="CJD251" s="1"/>
      <c r="CJE251" s="1"/>
      <c r="CJF251" s="1"/>
      <c r="CJG251" s="1"/>
      <c r="CJH251" s="1"/>
      <c r="CJI251" s="1"/>
      <c r="CJJ251" s="1"/>
      <c r="CJK251" s="1"/>
      <c r="CJL251" s="1"/>
      <c r="CJM251" s="1"/>
      <c r="CJN251" s="1"/>
      <c r="CJO251" s="1"/>
      <c r="CJP251" s="1"/>
      <c r="CJQ251" s="1"/>
      <c r="CJR251" s="1"/>
      <c r="CJS251" s="1"/>
      <c r="CJT251" s="1"/>
      <c r="CJU251" s="1"/>
      <c r="CJV251" s="1"/>
      <c r="CJW251" s="1"/>
      <c r="CJX251" s="1"/>
      <c r="CJY251" s="1"/>
      <c r="CJZ251" s="1"/>
      <c r="CKA251" s="1"/>
      <c r="CKB251" s="1"/>
      <c r="CKC251" s="1"/>
      <c r="CKD251" s="1"/>
      <c r="CKE251" s="1"/>
      <c r="CKF251" s="1"/>
      <c r="CKG251" s="1"/>
      <c r="CKH251" s="1"/>
      <c r="CKI251" s="1"/>
      <c r="CKJ251" s="1"/>
      <c r="CKK251" s="1"/>
      <c r="CKL251" s="1"/>
      <c r="CKM251" s="1"/>
      <c r="CKN251" s="1"/>
      <c r="CKO251" s="1"/>
      <c r="CKP251" s="1"/>
      <c r="CKQ251" s="1"/>
      <c r="CKR251" s="1"/>
      <c r="CKS251" s="1"/>
      <c r="CKT251" s="1"/>
      <c r="CKU251" s="1"/>
      <c r="CKV251" s="1"/>
      <c r="CKW251" s="1"/>
      <c r="CKX251" s="1"/>
      <c r="CKY251" s="1"/>
      <c r="CKZ251" s="1"/>
      <c r="CLA251" s="1"/>
      <c r="CLB251" s="1"/>
      <c r="CLC251" s="1"/>
      <c r="CLD251" s="1"/>
      <c r="CLE251" s="1"/>
      <c r="CLF251" s="1"/>
      <c r="CLG251" s="1"/>
      <c r="CLH251" s="1"/>
      <c r="CLI251" s="1"/>
      <c r="CLJ251" s="1"/>
      <c r="CLK251" s="1"/>
      <c r="CLL251" s="1"/>
      <c r="CLM251" s="1"/>
      <c r="CLN251" s="1"/>
      <c r="CLO251" s="1"/>
      <c r="CLP251" s="1"/>
      <c r="CLQ251" s="1"/>
      <c r="CLR251" s="1"/>
      <c r="CLS251" s="1"/>
      <c r="CLT251" s="1"/>
      <c r="CLU251" s="1"/>
      <c r="CLV251" s="1"/>
      <c r="CLW251" s="1"/>
      <c r="CLX251" s="1"/>
      <c r="CLY251" s="1"/>
      <c r="CLZ251" s="1"/>
      <c r="CMA251" s="1"/>
      <c r="CMB251" s="1"/>
      <c r="CMC251" s="1"/>
      <c r="CMD251" s="1"/>
      <c r="CME251" s="1"/>
      <c r="CMF251" s="1"/>
      <c r="CMG251" s="1"/>
      <c r="CMH251" s="1"/>
      <c r="CMI251" s="1"/>
      <c r="CMJ251" s="1"/>
      <c r="CMK251" s="1"/>
      <c r="CML251" s="1"/>
      <c r="CMM251" s="1"/>
      <c r="CMN251" s="1"/>
      <c r="CMO251" s="1"/>
      <c r="CMP251" s="1"/>
      <c r="CMQ251" s="1"/>
      <c r="CMR251" s="1"/>
      <c r="CMS251" s="1"/>
      <c r="CMT251" s="1"/>
      <c r="CMU251" s="1"/>
      <c r="CMV251" s="1"/>
      <c r="CMW251" s="1"/>
      <c r="CMX251" s="1"/>
      <c r="CMY251" s="1"/>
      <c r="CMZ251" s="1"/>
      <c r="CNA251" s="1"/>
      <c r="CNB251" s="1"/>
      <c r="CNC251" s="1"/>
      <c r="CND251" s="1"/>
      <c r="CNE251" s="1"/>
      <c r="CNF251" s="1"/>
      <c r="CNG251" s="1"/>
      <c r="CNH251" s="1"/>
      <c r="CNI251" s="1"/>
      <c r="CNJ251" s="1"/>
      <c r="CNK251" s="1"/>
      <c r="CNL251" s="1"/>
      <c r="CNM251" s="1"/>
      <c r="CNN251" s="1"/>
      <c r="CNO251" s="1"/>
      <c r="CNP251" s="1"/>
      <c r="CNQ251" s="1"/>
      <c r="CNR251" s="1"/>
      <c r="CNS251" s="1"/>
      <c r="CNT251" s="1"/>
      <c r="CNU251" s="1"/>
      <c r="CNV251" s="1"/>
      <c r="CNW251" s="1"/>
      <c r="CNX251" s="1"/>
      <c r="CNY251" s="1"/>
      <c r="CNZ251" s="1"/>
      <c r="COA251" s="1"/>
      <c r="COB251" s="1"/>
      <c r="COC251" s="1"/>
      <c r="COD251" s="1"/>
      <c r="COE251" s="1"/>
      <c r="COF251" s="1"/>
      <c r="COG251" s="1"/>
      <c r="COH251" s="1"/>
      <c r="COI251" s="1"/>
      <c r="COJ251" s="1"/>
      <c r="COK251" s="1"/>
      <c r="COL251" s="1"/>
      <c r="COM251" s="1"/>
      <c r="CON251" s="1"/>
      <c r="COO251" s="1"/>
      <c r="COP251" s="1"/>
      <c r="COQ251" s="1"/>
      <c r="COR251" s="1"/>
      <c r="COS251" s="1"/>
      <c r="COT251" s="1"/>
      <c r="COU251" s="1"/>
      <c r="COV251" s="1"/>
      <c r="COW251" s="1"/>
      <c r="COX251" s="1"/>
      <c r="COY251" s="1"/>
      <c r="COZ251" s="1"/>
      <c r="CPA251" s="1"/>
      <c r="CPB251" s="1"/>
      <c r="CPC251" s="1"/>
      <c r="CPD251" s="1"/>
      <c r="CPE251" s="1"/>
      <c r="CPF251" s="1"/>
      <c r="CPG251" s="1"/>
      <c r="CPH251" s="1"/>
      <c r="CPI251" s="1"/>
      <c r="CPJ251" s="1"/>
      <c r="CPK251" s="1"/>
      <c r="CPL251" s="1"/>
      <c r="CPM251" s="1"/>
      <c r="CPN251" s="1"/>
      <c r="CPO251" s="1"/>
      <c r="CPP251" s="1"/>
      <c r="CPQ251" s="1"/>
      <c r="CPR251" s="1"/>
      <c r="CPS251" s="1"/>
      <c r="CPT251" s="1"/>
      <c r="CPU251" s="1"/>
      <c r="CPV251" s="1"/>
      <c r="CPW251" s="1"/>
      <c r="CPX251" s="1"/>
      <c r="CPY251" s="1"/>
      <c r="CPZ251" s="1"/>
      <c r="CQA251" s="1"/>
      <c r="CQB251" s="1"/>
      <c r="CQC251" s="1"/>
      <c r="CQD251" s="1"/>
      <c r="CQE251" s="1"/>
      <c r="CQF251" s="1"/>
      <c r="CQG251" s="1"/>
      <c r="CQH251" s="1"/>
      <c r="CQI251" s="1"/>
      <c r="CQJ251" s="1"/>
      <c r="CQK251" s="1"/>
      <c r="CQL251" s="1"/>
      <c r="CQM251" s="1"/>
      <c r="CQN251" s="1"/>
      <c r="CQO251" s="1"/>
      <c r="CQP251" s="1"/>
      <c r="CQQ251" s="1"/>
      <c r="CQR251" s="1"/>
      <c r="CQS251" s="1"/>
      <c r="CQT251" s="1"/>
      <c r="CQU251" s="1"/>
      <c r="CQV251" s="1"/>
      <c r="CQW251" s="1"/>
      <c r="CQX251" s="1"/>
      <c r="CQY251" s="1"/>
      <c r="CQZ251" s="1"/>
      <c r="CRA251" s="1"/>
      <c r="CRB251" s="1"/>
      <c r="CRC251" s="1"/>
      <c r="CRD251" s="1"/>
      <c r="CRE251" s="1"/>
      <c r="CRF251" s="1"/>
      <c r="CRG251" s="1"/>
      <c r="CRH251" s="1"/>
      <c r="CRI251" s="1"/>
      <c r="CRJ251" s="1"/>
      <c r="CRK251" s="1"/>
      <c r="CRL251" s="1"/>
      <c r="CRM251" s="1"/>
      <c r="CRN251" s="1"/>
      <c r="CRO251" s="1"/>
      <c r="CRP251" s="1"/>
      <c r="CRQ251" s="1"/>
      <c r="CRR251" s="1"/>
      <c r="CRS251" s="1"/>
      <c r="CRT251" s="1"/>
      <c r="CRU251" s="1"/>
      <c r="CRV251" s="1"/>
      <c r="CRW251" s="1"/>
      <c r="CRX251" s="1"/>
      <c r="CRY251" s="1"/>
      <c r="CRZ251" s="1"/>
      <c r="CSA251" s="1"/>
      <c r="CSB251" s="1"/>
      <c r="CSC251" s="1"/>
      <c r="CSD251" s="1"/>
      <c r="CSE251" s="1"/>
      <c r="CSF251" s="1"/>
      <c r="CSG251" s="1"/>
      <c r="CSH251" s="1"/>
      <c r="CSI251" s="1"/>
      <c r="CSJ251" s="1"/>
      <c r="CSK251" s="1"/>
      <c r="CSL251" s="1"/>
      <c r="CSM251" s="1"/>
      <c r="CSN251" s="1"/>
      <c r="CSO251" s="1"/>
      <c r="CSP251" s="1"/>
      <c r="CSQ251" s="1"/>
      <c r="CSR251" s="1"/>
      <c r="CSS251" s="1"/>
      <c r="CST251" s="1"/>
      <c r="CSU251" s="1"/>
      <c r="CSV251" s="1"/>
      <c r="CSW251" s="1"/>
      <c r="CSX251" s="1"/>
      <c r="CSY251" s="1"/>
      <c r="CSZ251" s="1"/>
      <c r="CTA251" s="1"/>
      <c r="CTB251" s="1"/>
      <c r="CTC251" s="1"/>
      <c r="CTD251" s="1"/>
      <c r="CTE251" s="1"/>
      <c r="CTF251" s="1"/>
      <c r="CTG251" s="1"/>
      <c r="CTH251" s="1"/>
      <c r="CTI251" s="1"/>
      <c r="CTJ251" s="1"/>
      <c r="CTK251" s="1"/>
      <c r="CTL251" s="1"/>
      <c r="CTM251" s="1"/>
      <c r="CTN251" s="1"/>
      <c r="CTO251" s="1"/>
      <c r="CTP251" s="1"/>
      <c r="CTQ251" s="1"/>
      <c r="CTR251" s="1"/>
      <c r="CTS251" s="1"/>
      <c r="CTT251" s="1"/>
      <c r="CTU251" s="1"/>
      <c r="CTV251" s="1"/>
      <c r="CTW251" s="1"/>
      <c r="CTX251" s="1"/>
      <c r="CTY251" s="1"/>
      <c r="CTZ251" s="1"/>
      <c r="CUA251" s="1"/>
      <c r="CUB251" s="1"/>
      <c r="CUC251" s="1"/>
      <c r="CUD251" s="1"/>
      <c r="CUE251" s="1"/>
      <c r="CUF251" s="1"/>
      <c r="CUG251" s="1"/>
      <c r="CUH251" s="1"/>
      <c r="CUI251" s="1"/>
      <c r="CUJ251" s="1"/>
      <c r="CUK251" s="1"/>
      <c r="CUL251" s="1"/>
      <c r="CUM251" s="1"/>
      <c r="CUN251" s="1"/>
      <c r="CUO251" s="1"/>
      <c r="CUP251" s="1"/>
      <c r="CUQ251" s="1"/>
      <c r="CUR251" s="1"/>
      <c r="CUS251" s="1"/>
      <c r="CUT251" s="1"/>
      <c r="CUU251" s="1"/>
      <c r="CUV251" s="1"/>
      <c r="CUW251" s="1"/>
      <c r="CUX251" s="1"/>
      <c r="CUY251" s="1"/>
      <c r="CUZ251" s="1"/>
      <c r="CVA251" s="1"/>
      <c r="CVB251" s="1"/>
      <c r="CVC251" s="1"/>
      <c r="CVD251" s="1"/>
      <c r="CVE251" s="1"/>
      <c r="CVF251" s="1"/>
      <c r="CVG251" s="1"/>
      <c r="CVH251" s="1"/>
      <c r="CVI251" s="1"/>
      <c r="CVJ251" s="1"/>
      <c r="CVK251" s="1"/>
      <c r="CVL251" s="1"/>
      <c r="CVM251" s="1"/>
      <c r="CVN251" s="1"/>
      <c r="CVO251" s="1"/>
      <c r="CVP251" s="1"/>
      <c r="CVQ251" s="1"/>
      <c r="CVR251" s="1"/>
      <c r="CVS251" s="1"/>
      <c r="CVT251" s="1"/>
      <c r="CVU251" s="1"/>
      <c r="CVV251" s="1"/>
      <c r="CVW251" s="1"/>
      <c r="CVX251" s="1"/>
      <c r="CVY251" s="1"/>
      <c r="CVZ251" s="1"/>
      <c r="CWA251" s="1"/>
      <c r="CWB251" s="1"/>
      <c r="CWC251" s="1"/>
      <c r="CWD251" s="1"/>
      <c r="CWE251" s="1"/>
      <c r="CWF251" s="1"/>
      <c r="CWG251" s="1"/>
      <c r="CWH251" s="1"/>
      <c r="CWI251" s="1"/>
      <c r="CWJ251" s="1"/>
      <c r="CWK251" s="1"/>
      <c r="CWL251" s="1"/>
      <c r="CWM251" s="1"/>
      <c r="CWN251" s="1"/>
      <c r="CWO251" s="1"/>
      <c r="CWP251" s="1"/>
      <c r="CWQ251" s="1"/>
      <c r="CWR251" s="1"/>
      <c r="CWS251" s="1"/>
      <c r="CWT251" s="1"/>
      <c r="CWU251" s="1"/>
      <c r="CWV251" s="1"/>
      <c r="CWW251" s="1"/>
      <c r="CWX251" s="1"/>
      <c r="CWY251" s="1"/>
      <c r="CWZ251" s="1"/>
      <c r="CXA251" s="1"/>
      <c r="CXB251" s="1"/>
      <c r="CXC251" s="1"/>
      <c r="CXD251" s="1"/>
      <c r="CXE251" s="1"/>
      <c r="CXF251" s="1"/>
      <c r="CXG251" s="1"/>
      <c r="CXH251" s="1"/>
      <c r="CXI251" s="1"/>
      <c r="CXJ251" s="1"/>
      <c r="CXK251" s="1"/>
      <c r="CXL251" s="1"/>
      <c r="CXM251" s="1"/>
      <c r="CXN251" s="1"/>
      <c r="CXO251" s="1"/>
      <c r="CXP251" s="1"/>
      <c r="CXQ251" s="1"/>
      <c r="CXR251" s="1"/>
      <c r="CXS251" s="1"/>
      <c r="CXT251" s="1"/>
      <c r="CXU251" s="1"/>
      <c r="CXV251" s="1"/>
      <c r="CXW251" s="1"/>
      <c r="CXX251" s="1"/>
      <c r="CXY251" s="1"/>
      <c r="CXZ251" s="1"/>
      <c r="CYA251" s="1"/>
      <c r="CYB251" s="1"/>
      <c r="CYC251" s="1"/>
      <c r="CYD251" s="1"/>
      <c r="CYE251" s="1"/>
      <c r="CYF251" s="1"/>
      <c r="CYG251" s="1"/>
      <c r="CYH251" s="1"/>
      <c r="CYI251" s="1"/>
      <c r="CYJ251" s="1"/>
      <c r="CYK251" s="1"/>
      <c r="CYL251" s="1"/>
      <c r="CYM251" s="1"/>
      <c r="CYN251" s="1"/>
      <c r="CYO251" s="1"/>
      <c r="CYP251" s="1"/>
      <c r="CYQ251" s="1"/>
      <c r="CYR251" s="1"/>
      <c r="CYS251" s="1"/>
      <c r="CYT251" s="1"/>
      <c r="CYU251" s="1"/>
      <c r="CYV251" s="1"/>
      <c r="CYW251" s="1"/>
      <c r="CYX251" s="1"/>
      <c r="CYY251" s="1"/>
      <c r="CYZ251" s="1"/>
      <c r="CZA251" s="1"/>
      <c r="CZB251" s="1"/>
      <c r="CZC251" s="1"/>
      <c r="CZD251" s="1"/>
      <c r="CZE251" s="1"/>
      <c r="CZF251" s="1"/>
      <c r="CZG251" s="1"/>
      <c r="CZH251" s="1"/>
      <c r="CZI251" s="1"/>
      <c r="CZJ251" s="1"/>
      <c r="CZK251" s="1"/>
      <c r="CZL251" s="1"/>
      <c r="CZM251" s="1"/>
      <c r="CZN251" s="1"/>
      <c r="CZO251" s="1"/>
      <c r="CZP251" s="1"/>
      <c r="CZQ251" s="1"/>
      <c r="CZR251" s="1"/>
      <c r="CZS251" s="1"/>
      <c r="CZT251" s="1"/>
      <c r="CZU251" s="1"/>
      <c r="CZV251" s="1"/>
      <c r="CZW251" s="1"/>
      <c r="CZX251" s="1"/>
      <c r="CZY251" s="1"/>
      <c r="CZZ251" s="1"/>
      <c r="DAA251" s="1"/>
      <c r="DAB251" s="1"/>
      <c r="DAC251" s="1"/>
      <c r="DAD251" s="1"/>
      <c r="DAE251" s="1"/>
      <c r="DAF251" s="1"/>
      <c r="DAG251" s="1"/>
      <c r="DAH251" s="1"/>
      <c r="DAI251" s="1"/>
      <c r="DAJ251" s="1"/>
      <c r="DAK251" s="1"/>
      <c r="DAL251" s="1"/>
      <c r="DAM251" s="1"/>
      <c r="DAN251" s="1"/>
      <c r="DAO251" s="1"/>
      <c r="DAP251" s="1"/>
      <c r="DAQ251" s="1"/>
      <c r="DAR251" s="1"/>
      <c r="DAS251" s="1"/>
      <c r="DAT251" s="1"/>
      <c r="DAU251" s="1"/>
      <c r="DAV251" s="1"/>
      <c r="DAW251" s="1"/>
      <c r="DAX251" s="1"/>
      <c r="DAY251" s="1"/>
      <c r="DAZ251" s="1"/>
      <c r="DBA251" s="1"/>
      <c r="DBB251" s="1"/>
      <c r="DBC251" s="1"/>
      <c r="DBD251" s="1"/>
      <c r="DBE251" s="1"/>
      <c r="DBF251" s="1"/>
      <c r="DBG251" s="1"/>
      <c r="DBH251" s="1"/>
      <c r="DBI251" s="1"/>
      <c r="DBJ251" s="1"/>
      <c r="DBK251" s="1"/>
      <c r="DBL251" s="1"/>
      <c r="DBM251" s="1"/>
      <c r="DBN251" s="1"/>
      <c r="DBO251" s="1"/>
      <c r="DBP251" s="1"/>
      <c r="DBQ251" s="1"/>
      <c r="DBR251" s="1"/>
      <c r="DBS251" s="1"/>
      <c r="DBT251" s="1"/>
      <c r="DBU251" s="1"/>
      <c r="DBV251" s="1"/>
      <c r="DBW251" s="1"/>
      <c r="DBX251" s="1"/>
      <c r="DBY251" s="1"/>
      <c r="DBZ251" s="1"/>
      <c r="DCA251" s="1"/>
      <c r="DCB251" s="1"/>
      <c r="DCC251" s="1"/>
      <c r="DCD251" s="1"/>
      <c r="DCE251" s="1"/>
      <c r="DCF251" s="1"/>
      <c r="DCG251" s="1"/>
      <c r="DCH251" s="1"/>
      <c r="DCI251" s="1"/>
      <c r="DCJ251" s="1"/>
      <c r="DCK251" s="1"/>
      <c r="DCL251" s="1"/>
      <c r="DCM251" s="1"/>
      <c r="DCN251" s="1"/>
      <c r="DCO251" s="1"/>
      <c r="DCP251" s="1"/>
      <c r="DCQ251" s="1"/>
      <c r="DCR251" s="1"/>
      <c r="DCS251" s="1"/>
      <c r="DCT251" s="1"/>
      <c r="DCU251" s="1"/>
      <c r="DCV251" s="1"/>
      <c r="DCW251" s="1"/>
      <c r="DCX251" s="1"/>
      <c r="DCY251" s="1"/>
      <c r="DCZ251" s="1"/>
      <c r="DDA251" s="1"/>
      <c r="DDB251" s="1"/>
      <c r="DDC251" s="1"/>
      <c r="DDD251" s="1"/>
      <c r="DDE251" s="1"/>
      <c r="DDF251" s="1"/>
      <c r="DDG251" s="1"/>
      <c r="DDH251" s="1"/>
      <c r="DDI251" s="1"/>
      <c r="DDJ251" s="1"/>
      <c r="DDK251" s="1"/>
      <c r="DDL251" s="1"/>
      <c r="DDM251" s="1"/>
      <c r="DDN251" s="1"/>
      <c r="DDO251" s="1"/>
      <c r="DDP251" s="1"/>
      <c r="DDQ251" s="1"/>
      <c r="DDR251" s="1"/>
      <c r="DDS251" s="1"/>
      <c r="DDT251" s="1"/>
      <c r="DDU251" s="1"/>
      <c r="DDV251" s="1"/>
      <c r="DDW251" s="1"/>
      <c r="DDX251" s="1"/>
      <c r="DDY251" s="1"/>
      <c r="DDZ251" s="1"/>
      <c r="DEA251" s="1"/>
      <c r="DEB251" s="1"/>
      <c r="DEC251" s="1"/>
      <c r="DED251" s="1"/>
      <c r="DEE251" s="1"/>
      <c r="DEF251" s="1"/>
      <c r="DEG251" s="1"/>
      <c r="DEH251" s="1"/>
      <c r="DEI251" s="1"/>
      <c r="DEJ251" s="1"/>
      <c r="DEK251" s="1"/>
      <c r="DEL251" s="1"/>
      <c r="DEM251" s="1"/>
      <c r="DEN251" s="1"/>
      <c r="DEO251" s="1"/>
      <c r="DEP251" s="1"/>
      <c r="DEQ251" s="1"/>
      <c r="DER251" s="1"/>
      <c r="DES251" s="1"/>
      <c r="DET251" s="1"/>
      <c r="DEU251" s="1"/>
      <c r="DEV251" s="1"/>
      <c r="DEW251" s="1"/>
      <c r="DEX251" s="1"/>
      <c r="DEY251" s="1"/>
      <c r="DEZ251" s="1"/>
      <c r="DFA251" s="1"/>
      <c r="DFB251" s="1"/>
      <c r="DFC251" s="1"/>
      <c r="DFD251" s="1"/>
      <c r="DFE251" s="1"/>
      <c r="DFF251" s="1"/>
      <c r="DFG251" s="1"/>
      <c r="DFH251" s="1"/>
      <c r="DFI251" s="1"/>
      <c r="DFJ251" s="1"/>
      <c r="DFK251" s="1"/>
      <c r="DFL251" s="1"/>
      <c r="DFM251" s="1"/>
      <c r="DFN251" s="1"/>
      <c r="DFO251" s="1"/>
      <c r="DFP251" s="1"/>
      <c r="DFQ251" s="1"/>
      <c r="DFR251" s="1"/>
      <c r="DFS251" s="1"/>
      <c r="DFT251" s="1"/>
      <c r="DFU251" s="1"/>
      <c r="DFV251" s="1"/>
      <c r="DFW251" s="1"/>
      <c r="DFX251" s="1"/>
      <c r="DFY251" s="1"/>
      <c r="DFZ251" s="1"/>
      <c r="DGA251" s="1"/>
      <c r="DGB251" s="1"/>
      <c r="DGC251" s="1"/>
      <c r="DGD251" s="1"/>
      <c r="DGE251" s="1"/>
      <c r="DGF251" s="1"/>
      <c r="DGG251" s="1"/>
      <c r="DGH251" s="1"/>
      <c r="DGI251" s="1"/>
      <c r="DGJ251" s="1"/>
      <c r="DGK251" s="1"/>
      <c r="DGL251" s="1"/>
      <c r="DGM251" s="1"/>
      <c r="DGN251" s="1"/>
      <c r="DGO251" s="1"/>
      <c r="DGP251" s="1"/>
      <c r="DGQ251" s="1"/>
      <c r="DGR251" s="1"/>
      <c r="DGS251" s="1"/>
      <c r="DGT251" s="1"/>
      <c r="DGU251" s="1"/>
      <c r="DGV251" s="1"/>
      <c r="DGW251" s="1"/>
      <c r="DGX251" s="1"/>
      <c r="DGY251" s="1"/>
      <c r="DGZ251" s="1"/>
      <c r="DHA251" s="1"/>
      <c r="DHB251" s="1"/>
      <c r="DHC251" s="1"/>
      <c r="DHD251" s="1"/>
      <c r="DHE251" s="1"/>
      <c r="DHF251" s="1"/>
      <c r="DHG251" s="1"/>
      <c r="DHH251" s="1"/>
      <c r="DHI251" s="1"/>
      <c r="DHJ251" s="1"/>
      <c r="DHK251" s="1"/>
      <c r="DHL251" s="1"/>
      <c r="DHM251" s="1"/>
      <c r="DHN251" s="1"/>
      <c r="DHO251" s="1"/>
      <c r="DHP251" s="1"/>
      <c r="DHQ251" s="1"/>
      <c r="DHR251" s="1"/>
      <c r="DHS251" s="1"/>
      <c r="DHT251" s="1"/>
      <c r="DHU251" s="1"/>
      <c r="DHV251" s="1"/>
      <c r="DHW251" s="1"/>
      <c r="DHX251" s="1"/>
      <c r="DHY251" s="1"/>
      <c r="DHZ251" s="1"/>
      <c r="DIA251" s="1"/>
      <c r="DIB251" s="1"/>
      <c r="DIC251" s="1"/>
      <c r="DID251" s="1"/>
      <c r="DIE251" s="1"/>
      <c r="DIF251" s="1"/>
      <c r="DIG251" s="1"/>
      <c r="DIH251" s="1"/>
      <c r="DII251" s="1"/>
      <c r="DIJ251" s="1"/>
      <c r="DIK251" s="1"/>
      <c r="DIL251" s="1"/>
      <c r="DIM251" s="1"/>
      <c r="DIN251" s="1"/>
      <c r="DIO251" s="1"/>
      <c r="DIP251" s="1"/>
      <c r="DIQ251" s="1"/>
      <c r="DIR251" s="1"/>
      <c r="DIS251" s="1"/>
      <c r="DIT251" s="1"/>
      <c r="DIU251" s="1"/>
      <c r="DIV251" s="1"/>
      <c r="DIW251" s="1"/>
      <c r="DIX251" s="1"/>
      <c r="DIY251" s="1"/>
      <c r="DIZ251" s="1"/>
      <c r="DJA251" s="1"/>
      <c r="DJB251" s="1"/>
      <c r="DJC251" s="1"/>
      <c r="DJD251" s="1"/>
      <c r="DJE251" s="1"/>
      <c r="DJF251" s="1"/>
      <c r="DJG251" s="1"/>
      <c r="DJH251" s="1"/>
      <c r="DJI251" s="1"/>
      <c r="DJJ251" s="1"/>
      <c r="DJK251" s="1"/>
      <c r="DJL251" s="1"/>
      <c r="DJM251" s="1"/>
      <c r="DJN251" s="1"/>
      <c r="DJO251" s="1"/>
      <c r="DJP251" s="1"/>
      <c r="DJQ251" s="1"/>
      <c r="DJR251" s="1"/>
      <c r="DJS251" s="1"/>
      <c r="DJT251" s="1"/>
      <c r="DJU251" s="1"/>
      <c r="DJV251" s="1"/>
      <c r="DJW251" s="1"/>
      <c r="DJX251" s="1"/>
      <c r="DJY251" s="1"/>
      <c r="DJZ251" s="1"/>
      <c r="DKA251" s="1"/>
      <c r="DKB251" s="1"/>
      <c r="DKC251" s="1"/>
      <c r="DKD251" s="1"/>
      <c r="DKE251" s="1"/>
      <c r="DKF251" s="1"/>
      <c r="DKG251" s="1"/>
      <c r="DKH251" s="1"/>
      <c r="DKI251" s="1"/>
      <c r="DKJ251" s="1"/>
      <c r="DKK251" s="1"/>
      <c r="DKL251" s="1"/>
      <c r="DKM251" s="1"/>
      <c r="DKN251" s="1"/>
      <c r="DKO251" s="1"/>
      <c r="DKP251" s="1"/>
      <c r="DKQ251" s="1"/>
      <c r="DKR251" s="1"/>
      <c r="DKS251" s="1"/>
      <c r="DKT251" s="1"/>
      <c r="DKU251" s="1"/>
      <c r="DKV251" s="1"/>
      <c r="DKW251" s="1"/>
      <c r="DKX251" s="1"/>
      <c r="DKY251" s="1"/>
      <c r="DKZ251" s="1"/>
      <c r="DLA251" s="1"/>
      <c r="DLB251" s="1"/>
      <c r="DLC251" s="1"/>
      <c r="DLD251" s="1"/>
      <c r="DLE251" s="1"/>
      <c r="DLF251" s="1"/>
      <c r="DLG251" s="1"/>
      <c r="DLH251" s="1"/>
      <c r="DLI251" s="1"/>
      <c r="DLJ251" s="1"/>
      <c r="DLK251" s="1"/>
      <c r="DLL251" s="1"/>
      <c r="DLM251" s="1"/>
      <c r="DLN251" s="1"/>
      <c r="DLO251" s="1"/>
      <c r="DLP251" s="1"/>
      <c r="DLQ251" s="1"/>
      <c r="DLR251" s="1"/>
      <c r="DLS251" s="1"/>
      <c r="DLT251" s="1"/>
      <c r="DLU251" s="1"/>
      <c r="DLV251" s="1"/>
      <c r="DLW251" s="1"/>
      <c r="DLX251" s="1"/>
      <c r="DLY251" s="1"/>
      <c r="DLZ251" s="1"/>
      <c r="DMA251" s="1"/>
      <c r="DMB251" s="1"/>
      <c r="DMC251" s="1"/>
      <c r="DMD251" s="1"/>
      <c r="DME251" s="1"/>
      <c r="DMF251" s="1"/>
      <c r="DMG251" s="1"/>
      <c r="DMH251" s="1"/>
      <c r="DMI251" s="1"/>
      <c r="DMJ251" s="1"/>
      <c r="DMK251" s="1"/>
      <c r="DML251" s="1"/>
      <c r="DMM251" s="1"/>
      <c r="DMN251" s="1"/>
      <c r="DMO251" s="1"/>
      <c r="DMP251" s="1"/>
      <c r="DMQ251" s="1"/>
      <c r="DMR251" s="1"/>
      <c r="DMS251" s="1"/>
      <c r="DMT251" s="1"/>
      <c r="DMU251" s="1"/>
      <c r="DMV251" s="1"/>
      <c r="DMW251" s="1"/>
      <c r="DMX251" s="1"/>
      <c r="DMY251" s="1"/>
      <c r="DMZ251" s="1"/>
      <c r="DNA251" s="1"/>
      <c r="DNB251" s="1"/>
      <c r="DNC251" s="1"/>
      <c r="DND251" s="1"/>
      <c r="DNE251" s="1"/>
      <c r="DNF251" s="1"/>
      <c r="DNG251" s="1"/>
      <c r="DNH251" s="1"/>
      <c r="DNI251" s="1"/>
      <c r="DNJ251" s="1"/>
      <c r="DNK251" s="1"/>
      <c r="DNL251" s="1"/>
      <c r="DNM251" s="1"/>
      <c r="DNN251" s="1"/>
      <c r="DNO251" s="1"/>
      <c r="DNP251" s="1"/>
      <c r="DNQ251" s="1"/>
      <c r="DNR251" s="1"/>
      <c r="DNS251" s="1"/>
      <c r="DNT251" s="1"/>
      <c r="DNU251" s="1"/>
      <c r="DNV251" s="1"/>
      <c r="DNW251" s="1"/>
      <c r="DNX251" s="1"/>
      <c r="DNY251" s="1"/>
      <c r="DNZ251" s="1"/>
      <c r="DOA251" s="1"/>
      <c r="DOB251" s="1"/>
      <c r="DOC251" s="1"/>
      <c r="DOD251" s="1"/>
      <c r="DOE251" s="1"/>
      <c r="DOF251" s="1"/>
      <c r="DOG251" s="1"/>
      <c r="DOH251" s="1"/>
      <c r="DOI251" s="1"/>
      <c r="DOJ251" s="1"/>
      <c r="DOK251" s="1"/>
      <c r="DOL251" s="1"/>
      <c r="DOM251" s="1"/>
      <c r="DON251" s="1"/>
      <c r="DOO251" s="1"/>
      <c r="DOP251" s="1"/>
      <c r="DOQ251" s="1"/>
      <c r="DOR251" s="1"/>
      <c r="DOS251" s="1"/>
      <c r="DOT251" s="1"/>
      <c r="DOU251" s="1"/>
      <c r="DOV251" s="1"/>
      <c r="DOW251" s="1"/>
      <c r="DOX251" s="1"/>
      <c r="DOY251" s="1"/>
      <c r="DOZ251" s="1"/>
      <c r="DPA251" s="1"/>
      <c r="DPB251" s="1"/>
      <c r="DPC251" s="1"/>
      <c r="DPD251" s="1"/>
      <c r="DPE251" s="1"/>
      <c r="DPF251" s="1"/>
      <c r="DPG251" s="1"/>
      <c r="DPH251" s="1"/>
      <c r="DPI251" s="1"/>
      <c r="DPJ251" s="1"/>
      <c r="DPK251" s="1"/>
      <c r="DPL251" s="1"/>
      <c r="DPM251" s="1"/>
      <c r="DPN251" s="1"/>
      <c r="DPO251" s="1"/>
      <c r="DPP251" s="1"/>
      <c r="DPQ251" s="1"/>
      <c r="DPR251" s="1"/>
      <c r="DPS251" s="1"/>
      <c r="DPT251" s="1"/>
      <c r="DPU251" s="1"/>
      <c r="DPV251" s="1"/>
      <c r="DPW251" s="1"/>
      <c r="DPX251" s="1"/>
      <c r="DPY251" s="1"/>
      <c r="DPZ251" s="1"/>
      <c r="DQA251" s="1"/>
      <c r="DQB251" s="1"/>
      <c r="DQC251" s="1"/>
      <c r="DQD251" s="1"/>
      <c r="DQE251" s="1"/>
      <c r="DQF251" s="1"/>
      <c r="DQG251" s="1"/>
      <c r="DQH251" s="1"/>
      <c r="DQI251" s="1"/>
      <c r="DQJ251" s="1"/>
      <c r="DQK251" s="1"/>
      <c r="DQL251" s="1"/>
      <c r="DQM251" s="1"/>
      <c r="DQN251" s="1"/>
      <c r="DQO251" s="1"/>
      <c r="DQP251" s="1"/>
      <c r="DQQ251" s="1"/>
      <c r="DQR251" s="1"/>
      <c r="DQS251" s="1"/>
      <c r="DQT251" s="1"/>
      <c r="DQU251" s="1"/>
      <c r="DQV251" s="1"/>
      <c r="DQW251" s="1"/>
      <c r="DQX251" s="1"/>
      <c r="DQY251" s="1"/>
      <c r="DQZ251" s="1"/>
      <c r="DRA251" s="1"/>
      <c r="DRB251" s="1"/>
      <c r="DRC251" s="1"/>
      <c r="DRD251" s="1"/>
      <c r="DRE251" s="1"/>
      <c r="DRF251" s="1"/>
      <c r="DRG251" s="1"/>
      <c r="DRH251" s="1"/>
      <c r="DRI251" s="1"/>
      <c r="DRJ251" s="1"/>
      <c r="DRK251" s="1"/>
      <c r="DRL251" s="1"/>
      <c r="DRM251" s="1"/>
      <c r="DRN251" s="1"/>
      <c r="DRO251" s="1"/>
      <c r="DRP251" s="1"/>
      <c r="DRQ251" s="1"/>
      <c r="DRR251" s="1"/>
      <c r="DRS251" s="1"/>
      <c r="DRT251" s="1"/>
      <c r="DRU251" s="1"/>
      <c r="DRV251" s="1"/>
      <c r="DRW251" s="1"/>
      <c r="DRX251" s="1"/>
      <c r="DRY251" s="1"/>
      <c r="DRZ251" s="1"/>
      <c r="DSA251" s="1"/>
      <c r="DSB251" s="1"/>
      <c r="DSC251" s="1"/>
      <c r="DSD251" s="1"/>
      <c r="DSE251" s="1"/>
      <c r="DSF251" s="1"/>
      <c r="DSG251" s="1"/>
      <c r="DSH251" s="1"/>
      <c r="DSI251" s="1"/>
      <c r="DSJ251" s="1"/>
      <c r="DSK251" s="1"/>
      <c r="DSL251" s="1"/>
      <c r="DSM251" s="1"/>
      <c r="DSN251" s="1"/>
      <c r="DSO251" s="1"/>
      <c r="DSP251" s="1"/>
      <c r="DSQ251" s="1"/>
      <c r="DSR251" s="1"/>
      <c r="DSS251" s="1"/>
      <c r="DST251" s="1"/>
      <c r="DSU251" s="1"/>
      <c r="DSV251" s="1"/>
      <c r="DSW251" s="1"/>
      <c r="DSX251" s="1"/>
      <c r="DSY251" s="1"/>
      <c r="DSZ251" s="1"/>
      <c r="DTA251" s="1"/>
      <c r="DTB251" s="1"/>
      <c r="DTC251" s="1"/>
      <c r="DTD251" s="1"/>
      <c r="DTE251" s="1"/>
      <c r="DTF251" s="1"/>
      <c r="DTG251" s="1"/>
      <c r="DTH251" s="1"/>
      <c r="DTI251" s="1"/>
      <c r="DTJ251" s="1"/>
      <c r="DTK251" s="1"/>
      <c r="DTL251" s="1"/>
      <c r="DTM251" s="1"/>
      <c r="DTN251" s="1"/>
      <c r="DTO251" s="1"/>
      <c r="DTP251" s="1"/>
      <c r="DTQ251" s="1"/>
      <c r="DTR251" s="1"/>
      <c r="DTS251" s="1"/>
      <c r="DTT251" s="1"/>
      <c r="DTU251" s="1"/>
      <c r="DTV251" s="1"/>
      <c r="DTW251" s="1"/>
      <c r="DTX251" s="1"/>
      <c r="DTY251" s="1"/>
      <c r="DTZ251" s="1"/>
      <c r="DUA251" s="1"/>
      <c r="DUB251" s="1"/>
      <c r="DUC251" s="1"/>
      <c r="DUD251" s="1"/>
      <c r="DUE251" s="1"/>
      <c r="DUF251" s="1"/>
      <c r="DUG251" s="1"/>
      <c r="DUH251" s="1"/>
      <c r="DUI251" s="1"/>
      <c r="DUJ251" s="1"/>
      <c r="DUK251" s="1"/>
      <c r="DUL251" s="1"/>
      <c r="DUM251" s="1"/>
      <c r="DUN251" s="1"/>
      <c r="DUO251" s="1"/>
      <c r="DUP251" s="1"/>
      <c r="DUQ251" s="1"/>
      <c r="DUR251" s="1"/>
      <c r="DUS251" s="1"/>
      <c r="DUT251" s="1"/>
      <c r="DUU251" s="1"/>
      <c r="DUV251" s="1"/>
      <c r="DUW251" s="1"/>
      <c r="DUX251" s="1"/>
      <c r="DUY251" s="1"/>
      <c r="DUZ251" s="1"/>
      <c r="DVA251" s="1"/>
      <c r="DVB251" s="1"/>
      <c r="DVC251" s="1"/>
      <c r="DVD251" s="1"/>
      <c r="DVE251" s="1"/>
      <c r="DVF251" s="1"/>
      <c r="DVG251" s="1"/>
      <c r="DVH251" s="1"/>
      <c r="DVI251" s="1"/>
      <c r="DVJ251" s="1"/>
      <c r="DVK251" s="1"/>
      <c r="DVL251" s="1"/>
      <c r="DVM251" s="1"/>
      <c r="DVN251" s="1"/>
      <c r="DVO251" s="1"/>
      <c r="DVP251" s="1"/>
      <c r="DVQ251" s="1"/>
      <c r="DVR251" s="1"/>
      <c r="DVS251" s="1"/>
      <c r="DVT251" s="1"/>
      <c r="DVU251" s="1"/>
      <c r="DVV251" s="1"/>
      <c r="DVW251" s="1"/>
      <c r="DVX251" s="1"/>
      <c r="DVY251" s="1"/>
      <c r="DVZ251" s="1"/>
      <c r="DWA251" s="1"/>
      <c r="DWB251" s="1"/>
      <c r="DWC251" s="1"/>
      <c r="DWD251" s="1"/>
      <c r="DWE251" s="1"/>
      <c r="DWF251" s="1"/>
      <c r="DWG251" s="1"/>
      <c r="DWH251" s="1"/>
      <c r="DWI251" s="1"/>
      <c r="DWJ251" s="1"/>
      <c r="DWK251" s="1"/>
      <c r="DWL251" s="1"/>
      <c r="DWM251" s="1"/>
      <c r="DWN251" s="1"/>
      <c r="DWO251" s="1"/>
      <c r="DWP251" s="1"/>
      <c r="DWQ251" s="1"/>
      <c r="DWR251" s="1"/>
      <c r="DWS251" s="1"/>
      <c r="DWT251" s="1"/>
      <c r="DWU251" s="1"/>
      <c r="DWV251" s="1"/>
      <c r="DWW251" s="1"/>
      <c r="DWX251" s="1"/>
      <c r="DWY251" s="1"/>
      <c r="DWZ251" s="1"/>
      <c r="DXA251" s="1"/>
      <c r="DXB251" s="1"/>
      <c r="DXC251" s="1"/>
      <c r="DXD251" s="1"/>
      <c r="DXE251" s="1"/>
      <c r="DXF251" s="1"/>
      <c r="DXG251" s="1"/>
      <c r="DXH251" s="1"/>
      <c r="DXI251" s="1"/>
      <c r="DXJ251" s="1"/>
      <c r="DXK251" s="1"/>
      <c r="DXL251" s="1"/>
      <c r="DXM251" s="1"/>
      <c r="DXN251" s="1"/>
      <c r="DXO251" s="1"/>
      <c r="DXP251" s="1"/>
      <c r="DXQ251" s="1"/>
      <c r="DXR251" s="1"/>
      <c r="DXS251" s="1"/>
      <c r="DXT251" s="1"/>
      <c r="DXU251" s="1"/>
      <c r="DXV251" s="1"/>
      <c r="DXW251" s="1"/>
      <c r="DXX251" s="1"/>
      <c r="DXY251" s="1"/>
      <c r="DXZ251" s="1"/>
      <c r="DYA251" s="1"/>
      <c r="DYB251" s="1"/>
      <c r="DYC251" s="1"/>
      <c r="DYD251" s="1"/>
      <c r="DYE251" s="1"/>
      <c r="DYF251" s="1"/>
      <c r="DYG251" s="1"/>
      <c r="DYH251" s="1"/>
      <c r="DYI251" s="1"/>
      <c r="DYJ251" s="1"/>
      <c r="DYK251" s="1"/>
      <c r="DYL251" s="1"/>
      <c r="DYM251" s="1"/>
      <c r="DYN251" s="1"/>
      <c r="DYO251" s="1"/>
      <c r="DYP251" s="1"/>
      <c r="DYQ251" s="1"/>
      <c r="DYR251" s="1"/>
      <c r="DYS251" s="1"/>
      <c r="DYT251" s="1"/>
      <c r="DYU251" s="1"/>
      <c r="DYV251" s="1"/>
      <c r="DYW251" s="1"/>
      <c r="DYX251" s="1"/>
      <c r="DYY251" s="1"/>
      <c r="DYZ251" s="1"/>
      <c r="DZA251" s="1"/>
      <c r="DZB251" s="1"/>
      <c r="DZC251" s="1"/>
      <c r="DZD251" s="1"/>
      <c r="DZE251" s="1"/>
      <c r="DZF251" s="1"/>
      <c r="DZG251" s="1"/>
      <c r="DZH251" s="1"/>
      <c r="DZI251" s="1"/>
      <c r="DZJ251" s="1"/>
      <c r="DZK251" s="1"/>
      <c r="DZL251" s="1"/>
      <c r="DZM251" s="1"/>
      <c r="DZN251" s="1"/>
      <c r="DZO251" s="1"/>
      <c r="DZP251" s="1"/>
      <c r="DZQ251" s="1"/>
      <c r="DZR251" s="1"/>
      <c r="DZS251" s="1"/>
      <c r="DZT251" s="1"/>
      <c r="DZU251" s="1"/>
      <c r="DZV251" s="1"/>
      <c r="DZW251" s="1"/>
      <c r="DZX251" s="1"/>
      <c r="DZY251" s="1"/>
      <c r="DZZ251" s="1"/>
      <c r="EAA251" s="1"/>
      <c r="EAB251" s="1"/>
      <c r="EAC251" s="1"/>
      <c r="EAD251" s="1"/>
      <c r="EAE251" s="1"/>
      <c r="EAF251" s="1"/>
      <c r="EAG251" s="1"/>
      <c r="EAH251" s="1"/>
      <c r="EAI251" s="1"/>
      <c r="EAJ251" s="1"/>
      <c r="EAK251" s="1"/>
      <c r="EAL251" s="1"/>
      <c r="EAM251" s="1"/>
      <c r="EAN251" s="1"/>
      <c r="EAO251" s="1"/>
      <c r="EAP251" s="1"/>
      <c r="EAQ251" s="1"/>
      <c r="EAR251" s="1"/>
      <c r="EAS251" s="1"/>
      <c r="EAT251" s="1"/>
      <c r="EAU251" s="1"/>
      <c r="EAV251" s="1"/>
      <c r="EAW251" s="1"/>
      <c r="EAX251" s="1"/>
      <c r="EAY251" s="1"/>
      <c r="EAZ251" s="1"/>
      <c r="EBA251" s="1"/>
      <c r="EBB251" s="1"/>
      <c r="EBC251" s="1"/>
      <c r="EBD251" s="1"/>
      <c r="EBE251" s="1"/>
      <c r="EBF251" s="1"/>
      <c r="EBG251" s="1"/>
      <c r="EBH251" s="1"/>
      <c r="EBI251" s="1"/>
      <c r="EBJ251" s="1"/>
      <c r="EBK251" s="1"/>
      <c r="EBL251" s="1"/>
      <c r="EBM251" s="1"/>
      <c r="EBN251" s="1"/>
      <c r="EBO251" s="1"/>
      <c r="EBP251" s="1"/>
      <c r="EBQ251" s="1"/>
      <c r="EBR251" s="1"/>
      <c r="EBS251" s="1"/>
      <c r="EBT251" s="1"/>
      <c r="EBU251" s="1"/>
      <c r="EBV251" s="1"/>
      <c r="EBW251" s="1"/>
      <c r="EBX251" s="1"/>
      <c r="EBY251" s="1"/>
      <c r="EBZ251" s="1"/>
      <c r="ECA251" s="1"/>
      <c r="ECB251" s="1"/>
      <c r="ECC251" s="1"/>
      <c r="ECD251" s="1"/>
      <c r="ECE251" s="1"/>
      <c r="ECF251" s="1"/>
      <c r="ECG251" s="1"/>
      <c r="ECH251" s="1"/>
      <c r="ECI251" s="1"/>
      <c r="ECJ251" s="1"/>
      <c r="ECK251" s="1"/>
      <c r="ECL251" s="1"/>
      <c r="ECM251" s="1"/>
      <c r="ECN251" s="1"/>
      <c r="ECO251" s="1"/>
      <c r="ECP251" s="1"/>
      <c r="ECQ251" s="1"/>
      <c r="ECR251" s="1"/>
      <c r="ECS251" s="1"/>
      <c r="ECT251" s="1"/>
      <c r="ECU251" s="1"/>
      <c r="ECV251" s="1"/>
      <c r="ECW251" s="1"/>
      <c r="ECX251" s="1"/>
      <c r="ECY251" s="1"/>
      <c r="ECZ251" s="1"/>
      <c r="EDA251" s="1"/>
      <c r="EDB251" s="1"/>
      <c r="EDC251" s="1"/>
      <c r="EDD251" s="1"/>
      <c r="EDE251" s="1"/>
      <c r="EDF251" s="1"/>
      <c r="EDG251" s="1"/>
      <c r="EDH251" s="1"/>
      <c r="EDI251" s="1"/>
      <c r="EDJ251" s="1"/>
      <c r="EDK251" s="1"/>
      <c r="EDL251" s="1"/>
      <c r="EDM251" s="1"/>
      <c r="EDN251" s="1"/>
      <c r="EDO251" s="1"/>
      <c r="EDP251" s="1"/>
      <c r="EDQ251" s="1"/>
      <c r="EDR251" s="1"/>
      <c r="EDS251" s="1"/>
      <c r="EDT251" s="1"/>
      <c r="EDU251" s="1"/>
      <c r="EDV251" s="1"/>
      <c r="EDW251" s="1"/>
      <c r="EDX251" s="1"/>
      <c r="EDY251" s="1"/>
      <c r="EDZ251" s="1"/>
      <c r="EEA251" s="1"/>
      <c r="EEB251" s="1"/>
      <c r="EEC251" s="1"/>
      <c r="EED251" s="1"/>
      <c r="EEE251" s="1"/>
      <c r="EEF251" s="1"/>
      <c r="EEG251" s="1"/>
      <c r="EEH251" s="1"/>
      <c r="EEI251" s="1"/>
      <c r="EEJ251" s="1"/>
      <c r="EEK251" s="1"/>
      <c r="EEL251" s="1"/>
      <c r="EEM251" s="1"/>
      <c r="EEN251" s="1"/>
      <c r="EEO251" s="1"/>
      <c r="EEP251" s="1"/>
      <c r="EEQ251" s="1"/>
      <c r="EER251" s="1"/>
      <c r="EES251" s="1"/>
      <c r="EET251" s="1"/>
      <c r="EEU251" s="1"/>
      <c r="EEV251" s="1"/>
      <c r="EEW251" s="1"/>
      <c r="EEX251" s="1"/>
      <c r="EEY251" s="1"/>
      <c r="EEZ251" s="1"/>
      <c r="EFA251" s="1"/>
      <c r="EFB251" s="1"/>
      <c r="EFC251" s="1"/>
      <c r="EFD251" s="1"/>
      <c r="EFE251" s="1"/>
      <c r="EFF251" s="1"/>
      <c r="EFG251" s="1"/>
      <c r="EFH251" s="1"/>
      <c r="EFI251" s="1"/>
      <c r="EFJ251" s="1"/>
      <c r="EFK251" s="1"/>
      <c r="EFL251" s="1"/>
      <c r="EFM251" s="1"/>
      <c r="EFN251" s="1"/>
      <c r="EFO251" s="1"/>
      <c r="EFP251" s="1"/>
      <c r="EFQ251" s="1"/>
      <c r="EFR251" s="1"/>
      <c r="EFS251" s="1"/>
      <c r="EFT251" s="1"/>
      <c r="EFU251" s="1"/>
      <c r="EFV251" s="1"/>
      <c r="EFW251" s="1"/>
      <c r="EFX251" s="1"/>
      <c r="EFY251" s="1"/>
      <c r="EFZ251" s="1"/>
      <c r="EGA251" s="1"/>
      <c r="EGB251" s="1"/>
      <c r="EGC251" s="1"/>
      <c r="EGD251" s="1"/>
      <c r="EGE251" s="1"/>
      <c r="EGF251" s="1"/>
      <c r="EGG251" s="1"/>
      <c r="EGH251" s="1"/>
      <c r="EGI251" s="1"/>
      <c r="EGJ251" s="1"/>
      <c r="EGK251" s="1"/>
      <c r="EGL251" s="1"/>
      <c r="EGM251" s="1"/>
      <c r="EGN251" s="1"/>
      <c r="EGO251" s="1"/>
      <c r="EGP251" s="1"/>
      <c r="EGQ251" s="1"/>
      <c r="EGR251" s="1"/>
      <c r="EGS251" s="1"/>
      <c r="EGT251" s="1"/>
      <c r="EGU251" s="1"/>
      <c r="EGV251" s="1"/>
      <c r="EGW251" s="1"/>
      <c r="EGX251" s="1"/>
      <c r="EGY251" s="1"/>
      <c r="EGZ251" s="1"/>
      <c r="EHA251" s="1"/>
      <c r="EHB251" s="1"/>
      <c r="EHC251" s="1"/>
      <c r="EHD251" s="1"/>
      <c r="EHE251" s="1"/>
      <c r="EHF251" s="1"/>
      <c r="EHG251" s="1"/>
      <c r="EHH251" s="1"/>
      <c r="EHI251" s="1"/>
      <c r="EHJ251" s="1"/>
      <c r="EHK251" s="1"/>
      <c r="EHL251" s="1"/>
      <c r="EHM251" s="1"/>
      <c r="EHN251" s="1"/>
      <c r="EHO251" s="1"/>
      <c r="EHP251" s="1"/>
      <c r="EHQ251" s="1"/>
      <c r="EHR251" s="1"/>
      <c r="EHS251" s="1"/>
      <c r="EHT251" s="1"/>
      <c r="EHU251" s="1"/>
      <c r="EHV251" s="1"/>
      <c r="EHW251" s="1"/>
      <c r="EHX251" s="1"/>
      <c r="EHY251" s="1"/>
      <c r="EHZ251" s="1"/>
      <c r="EIA251" s="1"/>
      <c r="EIB251" s="1"/>
      <c r="EIC251" s="1"/>
      <c r="EID251" s="1"/>
      <c r="EIE251" s="1"/>
      <c r="EIF251" s="1"/>
      <c r="EIG251" s="1"/>
      <c r="EIH251" s="1"/>
      <c r="EII251" s="1"/>
      <c r="EIJ251" s="1"/>
      <c r="EIK251" s="1"/>
      <c r="EIL251" s="1"/>
      <c r="EIM251" s="1"/>
      <c r="EIN251" s="1"/>
      <c r="EIO251" s="1"/>
      <c r="EIP251" s="1"/>
      <c r="EIQ251" s="1"/>
      <c r="EIR251" s="1"/>
      <c r="EIS251" s="1"/>
      <c r="EIT251" s="1"/>
      <c r="EIU251" s="1"/>
      <c r="EIV251" s="1"/>
      <c r="EIW251" s="1"/>
      <c r="EIX251" s="1"/>
      <c r="EIY251" s="1"/>
      <c r="EIZ251" s="1"/>
      <c r="EJA251" s="1"/>
      <c r="EJB251" s="1"/>
      <c r="EJC251" s="1"/>
      <c r="EJD251" s="1"/>
      <c r="EJE251" s="1"/>
      <c r="EJF251" s="1"/>
      <c r="EJG251" s="1"/>
      <c r="EJH251" s="1"/>
      <c r="EJI251" s="1"/>
      <c r="EJJ251" s="1"/>
      <c r="EJK251" s="1"/>
      <c r="EJL251" s="1"/>
      <c r="EJM251" s="1"/>
      <c r="EJN251" s="1"/>
      <c r="EJO251" s="1"/>
      <c r="EJP251" s="1"/>
      <c r="EJQ251" s="1"/>
      <c r="EJR251" s="1"/>
      <c r="EJS251" s="1"/>
      <c r="EJT251" s="1"/>
      <c r="EJU251" s="1"/>
      <c r="EJV251" s="1"/>
      <c r="EJW251" s="1"/>
      <c r="EJX251" s="1"/>
      <c r="EJY251" s="1"/>
      <c r="EJZ251" s="1"/>
      <c r="EKA251" s="1"/>
      <c r="EKB251" s="1"/>
      <c r="EKC251" s="1"/>
      <c r="EKD251" s="1"/>
      <c r="EKE251" s="1"/>
      <c r="EKF251" s="1"/>
      <c r="EKG251" s="1"/>
      <c r="EKH251" s="1"/>
      <c r="EKI251" s="1"/>
      <c r="EKJ251" s="1"/>
      <c r="EKK251" s="1"/>
      <c r="EKL251" s="1"/>
      <c r="EKM251" s="1"/>
      <c r="EKN251" s="1"/>
      <c r="EKO251" s="1"/>
      <c r="EKP251" s="1"/>
      <c r="EKQ251" s="1"/>
      <c r="EKR251" s="1"/>
      <c r="EKS251" s="1"/>
      <c r="EKT251" s="1"/>
      <c r="EKU251" s="1"/>
      <c r="EKV251" s="1"/>
      <c r="EKW251" s="1"/>
      <c r="EKX251" s="1"/>
      <c r="EKY251" s="1"/>
      <c r="EKZ251" s="1"/>
      <c r="ELA251" s="1"/>
      <c r="ELB251" s="1"/>
      <c r="ELC251" s="1"/>
      <c r="ELD251" s="1"/>
      <c r="ELE251" s="1"/>
      <c r="ELF251" s="1"/>
      <c r="ELG251" s="1"/>
      <c r="ELH251" s="1"/>
      <c r="ELI251" s="1"/>
      <c r="ELJ251" s="1"/>
      <c r="ELK251" s="1"/>
      <c r="ELL251" s="1"/>
      <c r="ELM251" s="1"/>
      <c r="ELN251" s="1"/>
      <c r="ELO251" s="1"/>
      <c r="ELP251" s="1"/>
      <c r="ELQ251" s="1"/>
      <c r="ELR251" s="1"/>
      <c r="ELS251" s="1"/>
      <c r="ELT251" s="1"/>
      <c r="ELU251" s="1"/>
      <c r="ELV251" s="1"/>
      <c r="ELW251" s="1"/>
      <c r="ELX251" s="1"/>
      <c r="ELY251" s="1"/>
      <c r="ELZ251" s="1"/>
      <c r="EMA251" s="1"/>
      <c r="EMB251" s="1"/>
      <c r="EMC251" s="1"/>
      <c r="EMD251" s="1"/>
      <c r="EME251" s="1"/>
      <c r="EMF251" s="1"/>
      <c r="EMG251" s="1"/>
      <c r="EMH251" s="1"/>
      <c r="EMI251" s="1"/>
      <c r="EMJ251" s="1"/>
      <c r="EMK251" s="1"/>
      <c r="EML251" s="1"/>
      <c r="EMM251" s="1"/>
      <c r="EMN251" s="1"/>
      <c r="EMO251" s="1"/>
      <c r="EMP251" s="1"/>
      <c r="EMQ251" s="1"/>
      <c r="EMR251" s="1"/>
      <c r="EMS251" s="1"/>
      <c r="EMT251" s="1"/>
      <c r="EMU251" s="1"/>
      <c r="EMV251" s="1"/>
      <c r="EMW251" s="1"/>
      <c r="EMX251" s="1"/>
      <c r="EMY251" s="1"/>
      <c r="EMZ251" s="1"/>
      <c r="ENA251" s="1"/>
      <c r="ENB251" s="1"/>
      <c r="ENC251" s="1"/>
      <c r="END251" s="1"/>
      <c r="ENE251" s="1"/>
      <c r="ENF251" s="1"/>
      <c r="ENG251" s="1"/>
      <c r="ENH251" s="1"/>
      <c r="ENI251" s="1"/>
      <c r="ENJ251" s="1"/>
      <c r="ENK251" s="1"/>
      <c r="ENL251" s="1"/>
      <c r="ENM251" s="1"/>
      <c r="ENN251" s="1"/>
      <c r="ENO251" s="1"/>
      <c r="ENP251" s="1"/>
      <c r="ENQ251" s="1"/>
      <c r="ENR251" s="1"/>
      <c r="ENS251" s="1"/>
      <c r="ENT251" s="1"/>
      <c r="ENU251" s="1"/>
      <c r="ENV251" s="1"/>
      <c r="ENW251" s="1"/>
      <c r="ENX251" s="1"/>
      <c r="ENY251" s="1"/>
      <c r="ENZ251" s="1"/>
      <c r="EOA251" s="1"/>
      <c r="EOB251" s="1"/>
      <c r="EOC251" s="1"/>
      <c r="EOD251" s="1"/>
      <c r="EOE251" s="1"/>
      <c r="EOF251" s="1"/>
      <c r="EOG251" s="1"/>
      <c r="EOH251" s="1"/>
      <c r="EOI251" s="1"/>
      <c r="EOJ251" s="1"/>
      <c r="EOK251" s="1"/>
      <c r="EOL251" s="1"/>
      <c r="EOM251" s="1"/>
      <c r="EON251" s="1"/>
      <c r="EOO251" s="1"/>
      <c r="EOP251" s="1"/>
      <c r="EOQ251" s="1"/>
      <c r="EOR251" s="1"/>
      <c r="EOS251" s="1"/>
      <c r="EOT251" s="1"/>
      <c r="EOU251" s="1"/>
      <c r="EOV251" s="1"/>
      <c r="EOW251" s="1"/>
      <c r="EOX251" s="1"/>
      <c r="EOY251" s="1"/>
      <c r="EOZ251" s="1"/>
      <c r="EPA251" s="1"/>
      <c r="EPB251" s="1"/>
      <c r="EPC251" s="1"/>
      <c r="EPD251" s="1"/>
      <c r="EPE251" s="1"/>
      <c r="EPF251" s="1"/>
      <c r="EPG251" s="1"/>
      <c r="EPH251" s="1"/>
      <c r="EPI251" s="1"/>
      <c r="EPJ251" s="1"/>
      <c r="EPK251" s="1"/>
      <c r="EPL251" s="1"/>
      <c r="EPM251" s="1"/>
      <c r="EPN251" s="1"/>
      <c r="EPO251" s="1"/>
      <c r="EPP251" s="1"/>
      <c r="EPQ251" s="1"/>
      <c r="EPR251" s="1"/>
      <c r="EPS251" s="1"/>
      <c r="EPT251" s="1"/>
      <c r="EPU251" s="1"/>
      <c r="EPV251" s="1"/>
      <c r="EPW251" s="1"/>
      <c r="EPX251" s="1"/>
      <c r="EPY251" s="1"/>
      <c r="EPZ251" s="1"/>
      <c r="EQA251" s="1"/>
      <c r="EQB251" s="1"/>
      <c r="EQC251" s="1"/>
      <c r="EQD251" s="1"/>
      <c r="EQE251" s="1"/>
      <c r="EQF251" s="1"/>
      <c r="EQG251" s="1"/>
      <c r="EQH251" s="1"/>
      <c r="EQI251" s="1"/>
      <c r="EQJ251" s="1"/>
      <c r="EQK251" s="1"/>
      <c r="EQL251" s="1"/>
      <c r="EQM251" s="1"/>
      <c r="EQN251" s="1"/>
      <c r="EQO251" s="1"/>
      <c r="EQP251" s="1"/>
      <c r="EQQ251" s="1"/>
      <c r="EQR251" s="1"/>
      <c r="EQS251" s="1"/>
      <c r="EQT251" s="1"/>
      <c r="EQU251" s="1"/>
      <c r="EQV251" s="1"/>
      <c r="EQW251" s="1"/>
      <c r="EQX251" s="1"/>
      <c r="EQY251" s="1"/>
      <c r="EQZ251" s="1"/>
      <c r="ERA251" s="1"/>
      <c r="ERB251" s="1"/>
      <c r="ERC251" s="1"/>
      <c r="ERD251" s="1"/>
      <c r="ERE251" s="1"/>
      <c r="ERF251" s="1"/>
      <c r="ERG251" s="1"/>
      <c r="ERH251" s="1"/>
      <c r="ERI251" s="1"/>
      <c r="ERJ251" s="1"/>
      <c r="ERK251" s="1"/>
      <c r="ERL251" s="1"/>
      <c r="ERM251" s="1"/>
      <c r="ERN251" s="1"/>
      <c r="ERO251" s="1"/>
      <c r="ERP251" s="1"/>
      <c r="ERQ251" s="1"/>
      <c r="ERR251" s="1"/>
      <c r="ERS251" s="1"/>
      <c r="ERT251" s="1"/>
      <c r="ERU251" s="1"/>
      <c r="ERV251" s="1"/>
      <c r="ERW251" s="1"/>
      <c r="ERX251" s="1"/>
      <c r="ERY251" s="1"/>
      <c r="ERZ251" s="1"/>
      <c r="ESA251" s="1"/>
      <c r="ESB251" s="1"/>
      <c r="ESC251" s="1"/>
      <c r="ESD251" s="1"/>
      <c r="ESE251" s="1"/>
      <c r="ESF251" s="1"/>
      <c r="ESG251" s="1"/>
      <c r="ESH251" s="1"/>
      <c r="ESI251" s="1"/>
      <c r="ESJ251" s="1"/>
      <c r="ESK251" s="1"/>
      <c r="ESL251" s="1"/>
      <c r="ESM251" s="1"/>
      <c r="ESN251" s="1"/>
      <c r="ESO251" s="1"/>
      <c r="ESP251" s="1"/>
      <c r="ESQ251" s="1"/>
      <c r="ESR251" s="1"/>
      <c r="ESS251" s="1"/>
      <c r="EST251" s="1"/>
      <c r="ESU251" s="1"/>
      <c r="ESV251" s="1"/>
      <c r="ESW251" s="1"/>
      <c r="ESX251" s="1"/>
      <c r="ESY251" s="1"/>
      <c r="ESZ251" s="1"/>
      <c r="ETA251" s="1"/>
      <c r="ETB251" s="1"/>
      <c r="ETC251" s="1"/>
      <c r="ETD251" s="1"/>
      <c r="ETE251" s="1"/>
      <c r="ETF251" s="1"/>
      <c r="ETG251" s="1"/>
      <c r="ETH251" s="1"/>
      <c r="ETI251" s="1"/>
      <c r="ETJ251" s="1"/>
      <c r="ETK251" s="1"/>
      <c r="ETL251" s="1"/>
      <c r="ETM251" s="1"/>
      <c r="ETN251" s="1"/>
      <c r="ETO251" s="1"/>
      <c r="ETP251" s="1"/>
      <c r="ETQ251" s="1"/>
      <c r="ETR251" s="1"/>
      <c r="ETS251" s="1"/>
      <c r="ETT251" s="1"/>
      <c r="ETU251" s="1"/>
      <c r="ETV251" s="1"/>
      <c r="ETW251" s="1"/>
      <c r="ETX251" s="1"/>
      <c r="ETY251" s="1"/>
      <c r="ETZ251" s="1"/>
      <c r="EUA251" s="1"/>
      <c r="EUB251" s="1"/>
      <c r="EUC251" s="1"/>
      <c r="EUD251" s="1"/>
      <c r="EUE251" s="1"/>
      <c r="EUF251" s="1"/>
      <c r="EUG251" s="1"/>
      <c r="EUH251" s="1"/>
      <c r="EUI251" s="1"/>
      <c r="EUJ251" s="1"/>
      <c r="EUK251" s="1"/>
      <c r="EUL251" s="1"/>
      <c r="EUM251" s="1"/>
      <c r="EUN251" s="1"/>
      <c r="EUO251" s="1"/>
      <c r="EUP251" s="1"/>
      <c r="EUQ251" s="1"/>
      <c r="EUR251" s="1"/>
      <c r="EUS251" s="1"/>
      <c r="EUT251" s="1"/>
      <c r="EUU251" s="1"/>
      <c r="EUV251" s="1"/>
      <c r="EUW251" s="1"/>
      <c r="EUX251" s="1"/>
      <c r="EUY251" s="1"/>
      <c r="EUZ251" s="1"/>
      <c r="EVA251" s="1"/>
      <c r="EVB251" s="1"/>
      <c r="EVC251" s="1"/>
      <c r="EVD251" s="1"/>
      <c r="EVE251" s="1"/>
      <c r="EVF251" s="1"/>
      <c r="EVG251" s="1"/>
      <c r="EVH251" s="1"/>
      <c r="EVI251" s="1"/>
      <c r="EVJ251" s="1"/>
      <c r="EVK251" s="1"/>
      <c r="EVL251" s="1"/>
      <c r="EVM251" s="1"/>
      <c r="EVN251" s="1"/>
      <c r="EVO251" s="1"/>
      <c r="EVP251" s="1"/>
      <c r="EVQ251" s="1"/>
      <c r="EVR251" s="1"/>
      <c r="EVS251" s="1"/>
      <c r="EVT251" s="1"/>
      <c r="EVU251" s="1"/>
      <c r="EVV251" s="1"/>
      <c r="EVW251" s="1"/>
      <c r="EVX251" s="1"/>
      <c r="EVY251" s="1"/>
      <c r="EVZ251" s="1"/>
      <c r="EWA251" s="1"/>
      <c r="EWB251" s="1"/>
      <c r="EWC251" s="1"/>
      <c r="EWD251" s="1"/>
      <c r="EWE251" s="1"/>
      <c r="EWF251" s="1"/>
      <c r="EWG251" s="1"/>
      <c r="EWH251" s="1"/>
      <c r="EWI251" s="1"/>
      <c r="EWJ251" s="1"/>
      <c r="EWK251" s="1"/>
      <c r="EWL251" s="1"/>
      <c r="EWM251" s="1"/>
      <c r="EWN251" s="1"/>
      <c r="EWO251" s="1"/>
      <c r="EWP251" s="1"/>
      <c r="EWQ251" s="1"/>
      <c r="EWR251" s="1"/>
      <c r="EWS251" s="1"/>
      <c r="EWT251" s="1"/>
      <c r="EWU251" s="1"/>
      <c r="EWV251" s="1"/>
      <c r="EWW251" s="1"/>
      <c r="EWX251" s="1"/>
      <c r="EWY251" s="1"/>
      <c r="EWZ251" s="1"/>
      <c r="EXA251" s="1"/>
      <c r="EXB251" s="1"/>
      <c r="EXC251" s="1"/>
      <c r="EXD251" s="1"/>
      <c r="EXE251" s="1"/>
      <c r="EXF251" s="1"/>
      <c r="EXG251" s="1"/>
      <c r="EXH251" s="1"/>
      <c r="EXI251" s="1"/>
      <c r="EXJ251" s="1"/>
      <c r="EXK251" s="1"/>
      <c r="EXL251" s="1"/>
      <c r="EXM251" s="1"/>
      <c r="EXN251" s="1"/>
      <c r="EXO251" s="1"/>
      <c r="EXP251" s="1"/>
      <c r="EXQ251" s="1"/>
      <c r="EXR251" s="1"/>
      <c r="EXS251" s="1"/>
      <c r="EXT251" s="1"/>
      <c r="EXU251" s="1"/>
      <c r="EXV251" s="1"/>
      <c r="EXW251" s="1"/>
      <c r="EXX251" s="1"/>
      <c r="EXY251" s="1"/>
      <c r="EXZ251" s="1"/>
      <c r="EYA251" s="1"/>
      <c r="EYB251" s="1"/>
      <c r="EYC251" s="1"/>
      <c r="EYD251" s="1"/>
      <c r="EYE251" s="1"/>
      <c r="EYF251" s="1"/>
      <c r="EYG251" s="1"/>
      <c r="EYH251" s="1"/>
      <c r="EYI251" s="1"/>
      <c r="EYJ251" s="1"/>
      <c r="EYK251" s="1"/>
      <c r="EYL251" s="1"/>
      <c r="EYM251" s="1"/>
      <c r="EYN251" s="1"/>
      <c r="EYO251" s="1"/>
      <c r="EYP251" s="1"/>
      <c r="EYQ251" s="1"/>
      <c r="EYR251" s="1"/>
      <c r="EYS251" s="1"/>
      <c r="EYT251" s="1"/>
      <c r="EYU251" s="1"/>
      <c r="EYV251" s="1"/>
      <c r="EYW251" s="1"/>
      <c r="EYX251" s="1"/>
      <c r="EYY251" s="1"/>
      <c r="EYZ251" s="1"/>
      <c r="EZA251" s="1"/>
      <c r="EZB251" s="1"/>
      <c r="EZC251" s="1"/>
      <c r="EZD251" s="1"/>
      <c r="EZE251" s="1"/>
      <c r="EZF251" s="1"/>
      <c r="EZG251" s="1"/>
      <c r="EZH251" s="1"/>
      <c r="EZI251" s="1"/>
      <c r="EZJ251" s="1"/>
      <c r="EZK251" s="1"/>
      <c r="EZL251" s="1"/>
      <c r="EZM251" s="1"/>
      <c r="EZN251" s="1"/>
      <c r="EZO251" s="1"/>
      <c r="EZP251" s="1"/>
      <c r="EZQ251" s="1"/>
      <c r="EZR251" s="1"/>
      <c r="EZS251" s="1"/>
      <c r="EZT251" s="1"/>
      <c r="EZU251" s="1"/>
      <c r="EZV251" s="1"/>
      <c r="EZW251" s="1"/>
      <c r="EZX251" s="1"/>
      <c r="EZY251" s="1"/>
      <c r="EZZ251" s="1"/>
      <c r="FAA251" s="1"/>
      <c r="FAB251" s="1"/>
      <c r="FAC251" s="1"/>
      <c r="FAD251" s="1"/>
      <c r="FAE251" s="1"/>
      <c r="FAF251" s="1"/>
      <c r="FAG251" s="1"/>
      <c r="FAH251" s="1"/>
      <c r="FAI251" s="1"/>
      <c r="FAJ251" s="1"/>
      <c r="FAK251" s="1"/>
      <c r="FAL251" s="1"/>
      <c r="FAM251" s="1"/>
      <c r="FAN251" s="1"/>
      <c r="FAO251" s="1"/>
      <c r="FAP251" s="1"/>
      <c r="FAQ251" s="1"/>
      <c r="FAR251" s="1"/>
      <c r="FAS251" s="1"/>
      <c r="FAT251" s="1"/>
      <c r="FAU251" s="1"/>
      <c r="FAV251" s="1"/>
      <c r="FAW251" s="1"/>
      <c r="FAX251" s="1"/>
      <c r="FAY251" s="1"/>
      <c r="FAZ251" s="1"/>
      <c r="FBA251" s="1"/>
      <c r="FBB251" s="1"/>
      <c r="FBC251" s="1"/>
      <c r="FBD251" s="1"/>
      <c r="FBE251" s="1"/>
      <c r="FBF251" s="1"/>
      <c r="FBG251" s="1"/>
      <c r="FBH251" s="1"/>
      <c r="FBI251" s="1"/>
      <c r="FBJ251" s="1"/>
      <c r="FBK251" s="1"/>
      <c r="FBL251" s="1"/>
      <c r="FBM251" s="1"/>
      <c r="FBN251" s="1"/>
      <c r="FBO251" s="1"/>
      <c r="FBP251" s="1"/>
      <c r="FBQ251" s="1"/>
      <c r="FBR251" s="1"/>
      <c r="FBS251" s="1"/>
      <c r="FBT251" s="1"/>
      <c r="FBU251" s="1"/>
      <c r="FBV251" s="1"/>
      <c r="FBW251" s="1"/>
      <c r="FBX251" s="1"/>
      <c r="FBY251" s="1"/>
      <c r="FBZ251" s="1"/>
      <c r="FCA251" s="1"/>
      <c r="FCB251" s="1"/>
      <c r="FCC251" s="1"/>
      <c r="FCD251" s="1"/>
      <c r="FCE251" s="1"/>
      <c r="FCF251" s="1"/>
      <c r="FCG251" s="1"/>
      <c r="FCH251" s="1"/>
      <c r="FCI251" s="1"/>
      <c r="FCJ251" s="1"/>
      <c r="FCK251" s="1"/>
      <c r="FCL251" s="1"/>
      <c r="FCM251" s="1"/>
      <c r="FCN251" s="1"/>
      <c r="FCO251" s="1"/>
      <c r="FCP251" s="1"/>
      <c r="FCQ251" s="1"/>
      <c r="FCR251" s="1"/>
      <c r="FCS251" s="1"/>
      <c r="FCT251" s="1"/>
      <c r="FCU251" s="1"/>
      <c r="FCV251" s="1"/>
      <c r="FCW251" s="1"/>
      <c r="FCX251" s="1"/>
      <c r="FCY251" s="1"/>
      <c r="FCZ251" s="1"/>
      <c r="FDA251" s="1"/>
      <c r="FDB251" s="1"/>
      <c r="FDC251" s="1"/>
      <c r="FDD251" s="1"/>
      <c r="FDE251" s="1"/>
      <c r="FDF251" s="1"/>
      <c r="FDG251" s="1"/>
      <c r="FDH251" s="1"/>
      <c r="FDI251" s="1"/>
      <c r="FDJ251" s="1"/>
      <c r="FDK251" s="1"/>
      <c r="FDL251" s="1"/>
      <c r="FDM251" s="1"/>
      <c r="FDN251" s="1"/>
      <c r="FDO251" s="1"/>
      <c r="FDP251" s="1"/>
      <c r="FDQ251" s="1"/>
      <c r="FDR251" s="1"/>
      <c r="FDS251" s="1"/>
      <c r="FDT251" s="1"/>
      <c r="FDU251" s="1"/>
      <c r="FDV251" s="1"/>
      <c r="FDW251" s="1"/>
      <c r="FDX251" s="1"/>
      <c r="FDY251" s="1"/>
      <c r="FDZ251" s="1"/>
      <c r="FEA251" s="1"/>
      <c r="FEB251" s="1"/>
      <c r="FEC251" s="1"/>
      <c r="FED251" s="1"/>
      <c r="FEE251" s="1"/>
      <c r="FEF251" s="1"/>
      <c r="FEG251" s="1"/>
      <c r="FEH251" s="1"/>
      <c r="FEI251" s="1"/>
      <c r="FEJ251" s="1"/>
      <c r="FEK251" s="1"/>
      <c r="FEL251" s="1"/>
      <c r="FEM251" s="1"/>
      <c r="FEN251" s="1"/>
      <c r="FEO251" s="1"/>
      <c r="FEP251" s="1"/>
      <c r="FEQ251" s="1"/>
      <c r="FER251" s="1"/>
      <c r="FES251" s="1"/>
      <c r="FET251" s="1"/>
      <c r="FEU251" s="1"/>
      <c r="FEV251" s="1"/>
      <c r="FEW251" s="1"/>
      <c r="FEX251" s="1"/>
      <c r="FEY251" s="1"/>
      <c r="FEZ251" s="1"/>
      <c r="FFA251" s="1"/>
      <c r="FFB251" s="1"/>
      <c r="FFC251" s="1"/>
      <c r="FFD251" s="1"/>
      <c r="FFE251" s="1"/>
      <c r="FFF251" s="1"/>
      <c r="FFG251" s="1"/>
      <c r="FFH251" s="1"/>
      <c r="FFI251" s="1"/>
      <c r="FFJ251" s="1"/>
      <c r="FFK251" s="1"/>
      <c r="FFL251" s="1"/>
      <c r="FFM251" s="1"/>
      <c r="FFN251" s="1"/>
      <c r="FFO251" s="1"/>
      <c r="FFP251" s="1"/>
      <c r="FFQ251" s="1"/>
      <c r="FFR251" s="1"/>
      <c r="FFS251" s="1"/>
      <c r="FFT251" s="1"/>
      <c r="FFU251" s="1"/>
      <c r="FFV251" s="1"/>
      <c r="FFW251" s="1"/>
      <c r="FFX251" s="1"/>
      <c r="FFY251" s="1"/>
      <c r="FFZ251" s="1"/>
      <c r="FGA251" s="1"/>
      <c r="FGB251" s="1"/>
      <c r="FGC251" s="1"/>
      <c r="FGD251" s="1"/>
      <c r="FGE251" s="1"/>
      <c r="FGF251" s="1"/>
      <c r="FGG251" s="1"/>
      <c r="FGH251" s="1"/>
      <c r="FGI251" s="1"/>
      <c r="FGJ251" s="1"/>
      <c r="FGK251" s="1"/>
      <c r="FGL251" s="1"/>
      <c r="FGM251" s="1"/>
      <c r="FGN251" s="1"/>
      <c r="FGO251" s="1"/>
      <c r="FGP251" s="1"/>
      <c r="FGQ251" s="1"/>
      <c r="FGR251" s="1"/>
      <c r="FGS251" s="1"/>
      <c r="FGT251" s="1"/>
      <c r="FGU251" s="1"/>
      <c r="FGV251" s="1"/>
      <c r="FGW251" s="1"/>
      <c r="FGX251" s="1"/>
      <c r="FGY251" s="1"/>
      <c r="FGZ251" s="1"/>
      <c r="FHA251" s="1"/>
      <c r="FHB251" s="1"/>
      <c r="FHC251" s="1"/>
      <c r="FHD251" s="1"/>
      <c r="FHE251" s="1"/>
      <c r="FHF251" s="1"/>
      <c r="FHG251" s="1"/>
      <c r="FHH251" s="1"/>
      <c r="FHI251" s="1"/>
      <c r="FHJ251" s="1"/>
      <c r="FHK251" s="1"/>
      <c r="FHL251" s="1"/>
      <c r="FHM251" s="1"/>
      <c r="FHN251" s="1"/>
      <c r="FHO251" s="1"/>
      <c r="FHP251" s="1"/>
      <c r="FHQ251" s="1"/>
      <c r="FHR251" s="1"/>
      <c r="FHS251" s="1"/>
      <c r="FHT251" s="1"/>
      <c r="FHU251" s="1"/>
      <c r="FHV251" s="1"/>
      <c r="FHW251" s="1"/>
      <c r="FHX251" s="1"/>
      <c r="FHY251" s="1"/>
      <c r="FHZ251" s="1"/>
      <c r="FIA251" s="1"/>
      <c r="FIB251" s="1"/>
      <c r="FIC251" s="1"/>
      <c r="FID251" s="1"/>
      <c r="FIE251" s="1"/>
      <c r="FIF251" s="1"/>
      <c r="FIG251" s="1"/>
      <c r="FIH251" s="1"/>
      <c r="FII251" s="1"/>
      <c r="FIJ251" s="1"/>
      <c r="FIK251" s="1"/>
      <c r="FIL251" s="1"/>
      <c r="FIM251" s="1"/>
      <c r="FIN251" s="1"/>
      <c r="FIO251" s="1"/>
      <c r="FIP251" s="1"/>
      <c r="FIQ251" s="1"/>
      <c r="FIR251" s="1"/>
      <c r="FIS251" s="1"/>
      <c r="FIT251" s="1"/>
      <c r="FIU251" s="1"/>
      <c r="FIV251" s="1"/>
      <c r="FIW251" s="1"/>
      <c r="FIX251" s="1"/>
      <c r="FIY251" s="1"/>
      <c r="FIZ251" s="1"/>
      <c r="FJA251" s="1"/>
      <c r="FJB251" s="1"/>
      <c r="FJC251" s="1"/>
      <c r="FJD251" s="1"/>
      <c r="FJE251" s="1"/>
      <c r="FJF251" s="1"/>
      <c r="FJG251" s="1"/>
      <c r="FJH251" s="1"/>
      <c r="FJI251" s="1"/>
      <c r="FJJ251" s="1"/>
      <c r="FJK251" s="1"/>
      <c r="FJL251" s="1"/>
      <c r="FJM251" s="1"/>
      <c r="FJN251" s="1"/>
      <c r="FJO251" s="1"/>
      <c r="FJP251" s="1"/>
      <c r="FJQ251" s="1"/>
      <c r="FJR251" s="1"/>
      <c r="FJS251" s="1"/>
      <c r="FJT251" s="1"/>
      <c r="FJU251" s="1"/>
      <c r="FJV251" s="1"/>
      <c r="FJW251" s="1"/>
      <c r="FJX251" s="1"/>
      <c r="FJY251" s="1"/>
      <c r="FJZ251" s="1"/>
      <c r="FKA251" s="1"/>
      <c r="FKB251" s="1"/>
      <c r="FKC251" s="1"/>
      <c r="FKD251" s="1"/>
      <c r="FKE251" s="1"/>
      <c r="FKF251" s="1"/>
      <c r="FKG251" s="1"/>
      <c r="FKH251" s="1"/>
      <c r="FKI251" s="1"/>
      <c r="FKJ251" s="1"/>
      <c r="FKK251" s="1"/>
      <c r="FKL251" s="1"/>
      <c r="FKM251" s="1"/>
      <c r="FKN251" s="1"/>
      <c r="FKO251" s="1"/>
      <c r="FKP251" s="1"/>
      <c r="FKQ251" s="1"/>
      <c r="FKR251" s="1"/>
      <c r="FKS251" s="1"/>
      <c r="FKT251" s="1"/>
      <c r="FKU251" s="1"/>
      <c r="FKV251" s="1"/>
      <c r="FKW251" s="1"/>
      <c r="FKX251" s="1"/>
      <c r="FKY251" s="1"/>
      <c r="FKZ251" s="1"/>
      <c r="FLA251" s="1"/>
      <c r="FLB251" s="1"/>
      <c r="FLC251" s="1"/>
      <c r="FLD251" s="1"/>
      <c r="FLE251" s="1"/>
      <c r="FLF251" s="1"/>
      <c r="FLG251" s="1"/>
      <c r="FLH251" s="1"/>
      <c r="FLI251" s="1"/>
      <c r="FLJ251" s="1"/>
      <c r="FLK251" s="1"/>
      <c r="FLL251" s="1"/>
      <c r="FLM251" s="1"/>
      <c r="FLN251" s="1"/>
      <c r="FLO251" s="1"/>
      <c r="FLP251" s="1"/>
      <c r="FLQ251" s="1"/>
      <c r="FLR251" s="1"/>
      <c r="FLS251" s="1"/>
      <c r="FLT251" s="1"/>
      <c r="FLU251" s="1"/>
      <c r="FLV251" s="1"/>
      <c r="FLW251" s="1"/>
      <c r="FLX251" s="1"/>
      <c r="FLY251" s="1"/>
      <c r="FLZ251" s="1"/>
      <c r="FMA251" s="1"/>
      <c r="FMB251" s="1"/>
      <c r="FMC251" s="1"/>
      <c r="FMD251" s="1"/>
      <c r="FME251" s="1"/>
      <c r="FMF251" s="1"/>
      <c r="FMG251" s="1"/>
      <c r="FMH251" s="1"/>
      <c r="FMI251" s="1"/>
      <c r="FMJ251" s="1"/>
      <c r="FMK251" s="1"/>
      <c r="FML251" s="1"/>
      <c r="FMM251" s="1"/>
      <c r="FMN251" s="1"/>
      <c r="FMO251" s="1"/>
      <c r="FMP251" s="1"/>
      <c r="FMQ251" s="1"/>
      <c r="FMR251" s="1"/>
      <c r="FMS251" s="1"/>
      <c r="FMT251" s="1"/>
      <c r="FMU251" s="1"/>
      <c r="FMV251" s="1"/>
      <c r="FMW251" s="1"/>
      <c r="FMX251" s="1"/>
      <c r="FMY251" s="1"/>
      <c r="FMZ251" s="1"/>
      <c r="FNA251" s="1"/>
      <c r="FNB251" s="1"/>
      <c r="FNC251" s="1"/>
      <c r="FND251" s="1"/>
      <c r="FNE251" s="1"/>
      <c r="FNF251" s="1"/>
      <c r="FNG251" s="1"/>
      <c r="FNH251" s="1"/>
      <c r="FNI251" s="1"/>
      <c r="FNJ251" s="1"/>
      <c r="FNK251" s="1"/>
      <c r="FNL251" s="1"/>
      <c r="FNM251" s="1"/>
      <c r="FNN251" s="1"/>
      <c r="FNO251" s="1"/>
      <c r="FNP251" s="1"/>
      <c r="FNQ251" s="1"/>
      <c r="FNR251" s="1"/>
      <c r="FNS251" s="1"/>
      <c r="FNT251" s="1"/>
      <c r="FNU251" s="1"/>
      <c r="FNV251" s="1"/>
      <c r="FNW251" s="1"/>
      <c r="FNX251" s="1"/>
      <c r="FNY251" s="1"/>
      <c r="FNZ251" s="1"/>
      <c r="FOA251" s="1"/>
      <c r="FOB251" s="1"/>
      <c r="FOC251" s="1"/>
      <c r="FOD251" s="1"/>
      <c r="FOE251" s="1"/>
      <c r="FOF251" s="1"/>
      <c r="FOG251" s="1"/>
      <c r="FOH251" s="1"/>
      <c r="FOI251" s="1"/>
      <c r="FOJ251" s="1"/>
      <c r="FOK251" s="1"/>
      <c r="FOL251" s="1"/>
      <c r="FOM251" s="1"/>
      <c r="FON251" s="1"/>
      <c r="FOO251" s="1"/>
      <c r="FOP251" s="1"/>
      <c r="FOQ251" s="1"/>
      <c r="FOR251" s="1"/>
      <c r="FOS251" s="1"/>
      <c r="FOT251" s="1"/>
      <c r="FOU251" s="1"/>
      <c r="FOV251" s="1"/>
      <c r="FOW251" s="1"/>
      <c r="FOX251" s="1"/>
      <c r="FOY251" s="1"/>
      <c r="FOZ251" s="1"/>
      <c r="FPA251" s="1"/>
      <c r="FPB251" s="1"/>
      <c r="FPC251" s="1"/>
      <c r="FPD251" s="1"/>
      <c r="FPE251" s="1"/>
      <c r="FPF251" s="1"/>
      <c r="FPG251" s="1"/>
      <c r="FPH251" s="1"/>
      <c r="FPI251" s="1"/>
      <c r="FPJ251" s="1"/>
      <c r="FPK251" s="1"/>
      <c r="FPL251" s="1"/>
      <c r="FPM251" s="1"/>
      <c r="FPN251" s="1"/>
      <c r="FPO251" s="1"/>
      <c r="FPP251" s="1"/>
      <c r="FPQ251" s="1"/>
      <c r="FPR251" s="1"/>
      <c r="FPS251" s="1"/>
      <c r="FPT251" s="1"/>
      <c r="FPU251" s="1"/>
      <c r="FPV251" s="1"/>
      <c r="FPW251" s="1"/>
      <c r="FPX251" s="1"/>
      <c r="FPY251" s="1"/>
      <c r="FPZ251" s="1"/>
      <c r="FQA251" s="1"/>
      <c r="FQB251" s="1"/>
      <c r="FQC251" s="1"/>
      <c r="FQD251" s="1"/>
      <c r="FQE251" s="1"/>
      <c r="FQF251" s="1"/>
      <c r="FQG251" s="1"/>
      <c r="FQH251" s="1"/>
      <c r="FQI251" s="1"/>
      <c r="FQJ251" s="1"/>
      <c r="FQK251" s="1"/>
      <c r="FQL251" s="1"/>
      <c r="FQM251" s="1"/>
      <c r="FQN251" s="1"/>
      <c r="FQO251" s="1"/>
      <c r="FQP251" s="1"/>
      <c r="FQQ251" s="1"/>
      <c r="FQR251" s="1"/>
      <c r="FQS251" s="1"/>
      <c r="FQT251" s="1"/>
      <c r="FQU251" s="1"/>
      <c r="FQV251" s="1"/>
      <c r="FQW251" s="1"/>
      <c r="FQX251" s="1"/>
      <c r="FQY251" s="1"/>
      <c r="FQZ251" s="1"/>
      <c r="FRA251" s="1"/>
      <c r="FRB251" s="1"/>
      <c r="FRC251" s="1"/>
      <c r="FRD251" s="1"/>
      <c r="FRE251" s="1"/>
      <c r="FRF251" s="1"/>
      <c r="FRG251" s="1"/>
      <c r="FRH251" s="1"/>
      <c r="FRI251" s="1"/>
      <c r="FRJ251" s="1"/>
      <c r="FRK251" s="1"/>
      <c r="FRL251" s="1"/>
      <c r="FRM251" s="1"/>
      <c r="FRN251" s="1"/>
      <c r="FRO251" s="1"/>
      <c r="FRP251" s="1"/>
      <c r="FRQ251" s="1"/>
      <c r="FRR251" s="1"/>
      <c r="FRS251" s="1"/>
      <c r="FRT251" s="1"/>
      <c r="FRU251" s="1"/>
      <c r="FRV251" s="1"/>
      <c r="FRW251" s="1"/>
      <c r="FRX251" s="1"/>
      <c r="FRY251" s="1"/>
      <c r="FRZ251" s="1"/>
      <c r="FSA251" s="1"/>
      <c r="FSB251" s="1"/>
      <c r="FSC251" s="1"/>
      <c r="FSD251" s="1"/>
      <c r="FSE251" s="1"/>
      <c r="FSF251" s="1"/>
      <c r="FSG251" s="1"/>
      <c r="FSH251" s="1"/>
      <c r="FSI251" s="1"/>
      <c r="FSJ251" s="1"/>
      <c r="FSK251" s="1"/>
      <c r="FSL251" s="1"/>
      <c r="FSM251" s="1"/>
      <c r="FSN251" s="1"/>
      <c r="FSO251" s="1"/>
      <c r="FSP251" s="1"/>
      <c r="FSQ251" s="1"/>
      <c r="FSR251" s="1"/>
      <c r="FSS251" s="1"/>
      <c r="FST251" s="1"/>
      <c r="FSU251" s="1"/>
      <c r="FSV251" s="1"/>
      <c r="FSW251" s="1"/>
      <c r="FSX251" s="1"/>
      <c r="FSY251" s="1"/>
      <c r="FSZ251" s="1"/>
      <c r="FTA251" s="1"/>
      <c r="FTB251" s="1"/>
      <c r="FTC251" s="1"/>
      <c r="FTD251" s="1"/>
      <c r="FTE251" s="1"/>
      <c r="FTF251" s="1"/>
      <c r="FTG251" s="1"/>
      <c r="FTH251" s="1"/>
      <c r="FTI251" s="1"/>
      <c r="FTJ251" s="1"/>
      <c r="FTK251" s="1"/>
      <c r="FTL251" s="1"/>
      <c r="FTM251" s="1"/>
      <c r="FTN251" s="1"/>
      <c r="FTO251" s="1"/>
      <c r="FTP251" s="1"/>
      <c r="FTQ251" s="1"/>
      <c r="FTR251" s="1"/>
      <c r="FTS251" s="1"/>
      <c r="FTT251" s="1"/>
      <c r="FTU251" s="1"/>
      <c r="FTV251" s="1"/>
      <c r="FTW251" s="1"/>
      <c r="FTX251" s="1"/>
      <c r="FTY251" s="1"/>
      <c r="FTZ251" s="1"/>
      <c r="FUA251" s="1"/>
      <c r="FUB251" s="1"/>
      <c r="FUC251" s="1"/>
      <c r="FUD251" s="1"/>
      <c r="FUE251" s="1"/>
      <c r="FUF251" s="1"/>
      <c r="FUG251" s="1"/>
      <c r="FUH251" s="1"/>
      <c r="FUI251" s="1"/>
      <c r="FUJ251" s="1"/>
      <c r="FUK251" s="1"/>
      <c r="FUL251" s="1"/>
      <c r="FUM251" s="1"/>
      <c r="FUN251" s="1"/>
      <c r="FUO251" s="1"/>
      <c r="FUP251" s="1"/>
      <c r="FUQ251" s="1"/>
      <c r="FUR251" s="1"/>
      <c r="FUS251" s="1"/>
      <c r="FUT251" s="1"/>
      <c r="FUU251" s="1"/>
      <c r="FUV251" s="1"/>
      <c r="FUW251" s="1"/>
      <c r="FUX251" s="1"/>
      <c r="FUY251" s="1"/>
      <c r="FUZ251" s="1"/>
      <c r="FVA251" s="1"/>
      <c r="FVB251" s="1"/>
      <c r="FVC251" s="1"/>
      <c r="FVD251" s="1"/>
      <c r="FVE251" s="1"/>
      <c r="FVF251" s="1"/>
      <c r="FVG251" s="1"/>
      <c r="FVH251" s="1"/>
      <c r="FVI251" s="1"/>
      <c r="FVJ251" s="1"/>
      <c r="FVK251" s="1"/>
      <c r="FVL251" s="1"/>
      <c r="FVM251" s="1"/>
      <c r="FVN251" s="1"/>
      <c r="FVO251" s="1"/>
      <c r="FVP251" s="1"/>
      <c r="FVQ251" s="1"/>
      <c r="FVR251" s="1"/>
      <c r="FVS251" s="1"/>
      <c r="FVT251" s="1"/>
      <c r="FVU251" s="1"/>
      <c r="FVV251" s="1"/>
      <c r="FVW251" s="1"/>
      <c r="FVX251" s="1"/>
      <c r="FVY251" s="1"/>
      <c r="FVZ251" s="1"/>
      <c r="FWA251" s="1"/>
      <c r="FWB251" s="1"/>
      <c r="FWC251" s="1"/>
      <c r="FWD251" s="1"/>
      <c r="FWE251" s="1"/>
      <c r="FWF251" s="1"/>
      <c r="FWG251" s="1"/>
      <c r="FWH251" s="1"/>
      <c r="FWI251" s="1"/>
      <c r="FWJ251" s="1"/>
      <c r="FWK251" s="1"/>
      <c r="FWL251" s="1"/>
      <c r="FWM251" s="1"/>
      <c r="FWN251" s="1"/>
      <c r="FWO251" s="1"/>
      <c r="FWP251" s="1"/>
      <c r="FWQ251" s="1"/>
      <c r="FWR251" s="1"/>
      <c r="FWS251" s="1"/>
      <c r="FWT251" s="1"/>
      <c r="FWU251" s="1"/>
      <c r="FWV251" s="1"/>
      <c r="FWW251" s="1"/>
      <c r="FWX251" s="1"/>
      <c r="FWY251" s="1"/>
      <c r="FWZ251" s="1"/>
      <c r="FXA251" s="1"/>
      <c r="FXB251" s="1"/>
      <c r="FXC251" s="1"/>
      <c r="FXD251" s="1"/>
      <c r="FXE251" s="1"/>
      <c r="FXF251" s="1"/>
      <c r="FXG251" s="1"/>
      <c r="FXH251" s="1"/>
      <c r="FXI251" s="1"/>
      <c r="FXJ251" s="1"/>
      <c r="FXK251" s="1"/>
      <c r="FXL251" s="1"/>
      <c r="FXM251" s="1"/>
      <c r="FXN251" s="1"/>
      <c r="FXO251" s="1"/>
      <c r="FXP251" s="1"/>
      <c r="FXQ251" s="1"/>
      <c r="FXR251" s="1"/>
      <c r="FXS251" s="1"/>
      <c r="FXT251" s="1"/>
      <c r="FXU251" s="1"/>
      <c r="FXV251" s="1"/>
      <c r="FXW251" s="1"/>
      <c r="FXX251" s="1"/>
      <c r="FXY251" s="1"/>
      <c r="FXZ251" s="1"/>
      <c r="FYA251" s="1"/>
      <c r="FYB251" s="1"/>
      <c r="FYC251" s="1"/>
      <c r="FYD251" s="1"/>
      <c r="FYE251" s="1"/>
      <c r="FYF251" s="1"/>
      <c r="FYG251" s="1"/>
      <c r="FYH251" s="1"/>
      <c r="FYI251" s="1"/>
      <c r="FYJ251" s="1"/>
      <c r="FYK251" s="1"/>
      <c r="FYL251" s="1"/>
      <c r="FYM251" s="1"/>
      <c r="FYN251" s="1"/>
      <c r="FYO251" s="1"/>
      <c r="FYP251" s="1"/>
      <c r="FYQ251" s="1"/>
      <c r="FYR251" s="1"/>
      <c r="FYS251" s="1"/>
      <c r="FYT251" s="1"/>
      <c r="FYU251" s="1"/>
      <c r="FYV251" s="1"/>
      <c r="FYW251" s="1"/>
      <c r="FYX251" s="1"/>
      <c r="FYY251" s="1"/>
      <c r="FYZ251" s="1"/>
      <c r="FZA251" s="1"/>
      <c r="FZB251" s="1"/>
      <c r="FZC251" s="1"/>
      <c r="FZD251" s="1"/>
      <c r="FZE251" s="1"/>
      <c r="FZF251" s="1"/>
      <c r="FZG251" s="1"/>
      <c r="FZH251" s="1"/>
      <c r="FZI251" s="1"/>
      <c r="FZJ251" s="1"/>
      <c r="FZK251" s="1"/>
      <c r="FZL251" s="1"/>
      <c r="FZM251" s="1"/>
      <c r="FZN251" s="1"/>
      <c r="FZO251" s="1"/>
      <c r="FZP251" s="1"/>
      <c r="FZQ251" s="1"/>
      <c r="FZR251" s="1"/>
      <c r="FZS251" s="1"/>
      <c r="FZT251" s="1"/>
      <c r="FZU251" s="1"/>
      <c r="FZV251" s="1"/>
      <c r="FZW251" s="1"/>
      <c r="FZX251" s="1"/>
      <c r="FZY251" s="1"/>
      <c r="FZZ251" s="1"/>
      <c r="GAA251" s="1"/>
      <c r="GAB251" s="1"/>
      <c r="GAC251" s="1"/>
      <c r="GAD251" s="1"/>
      <c r="GAE251" s="1"/>
      <c r="GAF251" s="1"/>
      <c r="GAG251" s="1"/>
      <c r="GAH251" s="1"/>
      <c r="GAI251" s="1"/>
      <c r="GAJ251" s="1"/>
      <c r="GAK251" s="1"/>
      <c r="GAL251" s="1"/>
      <c r="GAM251" s="1"/>
      <c r="GAN251" s="1"/>
      <c r="GAO251" s="1"/>
      <c r="GAP251" s="1"/>
      <c r="GAQ251" s="1"/>
      <c r="GAR251" s="1"/>
      <c r="GAS251" s="1"/>
      <c r="GAT251" s="1"/>
      <c r="GAU251" s="1"/>
      <c r="GAV251" s="1"/>
      <c r="GAW251" s="1"/>
      <c r="GAX251" s="1"/>
      <c r="GAY251" s="1"/>
      <c r="GAZ251" s="1"/>
      <c r="GBA251" s="1"/>
      <c r="GBB251" s="1"/>
      <c r="GBC251" s="1"/>
      <c r="GBD251" s="1"/>
      <c r="GBE251" s="1"/>
      <c r="GBF251" s="1"/>
      <c r="GBG251" s="1"/>
      <c r="GBH251" s="1"/>
      <c r="GBI251" s="1"/>
      <c r="GBJ251" s="1"/>
      <c r="GBK251" s="1"/>
      <c r="GBL251" s="1"/>
      <c r="GBM251" s="1"/>
      <c r="GBN251" s="1"/>
      <c r="GBO251" s="1"/>
      <c r="GBP251" s="1"/>
      <c r="GBQ251" s="1"/>
      <c r="GBR251" s="1"/>
      <c r="GBS251" s="1"/>
      <c r="GBT251" s="1"/>
      <c r="GBU251" s="1"/>
      <c r="GBV251" s="1"/>
      <c r="GBW251" s="1"/>
      <c r="GBX251" s="1"/>
      <c r="GBY251" s="1"/>
      <c r="GBZ251" s="1"/>
      <c r="GCA251" s="1"/>
      <c r="GCB251" s="1"/>
      <c r="GCC251" s="1"/>
      <c r="GCD251" s="1"/>
      <c r="GCE251" s="1"/>
      <c r="GCF251" s="1"/>
      <c r="GCG251" s="1"/>
      <c r="GCH251" s="1"/>
      <c r="GCI251" s="1"/>
      <c r="GCJ251" s="1"/>
      <c r="GCK251" s="1"/>
      <c r="GCL251" s="1"/>
      <c r="GCM251" s="1"/>
      <c r="GCN251" s="1"/>
      <c r="GCO251" s="1"/>
      <c r="GCP251" s="1"/>
      <c r="GCQ251" s="1"/>
      <c r="GCR251" s="1"/>
      <c r="GCS251" s="1"/>
      <c r="GCT251" s="1"/>
      <c r="GCU251" s="1"/>
      <c r="GCV251" s="1"/>
      <c r="GCW251" s="1"/>
      <c r="GCX251" s="1"/>
      <c r="GCY251" s="1"/>
      <c r="GCZ251" s="1"/>
      <c r="GDA251" s="1"/>
      <c r="GDB251" s="1"/>
      <c r="GDC251" s="1"/>
      <c r="GDD251" s="1"/>
      <c r="GDE251" s="1"/>
      <c r="GDF251" s="1"/>
      <c r="GDG251" s="1"/>
      <c r="GDH251" s="1"/>
      <c r="GDI251" s="1"/>
      <c r="GDJ251" s="1"/>
      <c r="GDK251" s="1"/>
      <c r="GDL251" s="1"/>
      <c r="GDM251" s="1"/>
      <c r="GDN251" s="1"/>
      <c r="GDO251" s="1"/>
      <c r="GDP251" s="1"/>
      <c r="GDQ251" s="1"/>
      <c r="GDR251" s="1"/>
      <c r="GDS251" s="1"/>
      <c r="GDT251" s="1"/>
      <c r="GDU251" s="1"/>
      <c r="GDV251" s="1"/>
      <c r="GDW251" s="1"/>
      <c r="GDX251" s="1"/>
      <c r="GDY251" s="1"/>
      <c r="GDZ251" s="1"/>
      <c r="GEA251" s="1"/>
      <c r="GEB251" s="1"/>
      <c r="GEC251" s="1"/>
      <c r="GED251" s="1"/>
      <c r="GEE251" s="1"/>
      <c r="GEF251" s="1"/>
      <c r="GEG251" s="1"/>
      <c r="GEH251" s="1"/>
      <c r="GEI251" s="1"/>
      <c r="GEJ251" s="1"/>
      <c r="GEK251" s="1"/>
      <c r="GEL251" s="1"/>
      <c r="GEM251" s="1"/>
      <c r="GEN251" s="1"/>
      <c r="GEO251" s="1"/>
      <c r="GEP251" s="1"/>
      <c r="GEQ251" s="1"/>
      <c r="GER251" s="1"/>
      <c r="GES251" s="1"/>
      <c r="GET251" s="1"/>
      <c r="GEU251" s="1"/>
      <c r="GEV251" s="1"/>
      <c r="GEW251" s="1"/>
      <c r="GEX251" s="1"/>
      <c r="GEY251" s="1"/>
      <c r="GEZ251" s="1"/>
      <c r="GFA251" s="1"/>
      <c r="GFB251" s="1"/>
      <c r="GFC251" s="1"/>
      <c r="GFD251" s="1"/>
      <c r="GFE251" s="1"/>
      <c r="GFF251" s="1"/>
      <c r="GFG251" s="1"/>
      <c r="GFH251" s="1"/>
      <c r="GFI251" s="1"/>
      <c r="GFJ251" s="1"/>
      <c r="GFK251" s="1"/>
      <c r="GFL251" s="1"/>
      <c r="GFM251" s="1"/>
      <c r="GFN251" s="1"/>
      <c r="GFO251" s="1"/>
      <c r="GFP251" s="1"/>
      <c r="GFQ251" s="1"/>
      <c r="GFR251" s="1"/>
      <c r="GFS251" s="1"/>
      <c r="GFT251" s="1"/>
      <c r="GFU251" s="1"/>
      <c r="GFV251" s="1"/>
      <c r="GFW251" s="1"/>
      <c r="GFX251" s="1"/>
      <c r="GFY251" s="1"/>
      <c r="GFZ251" s="1"/>
      <c r="GGA251" s="1"/>
      <c r="GGB251" s="1"/>
      <c r="GGC251" s="1"/>
      <c r="GGD251" s="1"/>
      <c r="GGE251" s="1"/>
      <c r="GGF251" s="1"/>
      <c r="GGG251" s="1"/>
      <c r="GGH251" s="1"/>
      <c r="GGI251" s="1"/>
      <c r="GGJ251" s="1"/>
      <c r="GGK251" s="1"/>
      <c r="GGL251" s="1"/>
      <c r="GGM251" s="1"/>
      <c r="GGN251" s="1"/>
      <c r="GGO251" s="1"/>
      <c r="GGP251" s="1"/>
      <c r="GGQ251" s="1"/>
      <c r="GGR251" s="1"/>
      <c r="GGS251" s="1"/>
      <c r="GGT251" s="1"/>
      <c r="GGU251" s="1"/>
      <c r="GGV251" s="1"/>
      <c r="GGW251" s="1"/>
      <c r="GGX251" s="1"/>
      <c r="GGY251" s="1"/>
      <c r="GGZ251" s="1"/>
      <c r="GHA251" s="1"/>
      <c r="GHB251" s="1"/>
      <c r="GHC251" s="1"/>
      <c r="GHD251" s="1"/>
      <c r="GHE251" s="1"/>
      <c r="GHF251" s="1"/>
      <c r="GHG251" s="1"/>
      <c r="GHH251" s="1"/>
      <c r="GHI251" s="1"/>
      <c r="GHJ251" s="1"/>
      <c r="GHK251" s="1"/>
      <c r="GHL251" s="1"/>
      <c r="GHM251" s="1"/>
      <c r="GHN251" s="1"/>
      <c r="GHO251" s="1"/>
      <c r="GHP251" s="1"/>
      <c r="GHQ251" s="1"/>
      <c r="GHR251" s="1"/>
      <c r="GHS251" s="1"/>
      <c r="GHT251" s="1"/>
      <c r="GHU251" s="1"/>
      <c r="GHV251" s="1"/>
      <c r="GHW251" s="1"/>
      <c r="GHX251" s="1"/>
      <c r="GHY251" s="1"/>
      <c r="GHZ251" s="1"/>
      <c r="GIA251" s="1"/>
      <c r="GIB251" s="1"/>
      <c r="GIC251" s="1"/>
      <c r="GID251" s="1"/>
      <c r="GIE251" s="1"/>
      <c r="GIF251" s="1"/>
      <c r="GIG251" s="1"/>
      <c r="GIH251" s="1"/>
      <c r="GII251" s="1"/>
      <c r="GIJ251" s="1"/>
      <c r="GIK251" s="1"/>
      <c r="GIL251" s="1"/>
      <c r="GIM251" s="1"/>
      <c r="GIN251" s="1"/>
      <c r="GIO251" s="1"/>
      <c r="GIP251" s="1"/>
      <c r="GIQ251" s="1"/>
      <c r="GIR251" s="1"/>
      <c r="GIS251" s="1"/>
      <c r="GIT251" s="1"/>
      <c r="GIU251" s="1"/>
      <c r="GIV251" s="1"/>
      <c r="GIW251" s="1"/>
      <c r="GIX251" s="1"/>
      <c r="GIY251" s="1"/>
      <c r="GIZ251" s="1"/>
      <c r="GJA251" s="1"/>
      <c r="GJB251" s="1"/>
      <c r="GJC251" s="1"/>
      <c r="GJD251" s="1"/>
      <c r="GJE251" s="1"/>
      <c r="GJF251" s="1"/>
      <c r="GJG251" s="1"/>
      <c r="GJH251" s="1"/>
      <c r="GJI251" s="1"/>
      <c r="GJJ251" s="1"/>
      <c r="GJK251" s="1"/>
      <c r="GJL251" s="1"/>
      <c r="GJM251" s="1"/>
      <c r="GJN251" s="1"/>
      <c r="GJO251" s="1"/>
      <c r="GJP251" s="1"/>
      <c r="GJQ251" s="1"/>
      <c r="GJR251" s="1"/>
      <c r="GJS251" s="1"/>
      <c r="GJT251" s="1"/>
      <c r="GJU251" s="1"/>
      <c r="GJV251" s="1"/>
      <c r="GJW251" s="1"/>
      <c r="GJX251" s="1"/>
      <c r="GJY251" s="1"/>
      <c r="GJZ251" s="1"/>
      <c r="GKA251" s="1"/>
      <c r="GKB251" s="1"/>
      <c r="GKC251" s="1"/>
      <c r="GKD251" s="1"/>
      <c r="GKE251" s="1"/>
      <c r="GKF251" s="1"/>
      <c r="GKG251" s="1"/>
      <c r="GKH251" s="1"/>
      <c r="GKI251" s="1"/>
      <c r="GKJ251" s="1"/>
      <c r="GKK251" s="1"/>
      <c r="GKL251" s="1"/>
      <c r="GKM251" s="1"/>
      <c r="GKN251" s="1"/>
      <c r="GKO251" s="1"/>
      <c r="GKP251" s="1"/>
      <c r="GKQ251" s="1"/>
      <c r="GKR251" s="1"/>
      <c r="GKS251" s="1"/>
      <c r="GKT251" s="1"/>
      <c r="GKU251" s="1"/>
      <c r="GKV251" s="1"/>
      <c r="GKW251" s="1"/>
      <c r="GKX251" s="1"/>
      <c r="GKY251" s="1"/>
      <c r="GKZ251" s="1"/>
      <c r="GLA251" s="1"/>
      <c r="GLB251" s="1"/>
      <c r="GLC251" s="1"/>
      <c r="GLD251" s="1"/>
      <c r="GLE251" s="1"/>
      <c r="GLF251" s="1"/>
      <c r="GLG251" s="1"/>
      <c r="GLH251" s="1"/>
      <c r="GLI251" s="1"/>
      <c r="GLJ251" s="1"/>
      <c r="GLK251" s="1"/>
      <c r="GLL251" s="1"/>
      <c r="GLM251" s="1"/>
      <c r="GLN251" s="1"/>
      <c r="GLO251" s="1"/>
      <c r="GLP251" s="1"/>
      <c r="GLQ251" s="1"/>
      <c r="GLR251" s="1"/>
      <c r="GLS251" s="1"/>
      <c r="GLT251" s="1"/>
      <c r="GLU251" s="1"/>
      <c r="GLV251" s="1"/>
      <c r="GLW251" s="1"/>
      <c r="GLX251" s="1"/>
      <c r="GLY251" s="1"/>
      <c r="GLZ251" s="1"/>
      <c r="GMA251" s="1"/>
      <c r="GMB251" s="1"/>
      <c r="GMC251" s="1"/>
      <c r="GMD251" s="1"/>
      <c r="GME251" s="1"/>
      <c r="GMF251" s="1"/>
      <c r="GMG251" s="1"/>
      <c r="GMH251" s="1"/>
      <c r="GMI251" s="1"/>
      <c r="GMJ251" s="1"/>
      <c r="GMK251" s="1"/>
      <c r="GML251" s="1"/>
      <c r="GMM251" s="1"/>
      <c r="GMN251" s="1"/>
      <c r="GMO251" s="1"/>
      <c r="GMP251" s="1"/>
      <c r="GMQ251" s="1"/>
      <c r="GMR251" s="1"/>
      <c r="GMS251" s="1"/>
      <c r="GMT251" s="1"/>
      <c r="GMU251" s="1"/>
      <c r="GMV251" s="1"/>
      <c r="GMW251" s="1"/>
      <c r="GMX251" s="1"/>
      <c r="GMY251" s="1"/>
      <c r="GMZ251" s="1"/>
      <c r="GNA251" s="1"/>
      <c r="GNB251" s="1"/>
      <c r="GNC251" s="1"/>
      <c r="GND251" s="1"/>
      <c r="GNE251" s="1"/>
      <c r="GNF251" s="1"/>
      <c r="GNG251" s="1"/>
      <c r="GNH251" s="1"/>
      <c r="GNI251" s="1"/>
      <c r="GNJ251" s="1"/>
      <c r="GNK251" s="1"/>
      <c r="GNL251" s="1"/>
      <c r="GNM251" s="1"/>
      <c r="GNN251" s="1"/>
      <c r="GNO251" s="1"/>
      <c r="GNP251" s="1"/>
      <c r="GNQ251" s="1"/>
      <c r="GNR251" s="1"/>
      <c r="GNS251" s="1"/>
      <c r="GNT251" s="1"/>
      <c r="GNU251" s="1"/>
      <c r="GNV251" s="1"/>
      <c r="GNW251" s="1"/>
      <c r="GNX251" s="1"/>
      <c r="GNY251" s="1"/>
      <c r="GNZ251" s="1"/>
      <c r="GOA251" s="1"/>
      <c r="GOB251" s="1"/>
      <c r="GOC251" s="1"/>
      <c r="GOD251" s="1"/>
      <c r="GOE251" s="1"/>
      <c r="GOF251" s="1"/>
      <c r="GOG251" s="1"/>
      <c r="GOH251" s="1"/>
      <c r="GOI251" s="1"/>
      <c r="GOJ251" s="1"/>
      <c r="GOK251" s="1"/>
      <c r="GOL251" s="1"/>
      <c r="GOM251" s="1"/>
      <c r="GON251" s="1"/>
      <c r="GOO251" s="1"/>
      <c r="GOP251" s="1"/>
      <c r="GOQ251" s="1"/>
      <c r="GOR251" s="1"/>
      <c r="GOS251" s="1"/>
      <c r="GOT251" s="1"/>
      <c r="GOU251" s="1"/>
      <c r="GOV251" s="1"/>
      <c r="GOW251" s="1"/>
      <c r="GOX251" s="1"/>
      <c r="GOY251" s="1"/>
      <c r="GOZ251" s="1"/>
      <c r="GPA251" s="1"/>
      <c r="GPB251" s="1"/>
      <c r="GPC251" s="1"/>
      <c r="GPD251" s="1"/>
      <c r="GPE251" s="1"/>
      <c r="GPF251" s="1"/>
      <c r="GPG251" s="1"/>
      <c r="GPH251" s="1"/>
      <c r="GPI251" s="1"/>
      <c r="GPJ251" s="1"/>
      <c r="GPK251" s="1"/>
      <c r="GPL251" s="1"/>
      <c r="GPM251" s="1"/>
      <c r="GPN251" s="1"/>
      <c r="GPO251" s="1"/>
      <c r="GPP251" s="1"/>
      <c r="GPQ251" s="1"/>
      <c r="GPR251" s="1"/>
      <c r="GPS251" s="1"/>
      <c r="GPT251" s="1"/>
      <c r="GPU251" s="1"/>
      <c r="GPV251" s="1"/>
      <c r="GPW251" s="1"/>
      <c r="GPX251" s="1"/>
      <c r="GPY251" s="1"/>
      <c r="GPZ251" s="1"/>
      <c r="GQA251" s="1"/>
      <c r="GQB251" s="1"/>
      <c r="GQC251" s="1"/>
      <c r="GQD251" s="1"/>
      <c r="GQE251" s="1"/>
      <c r="GQF251" s="1"/>
      <c r="GQG251" s="1"/>
      <c r="GQH251" s="1"/>
      <c r="GQI251" s="1"/>
      <c r="GQJ251" s="1"/>
      <c r="GQK251" s="1"/>
      <c r="GQL251" s="1"/>
      <c r="GQM251" s="1"/>
      <c r="GQN251" s="1"/>
      <c r="GQO251" s="1"/>
      <c r="GQP251" s="1"/>
      <c r="GQQ251" s="1"/>
      <c r="GQR251" s="1"/>
      <c r="GQS251" s="1"/>
      <c r="GQT251" s="1"/>
      <c r="GQU251" s="1"/>
      <c r="GQV251" s="1"/>
      <c r="GQW251" s="1"/>
      <c r="GQX251" s="1"/>
      <c r="GQY251" s="1"/>
      <c r="GQZ251" s="1"/>
      <c r="GRA251" s="1"/>
      <c r="GRB251" s="1"/>
      <c r="GRC251" s="1"/>
      <c r="GRD251" s="1"/>
      <c r="GRE251" s="1"/>
      <c r="GRF251" s="1"/>
      <c r="GRG251" s="1"/>
      <c r="GRH251" s="1"/>
      <c r="GRI251" s="1"/>
      <c r="GRJ251" s="1"/>
      <c r="GRK251" s="1"/>
      <c r="GRL251" s="1"/>
      <c r="GRM251" s="1"/>
      <c r="GRN251" s="1"/>
      <c r="GRO251" s="1"/>
      <c r="GRP251" s="1"/>
      <c r="GRQ251" s="1"/>
      <c r="GRR251" s="1"/>
      <c r="GRS251" s="1"/>
      <c r="GRT251" s="1"/>
      <c r="GRU251" s="1"/>
      <c r="GRV251" s="1"/>
      <c r="GRW251" s="1"/>
      <c r="GRX251" s="1"/>
      <c r="GRY251" s="1"/>
      <c r="GRZ251" s="1"/>
      <c r="GSA251" s="1"/>
      <c r="GSB251" s="1"/>
      <c r="GSC251" s="1"/>
      <c r="GSD251" s="1"/>
      <c r="GSE251" s="1"/>
      <c r="GSF251" s="1"/>
      <c r="GSG251" s="1"/>
      <c r="GSH251" s="1"/>
      <c r="GSI251" s="1"/>
      <c r="GSJ251" s="1"/>
      <c r="GSK251" s="1"/>
      <c r="GSL251" s="1"/>
      <c r="GSM251" s="1"/>
      <c r="GSN251" s="1"/>
      <c r="GSO251" s="1"/>
      <c r="GSP251" s="1"/>
      <c r="GSQ251" s="1"/>
      <c r="GSR251" s="1"/>
      <c r="GSS251" s="1"/>
      <c r="GST251" s="1"/>
      <c r="GSU251" s="1"/>
      <c r="GSV251" s="1"/>
      <c r="GSW251" s="1"/>
      <c r="GSX251" s="1"/>
      <c r="GSY251" s="1"/>
      <c r="GSZ251" s="1"/>
      <c r="GTA251" s="1"/>
      <c r="GTB251" s="1"/>
      <c r="GTC251" s="1"/>
      <c r="GTD251" s="1"/>
      <c r="GTE251" s="1"/>
      <c r="GTF251" s="1"/>
      <c r="GTG251" s="1"/>
      <c r="GTH251" s="1"/>
      <c r="GTI251" s="1"/>
      <c r="GTJ251" s="1"/>
      <c r="GTK251" s="1"/>
      <c r="GTL251" s="1"/>
      <c r="GTM251" s="1"/>
      <c r="GTN251" s="1"/>
      <c r="GTO251" s="1"/>
      <c r="GTP251" s="1"/>
      <c r="GTQ251" s="1"/>
      <c r="GTR251" s="1"/>
      <c r="GTS251" s="1"/>
      <c r="GTT251" s="1"/>
      <c r="GTU251" s="1"/>
      <c r="GTV251" s="1"/>
      <c r="GTW251" s="1"/>
      <c r="GTX251" s="1"/>
      <c r="GTY251" s="1"/>
      <c r="GTZ251" s="1"/>
      <c r="GUA251" s="1"/>
      <c r="GUB251" s="1"/>
      <c r="GUC251" s="1"/>
      <c r="GUD251" s="1"/>
      <c r="GUE251" s="1"/>
      <c r="GUF251" s="1"/>
      <c r="GUG251" s="1"/>
      <c r="GUH251" s="1"/>
      <c r="GUI251" s="1"/>
      <c r="GUJ251" s="1"/>
      <c r="GUK251" s="1"/>
      <c r="GUL251" s="1"/>
      <c r="GUM251" s="1"/>
      <c r="GUN251" s="1"/>
      <c r="GUO251" s="1"/>
      <c r="GUP251" s="1"/>
      <c r="GUQ251" s="1"/>
      <c r="GUR251" s="1"/>
      <c r="GUS251" s="1"/>
      <c r="GUT251" s="1"/>
      <c r="GUU251" s="1"/>
      <c r="GUV251" s="1"/>
      <c r="GUW251" s="1"/>
      <c r="GUX251" s="1"/>
      <c r="GUY251" s="1"/>
      <c r="GUZ251" s="1"/>
      <c r="GVA251" s="1"/>
      <c r="GVB251" s="1"/>
      <c r="GVC251" s="1"/>
      <c r="GVD251" s="1"/>
      <c r="GVE251" s="1"/>
      <c r="GVF251" s="1"/>
      <c r="GVG251" s="1"/>
      <c r="GVH251" s="1"/>
      <c r="GVI251" s="1"/>
      <c r="GVJ251" s="1"/>
      <c r="GVK251" s="1"/>
      <c r="GVL251" s="1"/>
      <c r="GVM251" s="1"/>
      <c r="GVN251" s="1"/>
      <c r="GVO251" s="1"/>
      <c r="GVP251" s="1"/>
      <c r="GVQ251" s="1"/>
      <c r="GVR251" s="1"/>
      <c r="GVS251" s="1"/>
      <c r="GVT251" s="1"/>
      <c r="GVU251" s="1"/>
      <c r="GVV251" s="1"/>
      <c r="GVW251" s="1"/>
      <c r="GVX251" s="1"/>
      <c r="GVY251" s="1"/>
      <c r="GVZ251" s="1"/>
      <c r="GWA251" s="1"/>
      <c r="GWB251" s="1"/>
      <c r="GWC251" s="1"/>
      <c r="GWD251" s="1"/>
      <c r="GWE251" s="1"/>
      <c r="GWF251" s="1"/>
      <c r="GWG251" s="1"/>
      <c r="GWH251" s="1"/>
      <c r="GWI251" s="1"/>
      <c r="GWJ251" s="1"/>
      <c r="GWK251" s="1"/>
      <c r="GWL251" s="1"/>
      <c r="GWM251" s="1"/>
      <c r="GWN251" s="1"/>
      <c r="GWO251" s="1"/>
      <c r="GWP251" s="1"/>
      <c r="GWQ251" s="1"/>
      <c r="GWR251" s="1"/>
      <c r="GWS251" s="1"/>
      <c r="GWT251" s="1"/>
      <c r="GWU251" s="1"/>
      <c r="GWV251" s="1"/>
      <c r="GWW251" s="1"/>
      <c r="GWX251" s="1"/>
      <c r="GWY251" s="1"/>
      <c r="GWZ251" s="1"/>
      <c r="GXA251" s="1"/>
      <c r="GXB251" s="1"/>
      <c r="GXC251" s="1"/>
      <c r="GXD251" s="1"/>
      <c r="GXE251" s="1"/>
      <c r="GXF251" s="1"/>
      <c r="GXG251" s="1"/>
      <c r="GXH251" s="1"/>
      <c r="GXI251" s="1"/>
      <c r="GXJ251" s="1"/>
      <c r="GXK251" s="1"/>
      <c r="GXL251" s="1"/>
      <c r="GXM251" s="1"/>
      <c r="GXN251" s="1"/>
      <c r="GXO251" s="1"/>
      <c r="GXP251" s="1"/>
      <c r="GXQ251" s="1"/>
      <c r="GXR251" s="1"/>
      <c r="GXS251" s="1"/>
      <c r="GXT251" s="1"/>
      <c r="GXU251" s="1"/>
      <c r="GXV251" s="1"/>
      <c r="GXW251" s="1"/>
      <c r="GXX251" s="1"/>
      <c r="GXY251" s="1"/>
      <c r="GXZ251" s="1"/>
      <c r="GYA251" s="1"/>
      <c r="GYB251" s="1"/>
      <c r="GYC251" s="1"/>
      <c r="GYD251" s="1"/>
      <c r="GYE251" s="1"/>
      <c r="GYF251" s="1"/>
      <c r="GYG251" s="1"/>
      <c r="GYH251" s="1"/>
      <c r="GYI251" s="1"/>
      <c r="GYJ251" s="1"/>
      <c r="GYK251" s="1"/>
      <c r="GYL251" s="1"/>
      <c r="GYM251" s="1"/>
      <c r="GYN251" s="1"/>
      <c r="GYO251" s="1"/>
      <c r="GYP251" s="1"/>
      <c r="GYQ251" s="1"/>
      <c r="GYR251" s="1"/>
      <c r="GYS251" s="1"/>
      <c r="GYT251" s="1"/>
      <c r="GYU251" s="1"/>
      <c r="GYV251" s="1"/>
      <c r="GYW251" s="1"/>
      <c r="GYX251" s="1"/>
      <c r="GYY251" s="1"/>
      <c r="GYZ251" s="1"/>
      <c r="GZA251" s="1"/>
      <c r="GZB251" s="1"/>
      <c r="GZC251" s="1"/>
      <c r="GZD251" s="1"/>
      <c r="GZE251" s="1"/>
      <c r="GZF251" s="1"/>
      <c r="GZG251" s="1"/>
      <c r="GZH251" s="1"/>
      <c r="GZI251" s="1"/>
      <c r="GZJ251" s="1"/>
      <c r="GZK251" s="1"/>
      <c r="GZL251" s="1"/>
      <c r="GZM251" s="1"/>
      <c r="GZN251" s="1"/>
      <c r="GZO251" s="1"/>
      <c r="GZP251" s="1"/>
      <c r="GZQ251" s="1"/>
      <c r="GZR251" s="1"/>
      <c r="GZS251" s="1"/>
      <c r="GZT251" s="1"/>
      <c r="GZU251" s="1"/>
      <c r="GZV251" s="1"/>
      <c r="GZW251" s="1"/>
      <c r="GZX251" s="1"/>
      <c r="GZY251" s="1"/>
      <c r="GZZ251" s="1"/>
      <c r="HAA251" s="1"/>
      <c r="HAB251" s="1"/>
      <c r="HAC251" s="1"/>
      <c r="HAD251" s="1"/>
      <c r="HAE251" s="1"/>
      <c r="HAF251" s="1"/>
      <c r="HAG251" s="1"/>
      <c r="HAH251" s="1"/>
      <c r="HAI251" s="1"/>
      <c r="HAJ251" s="1"/>
      <c r="HAK251" s="1"/>
      <c r="HAL251" s="1"/>
      <c r="HAM251" s="1"/>
      <c r="HAN251" s="1"/>
      <c r="HAO251" s="1"/>
      <c r="HAP251" s="1"/>
      <c r="HAQ251" s="1"/>
      <c r="HAR251" s="1"/>
      <c r="HAS251" s="1"/>
      <c r="HAT251" s="1"/>
      <c r="HAU251" s="1"/>
      <c r="HAV251" s="1"/>
      <c r="HAW251" s="1"/>
      <c r="HAX251" s="1"/>
      <c r="HAY251" s="1"/>
      <c r="HAZ251" s="1"/>
      <c r="HBA251" s="1"/>
      <c r="HBB251" s="1"/>
      <c r="HBC251" s="1"/>
      <c r="HBD251" s="1"/>
      <c r="HBE251" s="1"/>
      <c r="HBF251" s="1"/>
      <c r="HBG251" s="1"/>
      <c r="HBH251" s="1"/>
      <c r="HBI251" s="1"/>
      <c r="HBJ251" s="1"/>
      <c r="HBK251" s="1"/>
      <c r="HBL251" s="1"/>
      <c r="HBM251" s="1"/>
      <c r="HBN251" s="1"/>
      <c r="HBO251" s="1"/>
      <c r="HBP251" s="1"/>
      <c r="HBQ251" s="1"/>
      <c r="HBR251" s="1"/>
      <c r="HBS251" s="1"/>
      <c r="HBT251" s="1"/>
      <c r="HBU251" s="1"/>
      <c r="HBV251" s="1"/>
      <c r="HBW251" s="1"/>
      <c r="HBX251" s="1"/>
      <c r="HBY251" s="1"/>
      <c r="HBZ251" s="1"/>
      <c r="HCA251" s="1"/>
      <c r="HCB251" s="1"/>
      <c r="HCC251" s="1"/>
      <c r="HCD251" s="1"/>
      <c r="HCE251" s="1"/>
      <c r="HCF251" s="1"/>
      <c r="HCG251" s="1"/>
      <c r="HCH251" s="1"/>
      <c r="HCI251" s="1"/>
      <c r="HCJ251" s="1"/>
      <c r="HCK251" s="1"/>
      <c r="HCL251" s="1"/>
      <c r="HCM251" s="1"/>
      <c r="HCN251" s="1"/>
      <c r="HCO251" s="1"/>
      <c r="HCP251" s="1"/>
      <c r="HCQ251" s="1"/>
      <c r="HCR251" s="1"/>
      <c r="HCS251" s="1"/>
      <c r="HCT251" s="1"/>
      <c r="HCU251" s="1"/>
      <c r="HCV251" s="1"/>
      <c r="HCW251" s="1"/>
      <c r="HCX251" s="1"/>
      <c r="HCY251" s="1"/>
      <c r="HCZ251" s="1"/>
      <c r="HDA251" s="1"/>
      <c r="HDB251" s="1"/>
      <c r="HDC251" s="1"/>
      <c r="HDD251" s="1"/>
      <c r="HDE251" s="1"/>
      <c r="HDF251" s="1"/>
      <c r="HDG251" s="1"/>
      <c r="HDH251" s="1"/>
      <c r="HDI251" s="1"/>
      <c r="HDJ251" s="1"/>
      <c r="HDK251" s="1"/>
      <c r="HDL251" s="1"/>
      <c r="HDM251" s="1"/>
      <c r="HDN251" s="1"/>
      <c r="HDO251" s="1"/>
      <c r="HDP251" s="1"/>
      <c r="HDQ251" s="1"/>
      <c r="HDR251" s="1"/>
      <c r="HDS251" s="1"/>
      <c r="HDT251" s="1"/>
      <c r="HDU251" s="1"/>
      <c r="HDV251" s="1"/>
      <c r="HDW251" s="1"/>
      <c r="HDX251" s="1"/>
      <c r="HDY251" s="1"/>
      <c r="HDZ251" s="1"/>
      <c r="HEA251" s="1"/>
      <c r="HEB251" s="1"/>
      <c r="HEC251" s="1"/>
      <c r="HED251" s="1"/>
      <c r="HEE251" s="1"/>
      <c r="HEF251" s="1"/>
      <c r="HEG251" s="1"/>
      <c r="HEH251" s="1"/>
      <c r="HEI251" s="1"/>
      <c r="HEJ251" s="1"/>
      <c r="HEK251" s="1"/>
      <c r="HEL251" s="1"/>
      <c r="HEM251" s="1"/>
      <c r="HEN251" s="1"/>
      <c r="HEO251" s="1"/>
      <c r="HEP251" s="1"/>
      <c r="HEQ251" s="1"/>
      <c r="HER251" s="1"/>
      <c r="HES251" s="1"/>
      <c r="HET251" s="1"/>
      <c r="HEU251" s="1"/>
      <c r="HEV251" s="1"/>
      <c r="HEW251" s="1"/>
      <c r="HEX251" s="1"/>
      <c r="HEY251" s="1"/>
      <c r="HEZ251" s="1"/>
      <c r="HFA251" s="1"/>
      <c r="HFB251" s="1"/>
      <c r="HFC251" s="1"/>
      <c r="HFD251" s="1"/>
      <c r="HFE251" s="1"/>
      <c r="HFF251" s="1"/>
      <c r="HFG251" s="1"/>
      <c r="HFH251" s="1"/>
      <c r="HFI251" s="1"/>
      <c r="HFJ251" s="1"/>
      <c r="HFK251" s="1"/>
      <c r="HFL251" s="1"/>
      <c r="HFM251" s="1"/>
      <c r="HFN251" s="1"/>
      <c r="HFO251" s="1"/>
      <c r="HFP251" s="1"/>
      <c r="HFQ251" s="1"/>
      <c r="HFR251" s="1"/>
      <c r="HFS251" s="1"/>
      <c r="HFT251" s="1"/>
      <c r="HFU251" s="1"/>
      <c r="HFV251" s="1"/>
      <c r="HFW251" s="1"/>
      <c r="HFX251" s="1"/>
      <c r="HFY251" s="1"/>
      <c r="HFZ251" s="1"/>
      <c r="HGA251" s="1"/>
      <c r="HGB251" s="1"/>
      <c r="HGC251" s="1"/>
      <c r="HGD251" s="1"/>
      <c r="HGE251" s="1"/>
      <c r="HGF251" s="1"/>
      <c r="HGG251" s="1"/>
      <c r="HGH251" s="1"/>
      <c r="HGI251" s="1"/>
      <c r="HGJ251" s="1"/>
      <c r="HGK251" s="1"/>
      <c r="HGL251" s="1"/>
      <c r="HGM251" s="1"/>
      <c r="HGN251" s="1"/>
      <c r="HGO251" s="1"/>
      <c r="HGP251" s="1"/>
      <c r="HGQ251" s="1"/>
      <c r="HGR251" s="1"/>
      <c r="HGS251" s="1"/>
      <c r="HGT251" s="1"/>
      <c r="HGU251" s="1"/>
      <c r="HGV251" s="1"/>
      <c r="HGW251" s="1"/>
      <c r="HGX251" s="1"/>
      <c r="HGY251" s="1"/>
      <c r="HGZ251" s="1"/>
      <c r="HHA251" s="1"/>
      <c r="HHB251" s="1"/>
      <c r="HHC251" s="1"/>
      <c r="HHD251" s="1"/>
      <c r="HHE251" s="1"/>
      <c r="HHF251" s="1"/>
      <c r="HHG251" s="1"/>
      <c r="HHH251" s="1"/>
      <c r="HHI251" s="1"/>
      <c r="HHJ251" s="1"/>
      <c r="HHK251" s="1"/>
      <c r="HHL251" s="1"/>
      <c r="HHM251" s="1"/>
      <c r="HHN251" s="1"/>
      <c r="HHO251" s="1"/>
      <c r="HHP251" s="1"/>
      <c r="HHQ251" s="1"/>
      <c r="HHR251" s="1"/>
      <c r="HHS251" s="1"/>
      <c r="HHT251" s="1"/>
      <c r="HHU251" s="1"/>
      <c r="HHV251" s="1"/>
      <c r="HHW251" s="1"/>
      <c r="HHX251" s="1"/>
      <c r="HHY251" s="1"/>
      <c r="HHZ251" s="1"/>
      <c r="HIA251" s="1"/>
      <c r="HIB251" s="1"/>
      <c r="HIC251" s="1"/>
      <c r="HID251" s="1"/>
      <c r="HIE251" s="1"/>
      <c r="HIF251" s="1"/>
      <c r="HIG251" s="1"/>
      <c r="HIH251" s="1"/>
      <c r="HII251" s="1"/>
      <c r="HIJ251" s="1"/>
      <c r="HIK251" s="1"/>
      <c r="HIL251" s="1"/>
      <c r="HIM251" s="1"/>
      <c r="HIN251" s="1"/>
      <c r="HIO251" s="1"/>
      <c r="HIP251" s="1"/>
      <c r="HIQ251" s="1"/>
      <c r="HIR251" s="1"/>
      <c r="HIS251" s="1"/>
      <c r="HIT251" s="1"/>
      <c r="HIU251" s="1"/>
      <c r="HIV251" s="1"/>
      <c r="HIW251" s="1"/>
      <c r="HIX251" s="1"/>
      <c r="HIY251" s="1"/>
      <c r="HIZ251" s="1"/>
      <c r="HJA251" s="1"/>
      <c r="HJB251" s="1"/>
      <c r="HJC251" s="1"/>
      <c r="HJD251" s="1"/>
      <c r="HJE251" s="1"/>
      <c r="HJF251" s="1"/>
      <c r="HJG251" s="1"/>
      <c r="HJH251" s="1"/>
      <c r="HJI251" s="1"/>
      <c r="HJJ251" s="1"/>
      <c r="HJK251" s="1"/>
      <c r="HJL251" s="1"/>
      <c r="HJM251" s="1"/>
      <c r="HJN251" s="1"/>
      <c r="HJO251" s="1"/>
      <c r="HJP251" s="1"/>
      <c r="HJQ251" s="1"/>
      <c r="HJR251" s="1"/>
      <c r="HJS251" s="1"/>
      <c r="HJT251" s="1"/>
      <c r="HJU251" s="1"/>
      <c r="HJV251" s="1"/>
      <c r="HJW251" s="1"/>
      <c r="HJX251" s="1"/>
      <c r="HJY251" s="1"/>
      <c r="HJZ251" s="1"/>
      <c r="HKA251" s="1"/>
      <c r="HKB251" s="1"/>
      <c r="HKC251" s="1"/>
      <c r="HKD251" s="1"/>
      <c r="HKE251" s="1"/>
      <c r="HKF251" s="1"/>
      <c r="HKG251" s="1"/>
      <c r="HKH251" s="1"/>
      <c r="HKI251" s="1"/>
      <c r="HKJ251" s="1"/>
      <c r="HKK251" s="1"/>
      <c r="HKL251" s="1"/>
      <c r="HKM251" s="1"/>
      <c r="HKN251" s="1"/>
      <c r="HKO251" s="1"/>
      <c r="HKP251" s="1"/>
      <c r="HKQ251" s="1"/>
      <c r="HKR251" s="1"/>
      <c r="HKS251" s="1"/>
      <c r="HKT251" s="1"/>
      <c r="HKU251" s="1"/>
      <c r="HKV251" s="1"/>
      <c r="HKW251" s="1"/>
      <c r="HKX251" s="1"/>
      <c r="HKY251" s="1"/>
      <c r="HKZ251" s="1"/>
      <c r="HLA251" s="1"/>
      <c r="HLB251" s="1"/>
      <c r="HLC251" s="1"/>
      <c r="HLD251" s="1"/>
      <c r="HLE251" s="1"/>
      <c r="HLF251" s="1"/>
      <c r="HLG251" s="1"/>
      <c r="HLH251" s="1"/>
      <c r="HLI251" s="1"/>
      <c r="HLJ251" s="1"/>
      <c r="HLK251" s="1"/>
      <c r="HLL251" s="1"/>
      <c r="HLM251" s="1"/>
      <c r="HLN251" s="1"/>
      <c r="HLO251" s="1"/>
      <c r="HLP251" s="1"/>
      <c r="HLQ251" s="1"/>
      <c r="HLR251" s="1"/>
      <c r="HLS251" s="1"/>
      <c r="HLT251" s="1"/>
      <c r="HLU251" s="1"/>
      <c r="HLV251" s="1"/>
      <c r="HLW251" s="1"/>
      <c r="HLX251" s="1"/>
      <c r="HLY251" s="1"/>
      <c r="HLZ251" s="1"/>
      <c r="HMA251" s="1"/>
      <c r="HMB251" s="1"/>
      <c r="HMC251" s="1"/>
      <c r="HMD251" s="1"/>
      <c r="HME251" s="1"/>
      <c r="HMF251" s="1"/>
      <c r="HMG251" s="1"/>
      <c r="HMH251" s="1"/>
      <c r="HMI251" s="1"/>
      <c r="HMJ251" s="1"/>
      <c r="HMK251" s="1"/>
      <c r="HML251" s="1"/>
      <c r="HMM251" s="1"/>
      <c r="HMN251" s="1"/>
      <c r="HMO251" s="1"/>
      <c r="HMP251" s="1"/>
      <c r="HMQ251" s="1"/>
      <c r="HMR251" s="1"/>
      <c r="HMS251" s="1"/>
      <c r="HMT251" s="1"/>
      <c r="HMU251" s="1"/>
      <c r="HMV251" s="1"/>
      <c r="HMW251" s="1"/>
      <c r="HMX251" s="1"/>
      <c r="HMY251" s="1"/>
      <c r="HMZ251" s="1"/>
      <c r="HNA251" s="1"/>
      <c r="HNB251" s="1"/>
      <c r="HNC251" s="1"/>
      <c r="HND251" s="1"/>
      <c r="HNE251" s="1"/>
      <c r="HNF251" s="1"/>
      <c r="HNG251" s="1"/>
      <c r="HNH251" s="1"/>
      <c r="HNI251" s="1"/>
      <c r="HNJ251" s="1"/>
      <c r="HNK251" s="1"/>
      <c r="HNL251" s="1"/>
      <c r="HNM251" s="1"/>
      <c r="HNN251" s="1"/>
      <c r="HNO251" s="1"/>
      <c r="HNP251" s="1"/>
      <c r="HNQ251" s="1"/>
      <c r="HNR251" s="1"/>
      <c r="HNS251" s="1"/>
      <c r="HNT251" s="1"/>
      <c r="HNU251" s="1"/>
      <c r="HNV251" s="1"/>
      <c r="HNW251" s="1"/>
      <c r="HNX251" s="1"/>
      <c r="HNY251" s="1"/>
      <c r="HNZ251" s="1"/>
      <c r="HOA251" s="1"/>
      <c r="HOB251" s="1"/>
      <c r="HOC251" s="1"/>
      <c r="HOD251" s="1"/>
      <c r="HOE251" s="1"/>
      <c r="HOF251" s="1"/>
      <c r="HOG251" s="1"/>
      <c r="HOH251" s="1"/>
      <c r="HOI251" s="1"/>
      <c r="HOJ251" s="1"/>
      <c r="HOK251" s="1"/>
      <c r="HOL251" s="1"/>
      <c r="HOM251" s="1"/>
      <c r="HON251" s="1"/>
      <c r="HOO251" s="1"/>
      <c r="HOP251" s="1"/>
      <c r="HOQ251" s="1"/>
      <c r="HOR251" s="1"/>
      <c r="HOS251" s="1"/>
      <c r="HOT251" s="1"/>
      <c r="HOU251" s="1"/>
      <c r="HOV251" s="1"/>
      <c r="HOW251" s="1"/>
      <c r="HOX251" s="1"/>
      <c r="HOY251" s="1"/>
      <c r="HOZ251" s="1"/>
      <c r="HPA251" s="1"/>
      <c r="HPB251" s="1"/>
      <c r="HPC251" s="1"/>
      <c r="HPD251" s="1"/>
      <c r="HPE251" s="1"/>
      <c r="HPF251" s="1"/>
      <c r="HPG251" s="1"/>
      <c r="HPH251" s="1"/>
      <c r="HPI251" s="1"/>
      <c r="HPJ251" s="1"/>
      <c r="HPK251" s="1"/>
      <c r="HPL251" s="1"/>
      <c r="HPM251" s="1"/>
      <c r="HPN251" s="1"/>
      <c r="HPO251" s="1"/>
      <c r="HPP251" s="1"/>
      <c r="HPQ251" s="1"/>
      <c r="HPR251" s="1"/>
      <c r="HPS251" s="1"/>
      <c r="HPT251" s="1"/>
      <c r="HPU251" s="1"/>
      <c r="HPV251" s="1"/>
      <c r="HPW251" s="1"/>
      <c r="HPX251" s="1"/>
      <c r="HPY251" s="1"/>
      <c r="HPZ251" s="1"/>
      <c r="HQA251" s="1"/>
      <c r="HQB251" s="1"/>
      <c r="HQC251" s="1"/>
      <c r="HQD251" s="1"/>
      <c r="HQE251" s="1"/>
      <c r="HQF251" s="1"/>
      <c r="HQG251" s="1"/>
      <c r="HQH251" s="1"/>
      <c r="HQI251" s="1"/>
      <c r="HQJ251" s="1"/>
      <c r="HQK251" s="1"/>
      <c r="HQL251" s="1"/>
      <c r="HQM251" s="1"/>
      <c r="HQN251" s="1"/>
      <c r="HQO251" s="1"/>
      <c r="HQP251" s="1"/>
      <c r="HQQ251" s="1"/>
      <c r="HQR251" s="1"/>
      <c r="HQS251" s="1"/>
      <c r="HQT251" s="1"/>
      <c r="HQU251" s="1"/>
      <c r="HQV251" s="1"/>
      <c r="HQW251" s="1"/>
      <c r="HQX251" s="1"/>
      <c r="HQY251" s="1"/>
      <c r="HQZ251" s="1"/>
      <c r="HRA251" s="1"/>
      <c r="HRB251" s="1"/>
      <c r="HRC251" s="1"/>
      <c r="HRD251" s="1"/>
      <c r="HRE251" s="1"/>
      <c r="HRF251" s="1"/>
      <c r="HRG251" s="1"/>
      <c r="HRH251" s="1"/>
      <c r="HRI251" s="1"/>
      <c r="HRJ251" s="1"/>
      <c r="HRK251" s="1"/>
      <c r="HRL251" s="1"/>
      <c r="HRM251" s="1"/>
      <c r="HRN251" s="1"/>
      <c r="HRO251" s="1"/>
      <c r="HRP251" s="1"/>
      <c r="HRQ251" s="1"/>
      <c r="HRR251" s="1"/>
      <c r="HRS251" s="1"/>
      <c r="HRT251" s="1"/>
      <c r="HRU251" s="1"/>
      <c r="HRV251" s="1"/>
      <c r="HRW251" s="1"/>
      <c r="HRX251" s="1"/>
      <c r="HRY251" s="1"/>
      <c r="HRZ251" s="1"/>
      <c r="HSA251" s="1"/>
      <c r="HSB251" s="1"/>
      <c r="HSC251" s="1"/>
      <c r="HSD251" s="1"/>
      <c r="HSE251" s="1"/>
      <c r="HSF251" s="1"/>
      <c r="HSG251" s="1"/>
      <c r="HSH251" s="1"/>
      <c r="HSI251" s="1"/>
      <c r="HSJ251" s="1"/>
      <c r="HSK251" s="1"/>
      <c r="HSL251" s="1"/>
      <c r="HSM251" s="1"/>
      <c r="HSN251" s="1"/>
      <c r="HSO251" s="1"/>
      <c r="HSP251" s="1"/>
      <c r="HSQ251" s="1"/>
      <c r="HSR251" s="1"/>
      <c r="HSS251" s="1"/>
      <c r="HST251" s="1"/>
      <c r="HSU251" s="1"/>
      <c r="HSV251" s="1"/>
      <c r="HSW251" s="1"/>
      <c r="HSX251" s="1"/>
      <c r="HSY251" s="1"/>
      <c r="HSZ251" s="1"/>
      <c r="HTA251" s="1"/>
      <c r="HTB251" s="1"/>
      <c r="HTC251" s="1"/>
      <c r="HTD251" s="1"/>
      <c r="HTE251" s="1"/>
      <c r="HTF251" s="1"/>
      <c r="HTG251" s="1"/>
      <c r="HTH251" s="1"/>
      <c r="HTI251" s="1"/>
      <c r="HTJ251" s="1"/>
      <c r="HTK251" s="1"/>
      <c r="HTL251" s="1"/>
      <c r="HTM251" s="1"/>
      <c r="HTN251" s="1"/>
      <c r="HTO251" s="1"/>
      <c r="HTP251" s="1"/>
      <c r="HTQ251" s="1"/>
      <c r="HTR251" s="1"/>
      <c r="HTS251" s="1"/>
      <c r="HTT251" s="1"/>
      <c r="HTU251" s="1"/>
      <c r="HTV251" s="1"/>
      <c r="HTW251" s="1"/>
      <c r="HTX251" s="1"/>
      <c r="HTY251" s="1"/>
      <c r="HTZ251" s="1"/>
      <c r="HUA251" s="1"/>
      <c r="HUB251" s="1"/>
      <c r="HUC251" s="1"/>
      <c r="HUD251" s="1"/>
      <c r="HUE251" s="1"/>
      <c r="HUF251" s="1"/>
      <c r="HUG251" s="1"/>
      <c r="HUH251" s="1"/>
      <c r="HUI251" s="1"/>
      <c r="HUJ251" s="1"/>
      <c r="HUK251" s="1"/>
      <c r="HUL251" s="1"/>
      <c r="HUM251" s="1"/>
      <c r="HUN251" s="1"/>
      <c r="HUO251" s="1"/>
      <c r="HUP251" s="1"/>
      <c r="HUQ251" s="1"/>
      <c r="HUR251" s="1"/>
      <c r="HUS251" s="1"/>
      <c r="HUT251" s="1"/>
      <c r="HUU251" s="1"/>
      <c r="HUV251" s="1"/>
      <c r="HUW251" s="1"/>
      <c r="HUX251" s="1"/>
      <c r="HUY251" s="1"/>
      <c r="HUZ251" s="1"/>
      <c r="HVA251" s="1"/>
      <c r="HVB251" s="1"/>
      <c r="HVC251" s="1"/>
      <c r="HVD251" s="1"/>
      <c r="HVE251" s="1"/>
      <c r="HVF251" s="1"/>
      <c r="HVG251" s="1"/>
      <c r="HVH251" s="1"/>
      <c r="HVI251" s="1"/>
      <c r="HVJ251" s="1"/>
      <c r="HVK251" s="1"/>
      <c r="HVL251" s="1"/>
      <c r="HVM251" s="1"/>
      <c r="HVN251" s="1"/>
      <c r="HVO251" s="1"/>
      <c r="HVP251" s="1"/>
      <c r="HVQ251" s="1"/>
      <c r="HVR251" s="1"/>
      <c r="HVS251" s="1"/>
      <c r="HVT251" s="1"/>
      <c r="HVU251" s="1"/>
      <c r="HVV251" s="1"/>
      <c r="HVW251" s="1"/>
      <c r="HVX251" s="1"/>
      <c r="HVY251" s="1"/>
      <c r="HVZ251" s="1"/>
      <c r="HWA251" s="1"/>
      <c r="HWB251" s="1"/>
      <c r="HWC251" s="1"/>
      <c r="HWD251" s="1"/>
      <c r="HWE251" s="1"/>
      <c r="HWF251" s="1"/>
      <c r="HWG251" s="1"/>
      <c r="HWH251" s="1"/>
      <c r="HWI251" s="1"/>
      <c r="HWJ251" s="1"/>
      <c r="HWK251" s="1"/>
      <c r="HWL251" s="1"/>
      <c r="HWM251" s="1"/>
      <c r="HWN251" s="1"/>
      <c r="HWO251" s="1"/>
      <c r="HWP251" s="1"/>
      <c r="HWQ251" s="1"/>
      <c r="HWR251" s="1"/>
      <c r="HWS251" s="1"/>
      <c r="HWT251" s="1"/>
      <c r="HWU251" s="1"/>
      <c r="HWV251" s="1"/>
      <c r="HWW251" s="1"/>
      <c r="HWX251" s="1"/>
      <c r="HWY251" s="1"/>
      <c r="HWZ251" s="1"/>
      <c r="HXA251" s="1"/>
      <c r="HXB251" s="1"/>
      <c r="HXC251" s="1"/>
      <c r="HXD251" s="1"/>
      <c r="HXE251" s="1"/>
      <c r="HXF251" s="1"/>
      <c r="HXG251" s="1"/>
      <c r="HXH251" s="1"/>
      <c r="HXI251" s="1"/>
      <c r="HXJ251" s="1"/>
      <c r="HXK251" s="1"/>
      <c r="HXL251" s="1"/>
      <c r="HXM251" s="1"/>
      <c r="HXN251" s="1"/>
      <c r="HXO251" s="1"/>
      <c r="HXP251" s="1"/>
      <c r="HXQ251" s="1"/>
      <c r="HXR251" s="1"/>
      <c r="HXS251" s="1"/>
      <c r="HXT251" s="1"/>
      <c r="HXU251" s="1"/>
      <c r="HXV251" s="1"/>
      <c r="HXW251" s="1"/>
      <c r="HXX251" s="1"/>
      <c r="HXY251" s="1"/>
      <c r="HXZ251" s="1"/>
      <c r="HYA251" s="1"/>
      <c r="HYB251" s="1"/>
      <c r="HYC251" s="1"/>
      <c r="HYD251" s="1"/>
      <c r="HYE251" s="1"/>
      <c r="HYF251" s="1"/>
      <c r="HYG251" s="1"/>
      <c r="HYH251" s="1"/>
      <c r="HYI251" s="1"/>
      <c r="HYJ251" s="1"/>
      <c r="HYK251" s="1"/>
      <c r="HYL251" s="1"/>
      <c r="HYM251" s="1"/>
      <c r="HYN251" s="1"/>
      <c r="HYO251" s="1"/>
      <c r="HYP251" s="1"/>
      <c r="HYQ251" s="1"/>
      <c r="HYR251" s="1"/>
      <c r="HYS251" s="1"/>
      <c r="HYT251" s="1"/>
      <c r="HYU251" s="1"/>
      <c r="HYV251" s="1"/>
      <c r="HYW251" s="1"/>
      <c r="HYX251" s="1"/>
      <c r="HYY251" s="1"/>
      <c r="HYZ251" s="1"/>
      <c r="HZA251" s="1"/>
      <c r="HZB251" s="1"/>
      <c r="HZC251" s="1"/>
      <c r="HZD251" s="1"/>
      <c r="HZE251" s="1"/>
      <c r="HZF251" s="1"/>
      <c r="HZG251" s="1"/>
      <c r="HZH251" s="1"/>
      <c r="HZI251" s="1"/>
      <c r="HZJ251" s="1"/>
      <c r="HZK251" s="1"/>
      <c r="HZL251" s="1"/>
      <c r="HZM251" s="1"/>
      <c r="HZN251" s="1"/>
      <c r="HZO251" s="1"/>
      <c r="HZP251" s="1"/>
      <c r="HZQ251" s="1"/>
      <c r="HZR251" s="1"/>
      <c r="HZS251" s="1"/>
      <c r="HZT251" s="1"/>
      <c r="HZU251" s="1"/>
      <c r="HZV251" s="1"/>
      <c r="HZW251" s="1"/>
      <c r="HZX251" s="1"/>
      <c r="HZY251" s="1"/>
      <c r="HZZ251" s="1"/>
      <c r="IAA251" s="1"/>
      <c r="IAB251" s="1"/>
      <c r="IAC251" s="1"/>
      <c r="IAD251" s="1"/>
      <c r="IAE251" s="1"/>
      <c r="IAF251" s="1"/>
      <c r="IAG251" s="1"/>
      <c r="IAH251" s="1"/>
      <c r="IAI251" s="1"/>
      <c r="IAJ251" s="1"/>
      <c r="IAK251" s="1"/>
      <c r="IAL251" s="1"/>
      <c r="IAM251" s="1"/>
      <c r="IAN251" s="1"/>
      <c r="IAO251" s="1"/>
      <c r="IAP251" s="1"/>
      <c r="IAQ251" s="1"/>
      <c r="IAR251" s="1"/>
      <c r="IAS251" s="1"/>
      <c r="IAT251" s="1"/>
      <c r="IAU251" s="1"/>
      <c r="IAV251" s="1"/>
      <c r="IAW251" s="1"/>
      <c r="IAX251" s="1"/>
      <c r="IAY251" s="1"/>
      <c r="IAZ251" s="1"/>
      <c r="IBA251" s="1"/>
      <c r="IBB251" s="1"/>
      <c r="IBC251" s="1"/>
      <c r="IBD251" s="1"/>
      <c r="IBE251" s="1"/>
      <c r="IBF251" s="1"/>
      <c r="IBG251" s="1"/>
      <c r="IBH251" s="1"/>
      <c r="IBI251" s="1"/>
      <c r="IBJ251" s="1"/>
      <c r="IBK251" s="1"/>
      <c r="IBL251" s="1"/>
      <c r="IBM251" s="1"/>
      <c r="IBN251" s="1"/>
      <c r="IBO251" s="1"/>
      <c r="IBP251" s="1"/>
      <c r="IBQ251" s="1"/>
      <c r="IBR251" s="1"/>
      <c r="IBS251" s="1"/>
      <c r="IBT251" s="1"/>
      <c r="IBU251" s="1"/>
      <c r="IBV251" s="1"/>
      <c r="IBW251" s="1"/>
      <c r="IBX251" s="1"/>
      <c r="IBY251" s="1"/>
      <c r="IBZ251" s="1"/>
      <c r="ICA251" s="1"/>
      <c r="ICB251" s="1"/>
      <c r="ICC251" s="1"/>
      <c r="ICD251" s="1"/>
      <c r="ICE251" s="1"/>
      <c r="ICF251" s="1"/>
      <c r="ICG251" s="1"/>
      <c r="ICH251" s="1"/>
      <c r="ICI251" s="1"/>
      <c r="ICJ251" s="1"/>
      <c r="ICK251" s="1"/>
      <c r="ICL251" s="1"/>
      <c r="ICM251" s="1"/>
      <c r="ICN251" s="1"/>
      <c r="ICO251" s="1"/>
      <c r="ICP251" s="1"/>
      <c r="ICQ251" s="1"/>
      <c r="ICR251" s="1"/>
      <c r="ICS251" s="1"/>
      <c r="ICT251" s="1"/>
      <c r="ICU251" s="1"/>
      <c r="ICV251" s="1"/>
      <c r="ICW251" s="1"/>
      <c r="ICX251" s="1"/>
      <c r="ICY251" s="1"/>
      <c r="ICZ251" s="1"/>
      <c r="IDA251" s="1"/>
      <c r="IDB251" s="1"/>
      <c r="IDC251" s="1"/>
      <c r="IDD251" s="1"/>
      <c r="IDE251" s="1"/>
      <c r="IDF251" s="1"/>
      <c r="IDG251" s="1"/>
      <c r="IDH251" s="1"/>
      <c r="IDI251" s="1"/>
      <c r="IDJ251" s="1"/>
      <c r="IDK251" s="1"/>
      <c r="IDL251" s="1"/>
      <c r="IDM251" s="1"/>
      <c r="IDN251" s="1"/>
      <c r="IDO251" s="1"/>
      <c r="IDP251" s="1"/>
      <c r="IDQ251" s="1"/>
      <c r="IDR251" s="1"/>
      <c r="IDS251" s="1"/>
      <c r="IDT251" s="1"/>
      <c r="IDU251" s="1"/>
      <c r="IDV251" s="1"/>
      <c r="IDW251" s="1"/>
      <c r="IDX251" s="1"/>
      <c r="IDY251" s="1"/>
      <c r="IDZ251" s="1"/>
      <c r="IEA251" s="1"/>
      <c r="IEB251" s="1"/>
      <c r="IEC251" s="1"/>
      <c r="IED251" s="1"/>
      <c r="IEE251" s="1"/>
      <c r="IEF251" s="1"/>
      <c r="IEG251" s="1"/>
      <c r="IEH251" s="1"/>
      <c r="IEI251" s="1"/>
      <c r="IEJ251" s="1"/>
      <c r="IEK251" s="1"/>
      <c r="IEL251" s="1"/>
      <c r="IEM251" s="1"/>
      <c r="IEN251" s="1"/>
      <c r="IEO251" s="1"/>
      <c r="IEP251" s="1"/>
      <c r="IEQ251" s="1"/>
      <c r="IER251" s="1"/>
      <c r="IES251" s="1"/>
      <c r="IET251" s="1"/>
      <c r="IEU251" s="1"/>
      <c r="IEV251" s="1"/>
      <c r="IEW251" s="1"/>
      <c r="IEX251" s="1"/>
      <c r="IEY251" s="1"/>
      <c r="IEZ251" s="1"/>
      <c r="IFA251" s="1"/>
      <c r="IFB251" s="1"/>
      <c r="IFC251" s="1"/>
      <c r="IFD251" s="1"/>
      <c r="IFE251" s="1"/>
      <c r="IFF251" s="1"/>
      <c r="IFG251" s="1"/>
      <c r="IFH251" s="1"/>
      <c r="IFI251" s="1"/>
      <c r="IFJ251" s="1"/>
      <c r="IFK251" s="1"/>
      <c r="IFL251" s="1"/>
      <c r="IFM251" s="1"/>
      <c r="IFN251" s="1"/>
      <c r="IFO251" s="1"/>
      <c r="IFP251" s="1"/>
      <c r="IFQ251" s="1"/>
      <c r="IFR251" s="1"/>
      <c r="IFS251" s="1"/>
      <c r="IFT251" s="1"/>
      <c r="IFU251" s="1"/>
      <c r="IFV251" s="1"/>
      <c r="IFW251" s="1"/>
      <c r="IFX251" s="1"/>
      <c r="IFY251" s="1"/>
      <c r="IFZ251" s="1"/>
      <c r="IGA251" s="1"/>
      <c r="IGB251" s="1"/>
      <c r="IGC251" s="1"/>
      <c r="IGD251" s="1"/>
      <c r="IGE251" s="1"/>
      <c r="IGF251" s="1"/>
      <c r="IGG251" s="1"/>
      <c r="IGH251" s="1"/>
      <c r="IGI251" s="1"/>
      <c r="IGJ251" s="1"/>
      <c r="IGK251" s="1"/>
      <c r="IGL251" s="1"/>
      <c r="IGM251" s="1"/>
      <c r="IGN251" s="1"/>
      <c r="IGO251" s="1"/>
      <c r="IGP251" s="1"/>
      <c r="IGQ251" s="1"/>
      <c r="IGR251" s="1"/>
      <c r="IGS251" s="1"/>
      <c r="IGT251" s="1"/>
      <c r="IGU251" s="1"/>
      <c r="IGV251" s="1"/>
      <c r="IGW251" s="1"/>
      <c r="IGX251" s="1"/>
      <c r="IGY251" s="1"/>
      <c r="IGZ251" s="1"/>
      <c r="IHA251" s="1"/>
      <c r="IHB251" s="1"/>
      <c r="IHC251" s="1"/>
      <c r="IHD251" s="1"/>
      <c r="IHE251" s="1"/>
      <c r="IHF251" s="1"/>
      <c r="IHG251" s="1"/>
      <c r="IHH251" s="1"/>
      <c r="IHI251" s="1"/>
      <c r="IHJ251" s="1"/>
      <c r="IHK251" s="1"/>
      <c r="IHL251" s="1"/>
      <c r="IHM251" s="1"/>
      <c r="IHN251" s="1"/>
      <c r="IHO251" s="1"/>
      <c r="IHP251" s="1"/>
      <c r="IHQ251" s="1"/>
      <c r="IHR251" s="1"/>
      <c r="IHS251" s="1"/>
      <c r="IHT251" s="1"/>
      <c r="IHU251" s="1"/>
      <c r="IHV251" s="1"/>
      <c r="IHW251" s="1"/>
      <c r="IHX251" s="1"/>
      <c r="IHY251" s="1"/>
      <c r="IHZ251" s="1"/>
      <c r="IIA251" s="1"/>
      <c r="IIB251" s="1"/>
      <c r="IIC251" s="1"/>
      <c r="IID251" s="1"/>
      <c r="IIE251" s="1"/>
      <c r="IIF251" s="1"/>
      <c r="IIG251" s="1"/>
      <c r="IIH251" s="1"/>
      <c r="III251" s="1"/>
      <c r="IIJ251" s="1"/>
      <c r="IIK251" s="1"/>
      <c r="IIL251" s="1"/>
      <c r="IIM251" s="1"/>
      <c r="IIN251" s="1"/>
      <c r="IIO251" s="1"/>
      <c r="IIP251" s="1"/>
      <c r="IIQ251" s="1"/>
      <c r="IIR251" s="1"/>
      <c r="IIS251" s="1"/>
      <c r="IIT251" s="1"/>
      <c r="IIU251" s="1"/>
      <c r="IIV251" s="1"/>
      <c r="IIW251" s="1"/>
      <c r="IIX251" s="1"/>
      <c r="IIY251" s="1"/>
      <c r="IIZ251" s="1"/>
      <c r="IJA251" s="1"/>
      <c r="IJB251" s="1"/>
      <c r="IJC251" s="1"/>
      <c r="IJD251" s="1"/>
      <c r="IJE251" s="1"/>
      <c r="IJF251" s="1"/>
      <c r="IJG251" s="1"/>
      <c r="IJH251" s="1"/>
      <c r="IJI251" s="1"/>
      <c r="IJJ251" s="1"/>
      <c r="IJK251" s="1"/>
      <c r="IJL251" s="1"/>
      <c r="IJM251" s="1"/>
      <c r="IJN251" s="1"/>
      <c r="IJO251" s="1"/>
      <c r="IJP251" s="1"/>
      <c r="IJQ251" s="1"/>
      <c r="IJR251" s="1"/>
      <c r="IJS251" s="1"/>
      <c r="IJT251" s="1"/>
      <c r="IJU251" s="1"/>
      <c r="IJV251" s="1"/>
      <c r="IJW251" s="1"/>
      <c r="IJX251" s="1"/>
      <c r="IJY251" s="1"/>
      <c r="IJZ251" s="1"/>
      <c r="IKA251" s="1"/>
      <c r="IKB251" s="1"/>
      <c r="IKC251" s="1"/>
      <c r="IKD251" s="1"/>
      <c r="IKE251" s="1"/>
      <c r="IKF251" s="1"/>
      <c r="IKG251" s="1"/>
      <c r="IKH251" s="1"/>
      <c r="IKI251" s="1"/>
      <c r="IKJ251" s="1"/>
      <c r="IKK251" s="1"/>
      <c r="IKL251" s="1"/>
      <c r="IKM251" s="1"/>
      <c r="IKN251" s="1"/>
      <c r="IKO251" s="1"/>
      <c r="IKP251" s="1"/>
      <c r="IKQ251" s="1"/>
      <c r="IKR251" s="1"/>
      <c r="IKS251" s="1"/>
      <c r="IKT251" s="1"/>
      <c r="IKU251" s="1"/>
      <c r="IKV251" s="1"/>
      <c r="IKW251" s="1"/>
      <c r="IKX251" s="1"/>
      <c r="IKY251" s="1"/>
      <c r="IKZ251" s="1"/>
      <c r="ILA251" s="1"/>
      <c r="ILB251" s="1"/>
      <c r="ILC251" s="1"/>
      <c r="ILD251" s="1"/>
      <c r="ILE251" s="1"/>
      <c r="ILF251" s="1"/>
      <c r="ILG251" s="1"/>
      <c r="ILH251" s="1"/>
      <c r="ILI251" s="1"/>
      <c r="ILJ251" s="1"/>
      <c r="ILK251" s="1"/>
      <c r="ILL251" s="1"/>
      <c r="ILM251" s="1"/>
      <c r="ILN251" s="1"/>
      <c r="ILO251" s="1"/>
      <c r="ILP251" s="1"/>
      <c r="ILQ251" s="1"/>
      <c r="ILR251" s="1"/>
      <c r="ILS251" s="1"/>
      <c r="ILT251" s="1"/>
      <c r="ILU251" s="1"/>
      <c r="ILV251" s="1"/>
      <c r="ILW251" s="1"/>
      <c r="ILX251" s="1"/>
      <c r="ILY251" s="1"/>
      <c r="ILZ251" s="1"/>
      <c r="IMA251" s="1"/>
      <c r="IMB251" s="1"/>
      <c r="IMC251" s="1"/>
      <c r="IMD251" s="1"/>
      <c r="IME251" s="1"/>
      <c r="IMF251" s="1"/>
      <c r="IMG251" s="1"/>
      <c r="IMH251" s="1"/>
      <c r="IMI251" s="1"/>
      <c r="IMJ251" s="1"/>
      <c r="IMK251" s="1"/>
      <c r="IML251" s="1"/>
      <c r="IMM251" s="1"/>
      <c r="IMN251" s="1"/>
      <c r="IMO251" s="1"/>
      <c r="IMP251" s="1"/>
      <c r="IMQ251" s="1"/>
      <c r="IMR251" s="1"/>
      <c r="IMS251" s="1"/>
      <c r="IMT251" s="1"/>
      <c r="IMU251" s="1"/>
      <c r="IMV251" s="1"/>
      <c r="IMW251" s="1"/>
      <c r="IMX251" s="1"/>
      <c r="IMY251" s="1"/>
      <c r="IMZ251" s="1"/>
      <c r="INA251" s="1"/>
      <c r="INB251" s="1"/>
      <c r="INC251" s="1"/>
      <c r="IND251" s="1"/>
      <c r="INE251" s="1"/>
      <c r="INF251" s="1"/>
      <c r="ING251" s="1"/>
      <c r="INH251" s="1"/>
      <c r="INI251" s="1"/>
      <c r="INJ251" s="1"/>
      <c r="INK251" s="1"/>
      <c r="INL251" s="1"/>
      <c r="INM251" s="1"/>
      <c r="INN251" s="1"/>
      <c r="INO251" s="1"/>
      <c r="INP251" s="1"/>
      <c r="INQ251" s="1"/>
      <c r="INR251" s="1"/>
      <c r="INS251" s="1"/>
      <c r="INT251" s="1"/>
      <c r="INU251" s="1"/>
      <c r="INV251" s="1"/>
      <c r="INW251" s="1"/>
      <c r="INX251" s="1"/>
      <c r="INY251" s="1"/>
      <c r="INZ251" s="1"/>
      <c r="IOA251" s="1"/>
      <c r="IOB251" s="1"/>
      <c r="IOC251" s="1"/>
      <c r="IOD251" s="1"/>
      <c r="IOE251" s="1"/>
      <c r="IOF251" s="1"/>
      <c r="IOG251" s="1"/>
      <c r="IOH251" s="1"/>
      <c r="IOI251" s="1"/>
      <c r="IOJ251" s="1"/>
      <c r="IOK251" s="1"/>
      <c r="IOL251" s="1"/>
      <c r="IOM251" s="1"/>
      <c r="ION251" s="1"/>
      <c r="IOO251" s="1"/>
      <c r="IOP251" s="1"/>
      <c r="IOQ251" s="1"/>
      <c r="IOR251" s="1"/>
      <c r="IOS251" s="1"/>
      <c r="IOT251" s="1"/>
      <c r="IOU251" s="1"/>
      <c r="IOV251" s="1"/>
      <c r="IOW251" s="1"/>
      <c r="IOX251" s="1"/>
      <c r="IOY251" s="1"/>
      <c r="IOZ251" s="1"/>
      <c r="IPA251" s="1"/>
      <c r="IPB251" s="1"/>
      <c r="IPC251" s="1"/>
      <c r="IPD251" s="1"/>
      <c r="IPE251" s="1"/>
      <c r="IPF251" s="1"/>
      <c r="IPG251" s="1"/>
      <c r="IPH251" s="1"/>
      <c r="IPI251" s="1"/>
      <c r="IPJ251" s="1"/>
      <c r="IPK251" s="1"/>
      <c r="IPL251" s="1"/>
      <c r="IPM251" s="1"/>
      <c r="IPN251" s="1"/>
      <c r="IPO251" s="1"/>
      <c r="IPP251" s="1"/>
      <c r="IPQ251" s="1"/>
      <c r="IPR251" s="1"/>
      <c r="IPS251" s="1"/>
      <c r="IPT251" s="1"/>
      <c r="IPU251" s="1"/>
      <c r="IPV251" s="1"/>
      <c r="IPW251" s="1"/>
      <c r="IPX251" s="1"/>
      <c r="IPY251" s="1"/>
      <c r="IPZ251" s="1"/>
      <c r="IQA251" s="1"/>
      <c r="IQB251" s="1"/>
      <c r="IQC251" s="1"/>
      <c r="IQD251" s="1"/>
      <c r="IQE251" s="1"/>
      <c r="IQF251" s="1"/>
      <c r="IQG251" s="1"/>
      <c r="IQH251" s="1"/>
      <c r="IQI251" s="1"/>
      <c r="IQJ251" s="1"/>
      <c r="IQK251" s="1"/>
      <c r="IQL251" s="1"/>
      <c r="IQM251" s="1"/>
      <c r="IQN251" s="1"/>
      <c r="IQO251" s="1"/>
      <c r="IQP251" s="1"/>
      <c r="IQQ251" s="1"/>
      <c r="IQR251" s="1"/>
      <c r="IQS251" s="1"/>
      <c r="IQT251" s="1"/>
      <c r="IQU251" s="1"/>
      <c r="IQV251" s="1"/>
      <c r="IQW251" s="1"/>
      <c r="IQX251" s="1"/>
      <c r="IQY251" s="1"/>
      <c r="IQZ251" s="1"/>
      <c r="IRA251" s="1"/>
      <c r="IRB251" s="1"/>
      <c r="IRC251" s="1"/>
      <c r="IRD251" s="1"/>
      <c r="IRE251" s="1"/>
      <c r="IRF251" s="1"/>
      <c r="IRG251" s="1"/>
      <c r="IRH251" s="1"/>
      <c r="IRI251" s="1"/>
      <c r="IRJ251" s="1"/>
      <c r="IRK251" s="1"/>
      <c r="IRL251" s="1"/>
      <c r="IRM251" s="1"/>
      <c r="IRN251" s="1"/>
      <c r="IRO251" s="1"/>
      <c r="IRP251" s="1"/>
      <c r="IRQ251" s="1"/>
      <c r="IRR251" s="1"/>
      <c r="IRS251" s="1"/>
      <c r="IRT251" s="1"/>
      <c r="IRU251" s="1"/>
      <c r="IRV251" s="1"/>
      <c r="IRW251" s="1"/>
      <c r="IRX251" s="1"/>
      <c r="IRY251" s="1"/>
      <c r="IRZ251" s="1"/>
      <c r="ISA251" s="1"/>
      <c r="ISB251" s="1"/>
      <c r="ISC251" s="1"/>
      <c r="ISD251" s="1"/>
      <c r="ISE251" s="1"/>
      <c r="ISF251" s="1"/>
      <c r="ISG251" s="1"/>
      <c r="ISH251" s="1"/>
      <c r="ISI251" s="1"/>
      <c r="ISJ251" s="1"/>
      <c r="ISK251" s="1"/>
      <c r="ISL251" s="1"/>
      <c r="ISM251" s="1"/>
      <c r="ISN251" s="1"/>
      <c r="ISO251" s="1"/>
      <c r="ISP251" s="1"/>
      <c r="ISQ251" s="1"/>
      <c r="ISR251" s="1"/>
      <c r="ISS251" s="1"/>
      <c r="IST251" s="1"/>
      <c r="ISU251" s="1"/>
      <c r="ISV251" s="1"/>
      <c r="ISW251" s="1"/>
      <c r="ISX251" s="1"/>
      <c r="ISY251" s="1"/>
      <c r="ISZ251" s="1"/>
      <c r="ITA251" s="1"/>
      <c r="ITB251" s="1"/>
      <c r="ITC251" s="1"/>
      <c r="ITD251" s="1"/>
      <c r="ITE251" s="1"/>
      <c r="ITF251" s="1"/>
      <c r="ITG251" s="1"/>
      <c r="ITH251" s="1"/>
      <c r="ITI251" s="1"/>
      <c r="ITJ251" s="1"/>
      <c r="ITK251" s="1"/>
      <c r="ITL251" s="1"/>
      <c r="ITM251" s="1"/>
      <c r="ITN251" s="1"/>
      <c r="ITO251" s="1"/>
      <c r="ITP251" s="1"/>
      <c r="ITQ251" s="1"/>
      <c r="ITR251" s="1"/>
      <c r="ITS251" s="1"/>
      <c r="ITT251" s="1"/>
      <c r="ITU251" s="1"/>
      <c r="ITV251" s="1"/>
      <c r="ITW251" s="1"/>
      <c r="ITX251" s="1"/>
      <c r="ITY251" s="1"/>
      <c r="ITZ251" s="1"/>
      <c r="IUA251" s="1"/>
      <c r="IUB251" s="1"/>
      <c r="IUC251" s="1"/>
      <c r="IUD251" s="1"/>
      <c r="IUE251" s="1"/>
      <c r="IUF251" s="1"/>
      <c r="IUG251" s="1"/>
      <c r="IUH251" s="1"/>
      <c r="IUI251" s="1"/>
      <c r="IUJ251" s="1"/>
      <c r="IUK251" s="1"/>
      <c r="IUL251" s="1"/>
      <c r="IUM251" s="1"/>
      <c r="IUN251" s="1"/>
      <c r="IUO251" s="1"/>
      <c r="IUP251" s="1"/>
      <c r="IUQ251" s="1"/>
      <c r="IUR251" s="1"/>
      <c r="IUS251" s="1"/>
      <c r="IUT251" s="1"/>
      <c r="IUU251" s="1"/>
      <c r="IUV251" s="1"/>
      <c r="IUW251" s="1"/>
      <c r="IUX251" s="1"/>
      <c r="IUY251" s="1"/>
      <c r="IUZ251" s="1"/>
      <c r="IVA251" s="1"/>
      <c r="IVB251" s="1"/>
      <c r="IVC251" s="1"/>
      <c r="IVD251" s="1"/>
      <c r="IVE251" s="1"/>
      <c r="IVF251" s="1"/>
      <c r="IVG251" s="1"/>
      <c r="IVH251" s="1"/>
      <c r="IVI251" s="1"/>
      <c r="IVJ251" s="1"/>
      <c r="IVK251" s="1"/>
      <c r="IVL251" s="1"/>
      <c r="IVM251" s="1"/>
      <c r="IVN251" s="1"/>
      <c r="IVO251" s="1"/>
      <c r="IVP251" s="1"/>
      <c r="IVQ251" s="1"/>
      <c r="IVR251" s="1"/>
      <c r="IVS251" s="1"/>
      <c r="IVT251" s="1"/>
      <c r="IVU251" s="1"/>
      <c r="IVV251" s="1"/>
      <c r="IVW251" s="1"/>
      <c r="IVX251" s="1"/>
      <c r="IVY251" s="1"/>
      <c r="IVZ251" s="1"/>
      <c r="IWA251" s="1"/>
      <c r="IWB251" s="1"/>
      <c r="IWC251" s="1"/>
      <c r="IWD251" s="1"/>
      <c r="IWE251" s="1"/>
      <c r="IWF251" s="1"/>
      <c r="IWG251" s="1"/>
      <c r="IWH251" s="1"/>
      <c r="IWI251" s="1"/>
      <c r="IWJ251" s="1"/>
      <c r="IWK251" s="1"/>
      <c r="IWL251" s="1"/>
      <c r="IWM251" s="1"/>
      <c r="IWN251" s="1"/>
      <c r="IWO251" s="1"/>
      <c r="IWP251" s="1"/>
      <c r="IWQ251" s="1"/>
      <c r="IWR251" s="1"/>
      <c r="IWS251" s="1"/>
      <c r="IWT251" s="1"/>
      <c r="IWU251" s="1"/>
      <c r="IWV251" s="1"/>
      <c r="IWW251" s="1"/>
      <c r="IWX251" s="1"/>
      <c r="IWY251" s="1"/>
      <c r="IWZ251" s="1"/>
      <c r="IXA251" s="1"/>
      <c r="IXB251" s="1"/>
      <c r="IXC251" s="1"/>
      <c r="IXD251" s="1"/>
      <c r="IXE251" s="1"/>
      <c r="IXF251" s="1"/>
      <c r="IXG251" s="1"/>
      <c r="IXH251" s="1"/>
      <c r="IXI251" s="1"/>
      <c r="IXJ251" s="1"/>
      <c r="IXK251" s="1"/>
      <c r="IXL251" s="1"/>
      <c r="IXM251" s="1"/>
      <c r="IXN251" s="1"/>
      <c r="IXO251" s="1"/>
      <c r="IXP251" s="1"/>
      <c r="IXQ251" s="1"/>
      <c r="IXR251" s="1"/>
      <c r="IXS251" s="1"/>
      <c r="IXT251" s="1"/>
      <c r="IXU251" s="1"/>
      <c r="IXV251" s="1"/>
      <c r="IXW251" s="1"/>
      <c r="IXX251" s="1"/>
      <c r="IXY251" s="1"/>
      <c r="IXZ251" s="1"/>
      <c r="IYA251" s="1"/>
      <c r="IYB251" s="1"/>
      <c r="IYC251" s="1"/>
      <c r="IYD251" s="1"/>
      <c r="IYE251" s="1"/>
      <c r="IYF251" s="1"/>
      <c r="IYG251" s="1"/>
      <c r="IYH251" s="1"/>
      <c r="IYI251" s="1"/>
      <c r="IYJ251" s="1"/>
      <c r="IYK251" s="1"/>
      <c r="IYL251" s="1"/>
      <c r="IYM251" s="1"/>
      <c r="IYN251" s="1"/>
      <c r="IYO251" s="1"/>
      <c r="IYP251" s="1"/>
      <c r="IYQ251" s="1"/>
      <c r="IYR251" s="1"/>
      <c r="IYS251" s="1"/>
      <c r="IYT251" s="1"/>
      <c r="IYU251" s="1"/>
      <c r="IYV251" s="1"/>
      <c r="IYW251" s="1"/>
      <c r="IYX251" s="1"/>
      <c r="IYY251" s="1"/>
      <c r="IYZ251" s="1"/>
      <c r="IZA251" s="1"/>
      <c r="IZB251" s="1"/>
      <c r="IZC251" s="1"/>
      <c r="IZD251" s="1"/>
      <c r="IZE251" s="1"/>
      <c r="IZF251" s="1"/>
      <c r="IZG251" s="1"/>
      <c r="IZH251" s="1"/>
      <c r="IZI251" s="1"/>
      <c r="IZJ251" s="1"/>
      <c r="IZK251" s="1"/>
      <c r="IZL251" s="1"/>
      <c r="IZM251" s="1"/>
      <c r="IZN251" s="1"/>
      <c r="IZO251" s="1"/>
      <c r="IZP251" s="1"/>
      <c r="IZQ251" s="1"/>
      <c r="IZR251" s="1"/>
      <c r="IZS251" s="1"/>
      <c r="IZT251" s="1"/>
      <c r="IZU251" s="1"/>
      <c r="IZV251" s="1"/>
      <c r="IZW251" s="1"/>
      <c r="IZX251" s="1"/>
      <c r="IZY251" s="1"/>
      <c r="IZZ251" s="1"/>
      <c r="JAA251" s="1"/>
      <c r="JAB251" s="1"/>
      <c r="JAC251" s="1"/>
      <c r="JAD251" s="1"/>
      <c r="JAE251" s="1"/>
      <c r="JAF251" s="1"/>
      <c r="JAG251" s="1"/>
      <c r="JAH251" s="1"/>
      <c r="JAI251" s="1"/>
      <c r="JAJ251" s="1"/>
      <c r="JAK251" s="1"/>
      <c r="JAL251" s="1"/>
      <c r="JAM251" s="1"/>
      <c r="JAN251" s="1"/>
      <c r="JAO251" s="1"/>
      <c r="JAP251" s="1"/>
      <c r="JAQ251" s="1"/>
      <c r="JAR251" s="1"/>
      <c r="JAS251" s="1"/>
      <c r="JAT251" s="1"/>
      <c r="JAU251" s="1"/>
      <c r="JAV251" s="1"/>
      <c r="JAW251" s="1"/>
      <c r="JAX251" s="1"/>
      <c r="JAY251" s="1"/>
      <c r="JAZ251" s="1"/>
      <c r="JBA251" s="1"/>
      <c r="JBB251" s="1"/>
      <c r="JBC251" s="1"/>
      <c r="JBD251" s="1"/>
      <c r="JBE251" s="1"/>
      <c r="JBF251" s="1"/>
      <c r="JBG251" s="1"/>
      <c r="JBH251" s="1"/>
      <c r="JBI251" s="1"/>
      <c r="JBJ251" s="1"/>
      <c r="JBK251" s="1"/>
      <c r="JBL251" s="1"/>
      <c r="JBM251" s="1"/>
      <c r="JBN251" s="1"/>
      <c r="JBO251" s="1"/>
      <c r="JBP251" s="1"/>
      <c r="JBQ251" s="1"/>
      <c r="JBR251" s="1"/>
      <c r="JBS251" s="1"/>
      <c r="JBT251" s="1"/>
      <c r="JBU251" s="1"/>
      <c r="JBV251" s="1"/>
      <c r="JBW251" s="1"/>
      <c r="JBX251" s="1"/>
      <c r="JBY251" s="1"/>
      <c r="JBZ251" s="1"/>
      <c r="JCA251" s="1"/>
      <c r="JCB251" s="1"/>
      <c r="JCC251" s="1"/>
      <c r="JCD251" s="1"/>
      <c r="JCE251" s="1"/>
      <c r="JCF251" s="1"/>
      <c r="JCG251" s="1"/>
      <c r="JCH251" s="1"/>
      <c r="JCI251" s="1"/>
      <c r="JCJ251" s="1"/>
      <c r="JCK251" s="1"/>
      <c r="JCL251" s="1"/>
      <c r="JCM251" s="1"/>
      <c r="JCN251" s="1"/>
      <c r="JCO251" s="1"/>
      <c r="JCP251" s="1"/>
      <c r="JCQ251" s="1"/>
      <c r="JCR251" s="1"/>
      <c r="JCS251" s="1"/>
      <c r="JCT251" s="1"/>
      <c r="JCU251" s="1"/>
      <c r="JCV251" s="1"/>
      <c r="JCW251" s="1"/>
      <c r="JCX251" s="1"/>
      <c r="JCY251" s="1"/>
      <c r="JCZ251" s="1"/>
      <c r="JDA251" s="1"/>
      <c r="JDB251" s="1"/>
      <c r="JDC251" s="1"/>
      <c r="JDD251" s="1"/>
      <c r="JDE251" s="1"/>
      <c r="JDF251" s="1"/>
      <c r="JDG251" s="1"/>
      <c r="JDH251" s="1"/>
      <c r="JDI251" s="1"/>
      <c r="JDJ251" s="1"/>
      <c r="JDK251" s="1"/>
      <c r="JDL251" s="1"/>
      <c r="JDM251" s="1"/>
      <c r="JDN251" s="1"/>
      <c r="JDO251" s="1"/>
      <c r="JDP251" s="1"/>
      <c r="JDQ251" s="1"/>
      <c r="JDR251" s="1"/>
      <c r="JDS251" s="1"/>
      <c r="JDT251" s="1"/>
      <c r="JDU251" s="1"/>
      <c r="JDV251" s="1"/>
      <c r="JDW251" s="1"/>
      <c r="JDX251" s="1"/>
      <c r="JDY251" s="1"/>
      <c r="JDZ251" s="1"/>
      <c r="JEA251" s="1"/>
      <c r="JEB251" s="1"/>
      <c r="JEC251" s="1"/>
      <c r="JED251" s="1"/>
      <c r="JEE251" s="1"/>
      <c r="JEF251" s="1"/>
      <c r="JEG251" s="1"/>
      <c r="JEH251" s="1"/>
      <c r="JEI251" s="1"/>
      <c r="JEJ251" s="1"/>
      <c r="JEK251" s="1"/>
      <c r="JEL251" s="1"/>
      <c r="JEM251" s="1"/>
      <c r="JEN251" s="1"/>
      <c r="JEO251" s="1"/>
      <c r="JEP251" s="1"/>
      <c r="JEQ251" s="1"/>
      <c r="JER251" s="1"/>
      <c r="JES251" s="1"/>
      <c r="JET251" s="1"/>
      <c r="JEU251" s="1"/>
      <c r="JEV251" s="1"/>
      <c r="JEW251" s="1"/>
      <c r="JEX251" s="1"/>
      <c r="JEY251" s="1"/>
      <c r="JEZ251" s="1"/>
      <c r="JFA251" s="1"/>
      <c r="JFB251" s="1"/>
      <c r="JFC251" s="1"/>
      <c r="JFD251" s="1"/>
      <c r="JFE251" s="1"/>
      <c r="JFF251" s="1"/>
      <c r="JFG251" s="1"/>
      <c r="JFH251" s="1"/>
      <c r="JFI251" s="1"/>
      <c r="JFJ251" s="1"/>
      <c r="JFK251" s="1"/>
      <c r="JFL251" s="1"/>
      <c r="JFM251" s="1"/>
      <c r="JFN251" s="1"/>
      <c r="JFO251" s="1"/>
      <c r="JFP251" s="1"/>
      <c r="JFQ251" s="1"/>
      <c r="JFR251" s="1"/>
      <c r="JFS251" s="1"/>
      <c r="JFT251" s="1"/>
      <c r="JFU251" s="1"/>
      <c r="JFV251" s="1"/>
      <c r="JFW251" s="1"/>
      <c r="JFX251" s="1"/>
      <c r="JFY251" s="1"/>
      <c r="JFZ251" s="1"/>
      <c r="JGA251" s="1"/>
      <c r="JGB251" s="1"/>
      <c r="JGC251" s="1"/>
      <c r="JGD251" s="1"/>
      <c r="JGE251" s="1"/>
      <c r="JGF251" s="1"/>
      <c r="JGG251" s="1"/>
      <c r="JGH251" s="1"/>
      <c r="JGI251" s="1"/>
      <c r="JGJ251" s="1"/>
      <c r="JGK251" s="1"/>
      <c r="JGL251" s="1"/>
      <c r="JGM251" s="1"/>
      <c r="JGN251" s="1"/>
      <c r="JGO251" s="1"/>
      <c r="JGP251" s="1"/>
      <c r="JGQ251" s="1"/>
      <c r="JGR251" s="1"/>
      <c r="JGS251" s="1"/>
      <c r="JGT251" s="1"/>
      <c r="JGU251" s="1"/>
      <c r="JGV251" s="1"/>
      <c r="JGW251" s="1"/>
      <c r="JGX251" s="1"/>
      <c r="JGY251" s="1"/>
      <c r="JGZ251" s="1"/>
      <c r="JHA251" s="1"/>
      <c r="JHB251" s="1"/>
      <c r="JHC251" s="1"/>
      <c r="JHD251" s="1"/>
      <c r="JHE251" s="1"/>
      <c r="JHF251" s="1"/>
      <c r="JHG251" s="1"/>
      <c r="JHH251" s="1"/>
      <c r="JHI251" s="1"/>
      <c r="JHJ251" s="1"/>
      <c r="JHK251" s="1"/>
      <c r="JHL251" s="1"/>
      <c r="JHM251" s="1"/>
      <c r="JHN251" s="1"/>
      <c r="JHO251" s="1"/>
      <c r="JHP251" s="1"/>
      <c r="JHQ251" s="1"/>
      <c r="JHR251" s="1"/>
      <c r="JHS251" s="1"/>
      <c r="JHT251" s="1"/>
      <c r="JHU251" s="1"/>
      <c r="JHV251" s="1"/>
      <c r="JHW251" s="1"/>
      <c r="JHX251" s="1"/>
      <c r="JHY251" s="1"/>
      <c r="JHZ251" s="1"/>
      <c r="JIA251" s="1"/>
      <c r="JIB251" s="1"/>
      <c r="JIC251" s="1"/>
      <c r="JID251" s="1"/>
      <c r="JIE251" s="1"/>
      <c r="JIF251" s="1"/>
      <c r="JIG251" s="1"/>
      <c r="JIH251" s="1"/>
      <c r="JII251" s="1"/>
      <c r="JIJ251" s="1"/>
      <c r="JIK251" s="1"/>
      <c r="JIL251" s="1"/>
      <c r="JIM251" s="1"/>
      <c r="JIN251" s="1"/>
      <c r="JIO251" s="1"/>
      <c r="JIP251" s="1"/>
      <c r="JIQ251" s="1"/>
      <c r="JIR251" s="1"/>
      <c r="JIS251" s="1"/>
      <c r="JIT251" s="1"/>
      <c r="JIU251" s="1"/>
      <c r="JIV251" s="1"/>
      <c r="JIW251" s="1"/>
      <c r="JIX251" s="1"/>
      <c r="JIY251" s="1"/>
      <c r="JIZ251" s="1"/>
      <c r="JJA251" s="1"/>
      <c r="JJB251" s="1"/>
      <c r="JJC251" s="1"/>
      <c r="JJD251" s="1"/>
      <c r="JJE251" s="1"/>
      <c r="JJF251" s="1"/>
      <c r="JJG251" s="1"/>
      <c r="JJH251" s="1"/>
      <c r="JJI251" s="1"/>
      <c r="JJJ251" s="1"/>
      <c r="JJK251" s="1"/>
      <c r="JJL251" s="1"/>
      <c r="JJM251" s="1"/>
      <c r="JJN251" s="1"/>
      <c r="JJO251" s="1"/>
      <c r="JJP251" s="1"/>
      <c r="JJQ251" s="1"/>
      <c r="JJR251" s="1"/>
      <c r="JJS251" s="1"/>
      <c r="JJT251" s="1"/>
      <c r="JJU251" s="1"/>
      <c r="JJV251" s="1"/>
      <c r="JJW251" s="1"/>
      <c r="JJX251" s="1"/>
      <c r="JJY251" s="1"/>
      <c r="JJZ251" s="1"/>
      <c r="JKA251" s="1"/>
      <c r="JKB251" s="1"/>
      <c r="JKC251" s="1"/>
      <c r="JKD251" s="1"/>
      <c r="JKE251" s="1"/>
      <c r="JKF251" s="1"/>
      <c r="JKG251" s="1"/>
      <c r="JKH251" s="1"/>
      <c r="JKI251" s="1"/>
      <c r="JKJ251" s="1"/>
      <c r="JKK251" s="1"/>
      <c r="JKL251" s="1"/>
      <c r="JKM251" s="1"/>
      <c r="JKN251" s="1"/>
      <c r="JKO251" s="1"/>
      <c r="JKP251" s="1"/>
      <c r="JKQ251" s="1"/>
      <c r="JKR251" s="1"/>
      <c r="JKS251" s="1"/>
      <c r="JKT251" s="1"/>
      <c r="JKU251" s="1"/>
      <c r="JKV251" s="1"/>
      <c r="JKW251" s="1"/>
      <c r="JKX251" s="1"/>
      <c r="JKY251" s="1"/>
      <c r="JKZ251" s="1"/>
      <c r="JLA251" s="1"/>
      <c r="JLB251" s="1"/>
      <c r="JLC251" s="1"/>
      <c r="JLD251" s="1"/>
      <c r="JLE251" s="1"/>
      <c r="JLF251" s="1"/>
      <c r="JLG251" s="1"/>
      <c r="JLH251" s="1"/>
      <c r="JLI251" s="1"/>
      <c r="JLJ251" s="1"/>
      <c r="JLK251" s="1"/>
      <c r="JLL251" s="1"/>
      <c r="JLM251" s="1"/>
      <c r="JLN251" s="1"/>
      <c r="JLO251" s="1"/>
      <c r="JLP251" s="1"/>
      <c r="JLQ251" s="1"/>
      <c r="JLR251" s="1"/>
      <c r="JLS251" s="1"/>
      <c r="JLT251" s="1"/>
      <c r="JLU251" s="1"/>
      <c r="JLV251" s="1"/>
      <c r="JLW251" s="1"/>
      <c r="JLX251" s="1"/>
      <c r="JLY251" s="1"/>
      <c r="JLZ251" s="1"/>
      <c r="JMA251" s="1"/>
      <c r="JMB251" s="1"/>
      <c r="JMC251" s="1"/>
      <c r="JMD251" s="1"/>
      <c r="JME251" s="1"/>
      <c r="JMF251" s="1"/>
      <c r="JMG251" s="1"/>
      <c r="JMH251" s="1"/>
      <c r="JMI251" s="1"/>
      <c r="JMJ251" s="1"/>
      <c r="JMK251" s="1"/>
      <c r="JML251" s="1"/>
      <c r="JMM251" s="1"/>
      <c r="JMN251" s="1"/>
      <c r="JMO251" s="1"/>
      <c r="JMP251" s="1"/>
      <c r="JMQ251" s="1"/>
      <c r="JMR251" s="1"/>
      <c r="JMS251" s="1"/>
      <c r="JMT251" s="1"/>
      <c r="JMU251" s="1"/>
      <c r="JMV251" s="1"/>
      <c r="JMW251" s="1"/>
      <c r="JMX251" s="1"/>
      <c r="JMY251" s="1"/>
      <c r="JMZ251" s="1"/>
      <c r="JNA251" s="1"/>
      <c r="JNB251" s="1"/>
      <c r="JNC251" s="1"/>
      <c r="JND251" s="1"/>
      <c r="JNE251" s="1"/>
      <c r="JNF251" s="1"/>
      <c r="JNG251" s="1"/>
      <c r="JNH251" s="1"/>
      <c r="JNI251" s="1"/>
      <c r="JNJ251" s="1"/>
      <c r="JNK251" s="1"/>
      <c r="JNL251" s="1"/>
      <c r="JNM251" s="1"/>
      <c r="JNN251" s="1"/>
      <c r="JNO251" s="1"/>
      <c r="JNP251" s="1"/>
      <c r="JNQ251" s="1"/>
      <c r="JNR251" s="1"/>
      <c r="JNS251" s="1"/>
      <c r="JNT251" s="1"/>
      <c r="JNU251" s="1"/>
      <c r="JNV251" s="1"/>
      <c r="JNW251" s="1"/>
      <c r="JNX251" s="1"/>
      <c r="JNY251" s="1"/>
      <c r="JNZ251" s="1"/>
      <c r="JOA251" s="1"/>
      <c r="JOB251" s="1"/>
      <c r="JOC251" s="1"/>
      <c r="JOD251" s="1"/>
      <c r="JOE251" s="1"/>
      <c r="JOF251" s="1"/>
      <c r="JOG251" s="1"/>
      <c r="JOH251" s="1"/>
      <c r="JOI251" s="1"/>
      <c r="JOJ251" s="1"/>
      <c r="JOK251" s="1"/>
      <c r="JOL251" s="1"/>
      <c r="JOM251" s="1"/>
      <c r="JON251" s="1"/>
      <c r="JOO251" s="1"/>
      <c r="JOP251" s="1"/>
      <c r="JOQ251" s="1"/>
      <c r="JOR251" s="1"/>
      <c r="JOS251" s="1"/>
      <c r="JOT251" s="1"/>
      <c r="JOU251" s="1"/>
      <c r="JOV251" s="1"/>
      <c r="JOW251" s="1"/>
      <c r="JOX251" s="1"/>
      <c r="JOY251" s="1"/>
      <c r="JOZ251" s="1"/>
      <c r="JPA251" s="1"/>
      <c r="JPB251" s="1"/>
      <c r="JPC251" s="1"/>
      <c r="JPD251" s="1"/>
      <c r="JPE251" s="1"/>
      <c r="JPF251" s="1"/>
      <c r="JPG251" s="1"/>
      <c r="JPH251" s="1"/>
      <c r="JPI251" s="1"/>
      <c r="JPJ251" s="1"/>
      <c r="JPK251" s="1"/>
      <c r="JPL251" s="1"/>
      <c r="JPM251" s="1"/>
      <c r="JPN251" s="1"/>
      <c r="JPO251" s="1"/>
      <c r="JPP251" s="1"/>
      <c r="JPQ251" s="1"/>
      <c r="JPR251" s="1"/>
      <c r="JPS251" s="1"/>
      <c r="JPT251" s="1"/>
      <c r="JPU251" s="1"/>
      <c r="JPV251" s="1"/>
      <c r="JPW251" s="1"/>
      <c r="JPX251" s="1"/>
      <c r="JPY251" s="1"/>
      <c r="JPZ251" s="1"/>
      <c r="JQA251" s="1"/>
      <c r="JQB251" s="1"/>
      <c r="JQC251" s="1"/>
      <c r="JQD251" s="1"/>
      <c r="JQE251" s="1"/>
      <c r="JQF251" s="1"/>
      <c r="JQG251" s="1"/>
      <c r="JQH251" s="1"/>
      <c r="JQI251" s="1"/>
      <c r="JQJ251" s="1"/>
      <c r="JQK251" s="1"/>
      <c r="JQL251" s="1"/>
      <c r="JQM251" s="1"/>
      <c r="JQN251" s="1"/>
      <c r="JQO251" s="1"/>
      <c r="JQP251" s="1"/>
      <c r="JQQ251" s="1"/>
      <c r="JQR251" s="1"/>
      <c r="JQS251" s="1"/>
      <c r="JQT251" s="1"/>
      <c r="JQU251" s="1"/>
      <c r="JQV251" s="1"/>
      <c r="JQW251" s="1"/>
      <c r="JQX251" s="1"/>
      <c r="JQY251" s="1"/>
      <c r="JQZ251" s="1"/>
      <c r="JRA251" s="1"/>
      <c r="JRB251" s="1"/>
      <c r="JRC251" s="1"/>
      <c r="JRD251" s="1"/>
      <c r="JRE251" s="1"/>
      <c r="JRF251" s="1"/>
      <c r="JRG251" s="1"/>
      <c r="JRH251" s="1"/>
      <c r="JRI251" s="1"/>
      <c r="JRJ251" s="1"/>
      <c r="JRK251" s="1"/>
      <c r="JRL251" s="1"/>
      <c r="JRM251" s="1"/>
      <c r="JRN251" s="1"/>
      <c r="JRO251" s="1"/>
      <c r="JRP251" s="1"/>
      <c r="JRQ251" s="1"/>
      <c r="JRR251" s="1"/>
      <c r="JRS251" s="1"/>
      <c r="JRT251" s="1"/>
      <c r="JRU251" s="1"/>
      <c r="JRV251" s="1"/>
      <c r="JRW251" s="1"/>
      <c r="JRX251" s="1"/>
      <c r="JRY251" s="1"/>
      <c r="JRZ251" s="1"/>
      <c r="JSA251" s="1"/>
      <c r="JSB251" s="1"/>
      <c r="JSC251" s="1"/>
      <c r="JSD251" s="1"/>
      <c r="JSE251" s="1"/>
      <c r="JSF251" s="1"/>
      <c r="JSG251" s="1"/>
      <c r="JSH251" s="1"/>
      <c r="JSI251" s="1"/>
      <c r="JSJ251" s="1"/>
      <c r="JSK251" s="1"/>
      <c r="JSL251" s="1"/>
      <c r="JSM251" s="1"/>
      <c r="JSN251" s="1"/>
      <c r="JSO251" s="1"/>
      <c r="JSP251" s="1"/>
      <c r="JSQ251" s="1"/>
      <c r="JSR251" s="1"/>
      <c r="JSS251" s="1"/>
      <c r="JST251" s="1"/>
      <c r="JSU251" s="1"/>
      <c r="JSV251" s="1"/>
      <c r="JSW251" s="1"/>
      <c r="JSX251" s="1"/>
      <c r="JSY251" s="1"/>
      <c r="JSZ251" s="1"/>
      <c r="JTA251" s="1"/>
      <c r="JTB251" s="1"/>
      <c r="JTC251" s="1"/>
      <c r="JTD251" s="1"/>
      <c r="JTE251" s="1"/>
      <c r="JTF251" s="1"/>
      <c r="JTG251" s="1"/>
      <c r="JTH251" s="1"/>
      <c r="JTI251" s="1"/>
      <c r="JTJ251" s="1"/>
      <c r="JTK251" s="1"/>
      <c r="JTL251" s="1"/>
      <c r="JTM251" s="1"/>
      <c r="JTN251" s="1"/>
      <c r="JTO251" s="1"/>
      <c r="JTP251" s="1"/>
      <c r="JTQ251" s="1"/>
      <c r="JTR251" s="1"/>
      <c r="JTS251" s="1"/>
      <c r="JTT251" s="1"/>
      <c r="JTU251" s="1"/>
      <c r="JTV251" s="1"/>
      <c r="JTW251" s="1"/>
      <c r="JTX251" s="1"/>
      <c r="JTY251" s="1"/>
      <c r="JTZ251" s="1"/>
      <c r="JUA251" s="1"/>
      <c r="JUB251" s="1"/>
      <c r="JUC251" s="1"/>
      <c r="JUD251" s="1"/>
      <c r="JUE251" s="1"/>
      <c r="JUF251" s="1"/>
      <c r="JUG251" s="1"/>
      <c r="JUH251" s="1"/>
      <c r="JUI251" s="1"/>
      <c r="JUJ251" s="1"/>
      <c r="JUK251" s="1"/>
      <c r="JUL251" s="1"/>
      <c r="JUM251" s="1"/>
      <c r="JUN251" s="1"/>
      <c r="JUO251" s="1"/>
      <c r="JUP251" s="1"/>
      <c r="JUQ251" s="1"/>
      <c r="JUR251" s="1"/>
      <c r="JUS251" s="1"/>
      <c r="JUT251" s="1"/>
      <c r="JUU251" s="1"/>
      <c r="JUV251" s="1"/>
      <c r="JUW251" s="1"/>
      <c r="JUX251" s="1"/>
      <c r="JUY251" s="1"/>
      <c r="JUZ251" s="1"/>
      <c r="JVA251" s="1"/>
      <c r="JVB251" s="1"/>
      <c r="JVC251" s="1"/>
      <c r="JVD251" s="1"/>
      <c r="JVE251" s="1"/>
      <c r="JVF251" s="1"/>
      <c r="JVG251" s="1"/>
      <c r="JVH251" s="1"/>
      <c r="JVI251" s="1"/>
      <c r="JVJ251" s="1"/>
      <c r="JVK251" s="1"/>
      <c r="JVL251" s="1"/>
      <c r="JVM251" s="1"/>
      <c r="JVN251" s="1"/>
      <c r="JVO251" s="1"/>
      <c r="JVP251" s="1"/>
      <c r="JVQ251" s="1"/>
      <c r="JVR251" s="1"/>
      <c r="JVS251" s="1"/>
      <c r="JVT251" s="1"/>
      <c r="JVU251" s="1"/>
      <c r="JVV251" s="1"/>
      <c r="JVW251" s="1"/>
      <c r="JVX251" s="1"/>
      <c r="JVY251" s="1"/>
      <c r="JVZ251" s="1"/>
      <c r="JWA251" s="1"/>
      <c r="JWB251" s="1"/>
      <c r="JWC251" s="1"/>
      <c r="JWD251" s="1"/>
      <c r="JWE251" s="1"/>
      <c r="JWF251" s="1"/>
      <c r="JWG251" s="1"/>
      <c r="JWH251" s="1"/>
      <c r="JWI251" s="1"/>
      <c r="JWJ251" s="1"/>
      <c r="JWK251" s="1"/>
      <c r="JWL251" s="1"/>
      <c r="JWM251" s="1"/>
      <c r="JWN251" s="1"/>
      <c r="JWO251" s="1"/>
      <c r="JWP251" s="1"/>
      <c r="JWQ251" s="1"/>
      <c r="JWR251" s="1"/>
      <c r="JWS251" s="1"/>
      <c r="JWT251" s="1"/>
      <c r="JWU251" s="1"/>
      <c r="JWV251" s="1"/>
      <c r="JWW251" s="1"/>
      <c r="JWX251" s="1"/>
      <c r="JWY251" s="1"/>
      <c r="JWZ251" s="1"/>
      <c r="JXA251" s="1"/>
      <c r="JXB251" s="1"/>
      <c r="JXC251" s="1"/>
      <c r="JXD251" s="1"/>
      <c r="JXE251" s="1"/>
      <c r="JXF251" s="1"/>
      <c r="JXG251" s="1"/>
      <c r="JXH251" s="1"/>
      <c r="JXI251" s="1"/>
      <c r="JXJ251" s="1"/>
      <c r="JXK251" s="1"/>
      <c r="JXL251" s="1"/>
      <c r="JXM251" s="1"/>
      <c r="JXN251" s="1"/>
      <c r="JXO251" s="1"/>
      <c r="JXP251" s="1"/>
      <c r="JXQ251" s="1"/>
      <c r="JXR251" s="1"/>
      <c r="JXS251" s="1"/>
      <c r="JXT251" s="1"/>
      <c r="JXU251" s="1"/>
      <c r="JXV251" s="1"/>
      <c r="JXW251" s="1"/>
      <c r="JXX251" s="1"/>
      <c r="JXY251" s="1"/>
      <c r="JXZ251" s="1"/>
      <c r="JYA251" s="1"/>
      <c r="JYB251" s="1"/>
      <c r="JYC251" s="1"/>
      <c r="JYD251" s="1"/>
      <c r="JYE251" s="1"/>
      <c r="JYF251" s="1"/>
      <c r="JYG251" s="1"/>
      <c r="JYH251" s="1"/>
      <c r="JYI251" s="1"/>
      <c r="JYJ251" s="1"/>
      <c r="JYK251" s="1"/>
      <c r="JYL251" s="1"/>
      <c r="JYM251" s="1"/>
      <c r="JYN251" s="1"/>
      <c r="JYO251" s="1"/>
      <c r="JYP251" s="1"/>
      <c r="JYQ251" s="1"/>
      <c r="JYR251" s="1"/>
      <c r="JYS251" s="1"/>
      <c r="JYT251" s="1"/>
      <c r="JYU251" s="1"/>
      <c r="JYV251" s="1"/>
      <c r="JYW251" s="1"/>
      <c r="JYX251" s="1"/>
      <c r="JYY251" s="1"/>
      <c r="JYZ251" s="1"/>
      <c r="JZA251" s="1"/>
      <c r="JZB251" s="1"/>
      <c r="JZC251" s="1"/>
      <c r="JZD251" s="1"/>
      <c r="JZE251" s="1"/>
      <c r="JZF251" s="1"/>
      <c r="JZG251" s="1"/>
      <c r="JZH251" s="1"/>
      <c r="JZI251" s="1"/>
      <c r="JZJ251" s="1"/>
      <c r="JZK251" s="1"/>
      <c r="JZL251" s="1"/>
      <c r="JZM251" s="1"/>
      <c r="JZN251" s="1"/>
      <c r="JZO251" s="1"/>
      <c r="JZP251" s="1"/>
      <c r="JZQ251" s="1"/>
      <c r="JZR251" s="1"/>
      <c r="JZS251" s="1"/>
      <c r="JZT251" s="1"/>
      <c r="JZU251" s="1"/>
      <c r="JZV251" s="1"/>
      <c r="JZW251" s="1"/>
      <c r="JZX251" s="1"/>
      <c r="JZY251" s="1"/>
      <c r="JZZ251" s="1"/>
      <c r="KAA251" s="1"/>
      <c r="KAB251" s="1"/>
      <c r="KAC251" s="1"/>
      <c r="KAD251" s="1"/>
      <c r="KAE251" s="1"/>
      <c r="KAF251" s="1"/>
      <c r="KAG251" s="1"/>
      <c r="KAH251" s="1"/>
      <c r="KAI251" s="1"/>
      <c r="KAJ251" s="1"/>
      <c r="KAK251" s="1"/>
      <c r="KAL251" s="1"/>
      <c r="KAM251" s="1"/>
      <c r="KAN251" s="1"/>
      <c r="KAO251" s="1"/>
      <c r="KAP251" s="1"/>
      <c r="KAQ251" s="1"/>
      <c r="KAR251" s="1"/>
      <c r="KAS251" s="1"/>
      <c r="KAT251" s="1"/>
      <c r="KAU251" s="1"/>
      <c r="KAV251" s="1"/>
      <c r="KAW251" s="1"/>
      <c r="KAX251" s="1"/>
      <c r="KAY251" s="1"/>
      <c r="KAZ251" s="1"/>
      <c r="KBA251" s="1"/>
      <c r="KBB251" s="1"/>
      <c r="KBC251" s="1"/>
      <c r="KBD251" s="1"/>
      <c r="KBE251" s="1"/>
      <c r="KBF251" s="1"/>
      <c r="KBG251" s="1"/>
      <c r="KBH251" s="1"/>
      <c r="KBI251" s="1"/>
      <c r="KBJ251" s="1"/>
      <c r="KBK251" s="1"/>
      <c r="KBL251" s="1"/>
      <c r="KBM251" s="1"/>
      <c r="KBN251" s="1"/>
      <c r="KBO251" s="1"/>
      <c r="KBP251" s="1"/>
      <c r="KBQ251" s="1"/>
      <c r="KBR251" s="1"/>
      <c r="KBS251" s="1"/>
      <c r="KBT251" s="1"/>
      <c r="KBU251" s="1"/>
      <c r="KBV251" s="1"/>
      <c r="KBW251" s="1"/>
      <c r="KBX251" s="1"/>
      <c r="KBY251" s="1"/>
      <c r="KBZ251" s="1"/>
      <c r="KCA251" s="1"/>
      <c r="KCB251" s="1"/>
      <c r="KCC251" s="1"/>
      <c r="KCD251" s="1"/>
      <c r="KCE251" s="1"/>
      <c r="KCF251" s="1"/>
      <c r="KCG251" s="1"/>
      <c r="KCH251" s="1"/>
      <c r="KCI251" s="1"/>
      <c r="KCJ251" s="1"/>
      <c r="KCK251" s="1"/>
      <c r="KCL251" s="1"/>
      <c r="KCM251" s="1"/>
      <c r="KCN251" s="1"/>
      <c r="KCO251" s="1"/>
      <c r="KCP251" s="1"/>
      <c r="KCQ251" s="1"/>
      <c r="KCR251" s="1"/>
      <c r="KCS251" s="1"/>
      <c r="KCT251" s="1"/>
      <c r="KCU251" s="1"/>
      <c r="KCV251" s="1"/>
      <c r="KCW251" s="1"/>
      <c r="KCX251" s="1"/>
      <c r="KCY251" s="1"/>
      <c r="KCZ251" s="1"/>
      <c r="KDA251" s="1"/>
      <c r="KDB251" s="1"/>
      <c r="KDC251" s="1"/>
      <c r="KDD251" s="1"/>
      <c r="KDE251" s="1"/>
      <c r="KDF251" s="1"/>
      <c r="KDG251" s="1"/>
      <c r="KDH251" s="1"/>
      <c r="KDI251" s="1"/>
      <c r="KDJ251" s="1"/>
      <c r="KDK251" s="1"/>
      <c r="KDL251" s="1"/>
      <c r="KDM251" s="1"/>
      <c r="KDN251" s="1"/>
      <c r="KDO251" s="1"/>
      <c r="KDP251" s="1"/>
      <c r="KDQ251" s="1"/>
      <c r="KDR251" s="1"/>
      <c r="KDS251" s="1"/>
      <c r="KDT251" s="1"/>
      <c r="KDU251" s="1"/>
      <c r="KDV251" s="1"/>
      <c r="KDW251" s="1"/>
      <c r="KDX251" s="1"/>
      <c r="KDY251" s="1"/>
      <c r="KDZ251" s="1"/>
      <c r="KEA251" s="1"/>
      <c r="KEB251" s="1"/>
      <c r="KEC251" s="1"/>
      <c r="KED251" s="1"/>
      <c r="KEE251" s="1"/>
      <c r="KEF251" s="1"/>
      <c r="KEG251" s="1"/>
      <c r="KEH251" s="1"/>
      <c r="KEI251" s="1"/>
      <c r="KEJ251" s="1"/>
      <c r="KEK251" s="1"/>
      <c r="KEL251" s="1"/>
      <c r="KEM251" s="1"/>
      <c r="KEN251" s="1"/>
      <c r="KEO251" s="1"/>
      <c r="KEP251" s="1"/>
      <c r="KEQ251" s="1"/>
      <c r="KER251" s="1"/>
      <c r="KES251" s="1"/>
      <c r="KET251" s="1"/>
      <c r="KEU251" s="1"/>
      <c r="KEV251" s="1"/>
      <c r="KEW251" s="1"/>
      <c r="KEX251" s="1"/>
      <c r="KEY251" s="1"/>
      <c r="KEZ251" s="1"/>
      <c r="KFA251" s="1"/>
      <c r="KFB251" s="1"/>
      <c r="KFC251" s="1"/>
      <c r="KFD251" s="1"/>
      <c r="KFE251" s="1"/>
      <c r="KFF251" s="1"/>
      <c r="KFG251" s="1"/>
      <c r="KFH251" s="1"/>
      <c r="KFI251" s="1"/>
      <c r="KFJ251" s="1"/>
      <c r="KFK251" s="1"/>
      <c r="KFL251" s="1"/>
      <c r="KFM251" s="1"/>
      <c r="KFN251" s="1"/>
      <c r="KFO251" s="1"/>
      <c r="KFP251" s="1"/>
      <c r="KFQ251" s="1"/>
      <c r="KFR251" s="1"/>
      <c r="KFS251" s="1"/>
      <c r="KFT251" s="1"/>
      <c r="KFU251" s="1"/>
      <c r="KFV251" s="1"/>
      <c r="KFW251" s="1"/>
      <c r="KFX251" s="1"/>
      <c r="KFY251" s="1"/>
      <c r="KFZ251" s="1"/>
      <c r="KGA251" s="1"/>
      <c r="KGB251" s="1"/>
      <c r="KGC251" s="1"/>
      <c r="KGD251" s="1"/>
      <c r="KGE251" s="1"/>
      <c r="KGF251" s="1"/>
      <c r="KGG251" s="1"/>
      <c r="KGH251" s="1"/>
      <c r="KGI251" s="1"/>
      <c r="KGJ251" s="1"/>
      <c r="KGK251" s="1"/>
      <c r="KGL251" s="1"/>
      <c r="KGM251" s="1"/>
      <c r="KGN251" s="1"/>
      <c r="KGO251" s="1"/>
      <c r="KGP251" s="1"/>
      <c r="KGQ251" s="1"/>
      <c r="KGR251" s="1"/>
      <c r="KGS251" s="1"/>
      <c r="KGT251" s="1"/>
      <c r="KGU251" s="1"/>
      <c r="KGV251" s="1"/>
      <c r="KGW251" s="1"/>
      <c r="KGX251" s="1"/>
      <c r="KGY251" s="1"/>
      <c r="KGZ251" s="1"/>
      <c r="KHA251" s="1"/>
      <c r="KHB251" s="1"/>
      <c r="KHC251" s="1"/>
      <c r="KHD251" s="1"/>
      <c r="KHE251" s="1"/>
      <c r="KHF251" s="1"/>
      <c r="KHG251" s="1"/>
      <c r="KHH251" s="1"/>
      <c r="KHI251" s="1"/>
      <c r="KHJ251" s="1"/>
      <c r="KHK251" s="1"/>
      <c r="KHL251" s="1"/>
      <c r="KHM251" s="1"/>
      <c r="KHN251" s="1"/>
      <c r="KHO251" s="1"/>
      <c r="KHP251" s="1"/>
      <c r="KHQ251" s="1"/>
      <c r="KHR251" s="1"/>
      <c r="KHS251" s="1"/>
      <c r="KHT251" s="1"/>
      <c r="KHU251" s="1"/>
      <c r="KHV251" s="1"/>
      <c r="KHW251" s="1"/>
      <c r="KHX251" s="1"/>
      <c r="KHY251" s="1"/>
      <c r="KHZ251" s="1"/>
      <c r="KIA251" s="1"/>
      <c r="KIB251" s="1"/>
      <c r="KIC251" s="1"/>
      <c r="KID251" s="1"/>
      <c r="KIE251" s="1"/>
      <c r="KIF251" s="1"/>
      <c r="KIG251" s="1"/>
      <c r="KIH251" s="1"/>
      <c r="KII251" s="1"/>
      <c r="KIJ251" s="1"/>
      <c r="KIK251" s="1"/>
      <c r="KIL251" s="1"/>
      <c r="KIM251" s="1"/>
      <c r="KIN251" s="1"/>
      <c r="KIO251" s="1"/>
      <c r="KIP251" s="1"/>
      <c r="KIQ251" s="1"/>
      <c r="KIR251" s="1"/>
      <c r="KIS251" s="1"/>
      <c r="KIT251" s="1"/>
      <c r="KIU251" s="1"/>
      <c r="KIV251" s="1"/>
      <c r="KIW251" s="1"/>
      <c r="KIX251" s="1"/>
      <c r="KIY251" s="1"/>
      <c r="KIZ251" s="1"/>
      <c r="KJA251" s="1"/>
      <c r="KJB251" s="1"/>
      <c r="KJC251" s="1"/>
      <c r="KJD251" s="1"/>
      <c r="KJE251" s="1"/>
      <c r="KJF251" s="1"/>
      <c r="KJG251" s="1"/>
      <c r="KJH251" s="1"/>
      <c r="KJI251" s="1"/>
      <c r="KJJ251" s="1"/>
      <c r="KJK251" s="1"/>
      <c r="KJL251" s="1"/>
      <c r="KJM251" s="1"/>
      <c r="KJN251" s="1"/>
      <c r="KJO251" s="1"/>
      <c r="KJP251" s="1"/>
      <c r="KJQ251" s="1"/>
      <c r="KJR251" s="1"/>
      <c r="KJS251" s="1"/>
      <c r="KJT251" s="1"/>
      <c r="KJU251" s="1"/>
      <c r="KJV251" s="1"/>
      <c r="KJW251" s="1"/>
      <c r="KJX251" s="1"/>
      <c r="KJY251" s="1"/>
      <c r="KJZ251" s="1"/>
      <c r="KKA251" s="1"/>
      <c r="KKB251" s="1"/>
      <c r="KKC251" s="1"/>
      <c r="KKD251" s="1"/>
      <c r="KKE251" s="1"/>
      <c r="KKF251" s="1"/>
      <c r="KKG251" s="1"/>
      <c r="KKH251" s="1"/>
      <c r="KKI251" s="1"/>
      <c r="KKJ251" s="1"/>
      <c r="KKK251" s="1"/>
      <c r="KKL251" s="1"/>
      <c r="KKM251" s="1"/>
      <c r="KKN251" s="1"/>
      <c r="KKO251" s="1"/>
      <c r="KKP251" s="1"/>
      <c r="KKQ251" s="1"/>
      <c r="KKR251" s="1"/>
      <c r="KKS251" s="1"/>
      <c r="KKT251" s="1"/>
      <c r="KKU251" s="1"/>
      <c r="KKV251" s="1"/>
      <c r="KKW251" s="1"/>
      <c r="KKX251" s="1"/>
      <c r="KKY251" s="1"/>
      <c r="KKZ251" s="1"/>
      <c r="KLA251" s="1"/>
      <c r="KLB251" s="1"/>
      <c r="KLC251" s="1"/>
      <c r="KLD251" s="1"/>
      <c r="KLE251" s="1"/>
      <c r="KLF251" s="1"/>
      <c r="KLG251" s="1"/>
      <c r="KLH251" s="1"/>
      <c r="KLI251" s="1"/>
      <c r="KLJ251" s="1"/>
      <c r="KLK251" s="1"/>
      <c r="KLL251" s="1"/>
      <c r="KLM251" s="1"/>
      <c r="KLN251" s="1"/>
      <c r="KLO251" s="1"/>
      <c r="KLP251" s="1"/>
      <c r="KLQ251" s="1"/>
      <c r="KLR251" s="1"/>
      <c r="KLS251" s="1"/>
      <c r="KLT251" s="1"/>
      <c r="KLU251" s="1"/>
      <c r="KLV251" s="1"/>
      <c r="KLW251" s="1"/>
      <c r="KLX251" s="1"/>
      <c r="KLY251" s="1"/>
      <c r="KLZ251" s="1"/>
      <c r="KMA251" s="1"/>
      <c r="KMB251" s="1"/>
      <c r="KMC251" s="1"/>
      <c r="KMD251" s="1"/>
      <c r="KME251" s="1"/>
      <c r="KMF251" s="1"/>
      <c r="KMG251" s="1"/>
      <c r="KMH251" s="1"/>
      <c r="KMI251" s="1"/>
      <c r="KMJ251" s="1"/>
      <c r="KMK251" s="1"/>
      <c r="KML251" s="1"/>
      <c r="KMM251" s="1"/>
      <c r="KMN251" s="1"/>
      <c r="KMO251" s="1"/>
      <c r="KMP251" s="1"/>
      <c r="KMQ251" s="1"/>
      <c r="KMR251" s="1"/>
      <c r="KMS251" s="1"/>
      <c r="KMT251" s="1"/>
      <c r="KMU251" s="1"/>
      <c r="KMV251" s="1"/>
      <c r="KMW251" s="1"/>
      <c r="KMX251" s="1"/>
      <c r="KMY251" s="1"/>
      <c r="KMZ251" s="1"/>
      <c r="KNA251" s="1"/>
      <c r="KNB251" s="1"/>
      <c r="KNC251" s="1"/>
      <c r="KND251" s="1"/>
      <c r="KNE251" s="1"/>
      <c r="KNF251" s="1"/>
      <c r="KNG251" s="1"/>
      <c r="KNH251" s="1"/>
      <c r="KNI251" s="1"/>
      <c r="KNJ251" s="1"/>
      <c r="KNK251" s="1"/>
      <c r="KNL251" s="1"/>
      <c r="KNM251" s="1"/>
      <c r="KNN251" s="1"/>
      <c r="KNO251" s="1"/>
      <c r="KNP251" s="1"/>
      <c r="KNQ251" s="1"/>
      <c r="KNR251" s="1"/>
      <c r="KNS251" s="1"/>
      <c r="KNT251" s="1"/>
      <c r="KNU251" s="1"/>
      <c r="KNV251" s="1"/>
      <c r="KNW251" s="1"/>
      <c r="KNX251" s="1"/>
      <c r="KNY251" s="1"/>
      <c r="KNZ251" s="1"/>
      <c r="KOA251" s="1"/>
      <c r="KOB251" s="1"/>
      <c r="KOC251" s="1"/>
      <c r="KOD251" s="1"/>
      <c r="KOE251" s="1"/>
      <c r="KOF251" s="1"/>
      <c r="KOG251" s="1"/>
      <c r="KOH251" s="1"/>
      <c r="KOI251" s="1"/>
      <c r="KOJ251" s="1"/>
      <c r="KOK251" s="1"/>
      <c r="KOL251" s="1"/>
      <c r="KOM251" s="1"/>
      <c r="KON251" s="1"/>
      <c r="KOO251" s="1"/>
      <c r="KOP251" s="1"/>
      <c r="KOQ251" s="1"/>
      <c r="KOR251" s="1"/>
      <c r="KOS251" s="1"/>
      <c r="KOT251" s="1"/>
      <c r="KOU251" s="1"/>
      <c r="KOV251" s="1"/>
      <c r="KOW251" s="1"/>
      <c r="KOX251" s="1"/>
      <c r="KOY251" s="1"/>
      <c r="KOZ251" s="1"/>
      <c r="KPA251" s="1"/>
      <c r="KPB251" s="1"/>
      <c r="KPC251" s="1"/>
      <c r="KPD251" s="1"/>
      <c r="KPE251" s="1"/>
      <c r="KPF251" s="1"/>
      <c r="KPG251" s="1"/>
      <c r="KPH251" s="1"/>
      <c r="KPI251" s="1"/>
      <c r="KPJ251" s="1"/>
      <c r="KPK251" s="1"/>
      <c r="KPL251" s="1"/>
      <c r="KPM251" s="1"/>
      <c r="KPN251" s="1"/>
      <c r="KPO251" s="1"/>
      <c r="KPP251" s="1"/>
      <c r="KPQ251" s="1"/>
      <c r="KPR251" s="1"/>
      <c r="KPS251" s="1"/>
      <c r="KPT251" s="1"/>
      <c r="KPU251" s="1"/>
      <c r="KPV251" s="1"/>
      <c r="KPW251" s="1"/>
      <c r="KPX251" s="1"/>
      <c r="KPY251" s="1"/>
      <c r="KPZ251" s="1"/>
      <c r="KQA251" s="1"/>
      <c r="KQB251" s="1"/>
      <c r="KQC251" s="1"/>
      <c r="KQD251" s="1"/>
      <c r="KQE251" s="1"/>
      <c r="KQF251" s="1"/>
      <c r="KQG251" s="1"/>
      <c r="KQH251" s="1"/>
      <c r="KQI251" s="1"/>
      <c r="KQJ251" s="1"/>
      <c r="KQK251" s="1"/>
      <c r="KQL251" s="1"/>
      <c r="KQM251" s="1"/>
      <c r="KQN251" s="1"/>
      <c r="KQO251" s="1"/>
      <c r="KQP251" s="1"/>
      <c r="KQQ251" s="1"/>
      <c r="KQR251" s="1"/>
      <c r="KQS251" s="1"/>
      <c r="KQT251" s="1"/>
      <c r="KQU251" s="1"/>
      <c r="KQV251" s="1"/>
      <c r="KQW251" s="1"/>
      <c r="KQX251" s="1"/>
      <c r="KQY251" s="1"/>
      <c r="KQZ251" s="1"/>
      <c r="KRA251" s="1"/>
      <c r="KRB251" s="1"/>
      <c r="KRC251" s="1"/>
      <c r="KRD251" s="1"/>
      <c r="KRE251" s="1"/>
      <c r="KRF251" s="1"/>
      <c r="KRG251" s="1"/>
      <c r="KRH251" s="1"/>
      <c r="KRI251" s="1"/>
      <c r="KRJ251" s="1"/>
      <c r="KRK251" s="1"/>
      <c r="KRL251" s="1"/>
      <c r="KRM251" s="1"/>
      <c r="KRN251" s="1"/>
      <c r="KRO251" s="1"/>
      <c r="KRP251" s="1"/>
      <c r="KRQ251" s="1"/>
      <c r="KRR251" s="1"/>
      <c r="KRS251" s="1"/>
      <c r="KRT251" s="1"/>
      <c r="KRU251" s="1"/>
      <c r="KRV251" s="1"/>
      <c r="KRW251" s="1"/>
      <c r="KRX251" s="1"/>
      <c r="KRY251" s="1"/>
      <c r="KRZ251" s="1"/>
      <c r="KSA251" s="1"/>
      <c r="KSB251" s="1"/>
      <c r="KSC251" s="1"/>
      <c r="KSD251" s="1"/>
      <c r="KSE251" s="1"/>
      <c r="KSF251" s="1"/>
      <c r="KSG251" s="1"/>
      <c r="KSH251" s="1"/>
      <c r="KSI251" s="1"/>
      <c r="KSJ251" s="1"/>
      <c r="KSK251" s="1"/>
      <c r="KSL251" s="1"/>
      <c r="KSM251" s="1"/>
      <c r="KSN251" s="1"/>
      <c r="KSO251" s="1"/>
      <c r="KSP251" s="1"/>
      <c r="KSQ251" s="1"/>
      <c r="KSR251" s="1"/>
      <c r="KSS251" s="1"/>
      <c r="KST251" s="1"/>
      <c r="KSU251" s="1"/>
      <c r="KSV251" s="1"/>
      <c r="KSW251" s="1"/>
      <c r="KSX251" s="1"/>
      <c r="KSY251" s="1"/>
      <c r="KSZ251" s="1"/>
      <c r="KTA251" s="1"/>
      <c r="KTB251" s="1"/>
      <c r="KTC251" s="1"/>
      <c r="KTD251" s="1"/>
      <c r="KTE251" s="1"/>
      <c r="KTF251" s="1"/>
      <c r="KTG251" s="1"/>
      <c r="KTH251" s="1"/>
      <c r="KTI251" s="1"/>
      <c r="KTJ251" s="1"/>
      <c r="KTK251" s="1"/>
      <c r="KTL251" s="1"/>
      <c r="KTM251" s="1"/>
      <c r="KTN251" s="1"/>
      <c r="KTO251" s="1"/>
      <c r="KTP251" s="1"/>
      <c r="KTQ251" s="1"/>
      <c r="KTR251" s="1"/>
      <c r="KTS251" s="1"/>
      <c r="KTT251" s="1"/>
      <c r="KTU251" s="1"/>
      <c r="KTV251" s="1"/>
      <c r="KTW251" s="1"/>
      <c r="KTX251" s="1"/>
      <c r="KTY251" s="1"/>
      <c r="KTZ251" s="1"/>
      <c r="KUA251" s="1"/>
      <c r="KUB251" s="1"/>
      <c r="KUC251" s="1"/>
      <c r="KUD251" s="1"/>
      <c r="KUE251" s="1"/>
      <c r="KUF251" s="1"/>
      <c r="KUG251" s="1"/>
      <c r="KUH251" s="1"/>
      <c r="KUI251" s="1"/>
      <c r="KUJ251" s="1"/>
      <c r="KUK251" s="1"/>
      <c r="KUL251" s="1"/>
      <c r="KUM251" s="1"/>
      <c r="KUN251" s="1"/>
      <c r="KUO251" s="1"/>
      <c r="KUP251" s="1"/>
      <c r="KUQ251" s="1"/>
      <c r="KUR251" s="1"/>
      <c r="KUS251" s="1"/>
      <c r="KUT251" s="1"/>
      <c r="KUU251" s="1"/>
      <c r="KUV251" s="1"/>
      <c r="KUW251" s="1"/>
      <c r="KUX251" s="1"/>
      <c r="KUY251" s="1"/>
      <c r="KUZ251" s="1"/>
      <c r="KVA251" s="1"/>
      <c r="KVB251" s="1"/>
      <c r="KVC251" s="1"/>
      <c r="KVD251" s="1"/>
      <c r="KVE251" s="1"/>
      <c r="KVF251" s="1"/>
      <c r="KVG251" s="1"/>
      <c r="KVH251" s="1"/>
      <c r="KVI251" s="1"/>
      <c r="KVJ251" s="1"/>
      <c r="KVK251" s="1"/>
      <c r="KVL251" s="1"/>
      <c r="KVM251" s="1"/>
      <c r="KVN251" s="1"/>
      <c r="KVO251" s="1"/>
      <c r="KVP251" s="1"/>
      <c r="KVQ251" s="1"/>
      <c r="KVR251" s="1"/>
      <c r="KVS251" s="1"/>
      <c r="KVT251" s="1"/>
      <c r="KVU251" s="1"/>
      <c r="KVV251" s="1"/>
      <c r="KVW251" s="1"/>
      <c r="KVX251" s="1"/>
      <c r="KVY251" s="1"/>
      <c r="KVZ251" s="1"/>
      <c r="KWA251" s="1"/>
      <c r="KWB251" s="1"/>
      <c r="KWC251" s="1"/>
      <c r="KWD251" s="1"/>
      <c r="KWE251" s="1"/>
      <c r="KWF251" s="1"/>
      <c r="KWG251" s="1"/>
      <c r="KWH251" s="1"/>
      <c r="KWI251" s="1"/>
      <c r="KWJ251" s="1"/>
      <c r="KWK251" s="1"/>
      <c r="KWL251" s="1"/>
      <c r="KWM251" s="1"/>
      <c r="KWN251" s="1"/>
      <c r="KWO251" s="1"/>
      <c r="KWP251" s="1"/>
      <c r="KWQ251" s="1"/>
      <c r="KWR251" s="1"/>
      <c r="KWS251" s="1"/>
      <c r="KWT251" s="1"/>
      <c r="KWU251" s="1"/>
      <c r="KWV251" s="1"/>
      <c r="KWW251" s="1"/>
      <c r="KWX251" s="1"/>
      <c r="KWY251" s="1"/>
      <c r="KWZ251" s="1"/>
      <c r="KXA251" s="1"/>
      <c r="KXB251" s="1"/>
      <c r="KXC251" s="1"/>
      <c r="KXD251" s="1"/>
      <c r="KXE251" s="1"/>
      <c r="KXF251" s="1"/>
      <c r="KXG251" s="1"/>
      <c r="KXH251" s="1"/>
      <c r="KXI251" s="1"/>
      <c r="KXJ251" s="1"/>
      <c r="KXK251" s="1"/>
      <c r="KXL251" s="1"/>
      <c r="KXM251" s="1"/>
      <c r="KXN251" s="1"/>
      <c r="KXO251" s="1"/>
      <c r="KXP251" s="1"/>
      <c r="KXQ251" s="1"/>
      <c r="KXR251" s="1"/>
      <c r="KXS251" s="1"/>
      <c r="KXT251" s="1"/>
      <c r="KXU251" s="1"/>
      <c r="KXV251" s="1"/>
      <c r="KXW251" s="1"/>
      <c r="KXX251" s="1"/>
      <c r="KXY251" s="1"/>
      <c r="KXZ251" s="1"/>
      <c r="KYA251" s="1"/>
      <c r="KYB251" s="1"/>
      <c r="KYC251" s="1"/>
      <c r="KYD251" s="1"/>
      <c r="KYE251" s="1"/>
      <c r="KYF251" s="1"/>
      <c r="KYG251" s="1"/>
      <c r="KYH251" s="1"/>
      <c r="KYI251" s="1"/>
      <c r="KYJ251" s="1"/>
      <c r="KYK251" s="1"/>
      <c r="KYL251" s="1"/>
      <c r="KYM251" s="1"/>
      <c r="KYN251" s="1"/>
      <c r="KYO251" s="1"/>
      <c r="KYP251" s="1"/>
      <c r="KYQ251" s="1"/>
      <c r="KYR251" s="1"/>
      <c r="KYS251" s="1"/>
      <c r="KYT251" s="1"/>
      <c r="KYU251" s="1"/>
      <c r="KYV251" s="1"/>
      <c r="KYW251" s="1"/>
      <c r="KYX251" s="1"/>
      <c r="KYY251" s="1"/>
      <c r="KYZ251" s="1"/>
      <c r="KZA251" s="1"/>
      <c r="KZB251" s="1"/>
      <c r="KZC251" s="1"/>
      <c r="KZD251" s="1"/>
      <c r="KZE251" s="1"/>
      <c r="KZF251" s="1"/>
      <c r="KZG251" s="1"/>
      <c r="KZH251" s="1"/>
      <c r="KZI251" s="1"/>
      <c r="KZJ251" s="1"/>
      <c r="KZK251" s="1"/>
      <c r="KZL251" s="1"/>
      <c r="KZM251" s="1"/>
      <c r="KZN251" s="1"/>
      <c r="KZO251" s="1"/>
      <c r="KZP251" s="1"/>
      <c r="KZQ251" s="1"/>
      <c r="KZR251" s="1"/>
      <c r="KZS251" s="1"/>
      <c r="KZT251" s="1"/>
      <c r="KZU251" s="1"/>
      <c r="KZV251" s="1"/>
      <c r="KZW251" s="1"/>
      <c r="KZX251" s="1"/>
      <c r="KZY251" s="1"/>
      <c r="KZZ251" s="1"/>
      <c r="LAA251" s="1"/>
      <c r="LAB251" s="1"/>
      <c r="LAC251" s="1"/>
      <c r="LAD251" s="1"/>
      <c r="LAE251" s="1"/>
      <c r="LAF251" s="1"/>
      <c r="LAG251" s="1"/>
      <c r="LAH251" s="1"/>
      <c r="LAI251" s="1"/>
      <c r="LAJ251" s="1"/>
      <c r="LAK251" s="1"/>
      <c r="LAL251" s="1"/>
      <c r="LAM251" s="1"/>
      <c r="LAN251" s="1"/>
      <c r="LAO251" s="1"/>
      <c r="LAP251" s="1"/>
      <c r="LAQ251" s="1"/>
      <c r="LAR251" s="1"/>
      <c r="LAS251" s="1"/>
      <c r="LAT251" s="1"/>
      <c r="LAU251" s="1"/>
      <c r="LAV251" s="1"/>
      <c r="LAW251" s="1"/>
      <c r="LAX251" s="1"/>
      <c r="LAY251" s="1"/>
      <c r="LAZ251" s="1"/>
      <c r="LBA251" s="1"/>
      <c r="LBB251" s="1"/>
      <c r="LBC251" s="1"/>
      <c r="LBD251" s="1"/>
      <c r="LBE251" s="1"/>
      <c r="LBF251" s="1"/>
      <c r="LBG251" s="1"/>
      <c r="LBH251" s="1"/>
      <c r="LBI251" s="1"/>
      <c r="LBJ251" s="1"/>
      <c r="LBK251" s="1"/>
      <c r="LBL251" s="1"/>
      <c r="LBM251" s="1"/>
      <c r="LBN251" s="1"/>
      <c r="LBO251" s="1"/>
      <c r="LBP251" s="1"/>
      <c r="LBQ251" s="1"/>
      <c r="LBR251" s="1"/>
      <c r="LBS251" s="1"/>
      <c r="LBT251" s="1"/>
      <c r="LBU251" s="1"/>
      <c r="LBV251" s="1"/>
      <c r="LBW251" s="1"/>
      <c r="LBX251" s="1"/>
      <c r="LBY251" s="1"/>
      <c r="LBZ251" s="1"/>
      <c r="LCA251" s="1"/>
      <c r="LCB251" s="1"/>
      <c r="LCC251" s="1"/>
      <c r="LCD251" s="1"/>
      <c r="LCE251" s="1"/>
      <c r="LCF251" s="1"/>
      <c r="LCG251" s="1"/>
      <c r="LCH251" s="1"/>
      <c r="LCI251" s="1"/>
      <c r="LCJ251" s="1"/>
      <c r="LCK251" s="1"/>
      <c r="LCL251" s="1"/>
      <c r="LCM251" s="1"/>
      <c r="LCN251" s="1"/>
      <c r="LCO251" s="1"/>
      <c r="LCP251" s="1"/>
      <c r="LCQ251" s="1"/>
      <c r="LCR251" s="1"/>
      <c r="LCS251" s="1"/>
      <c r="LCT251" s="1"/>
      <c r="LCU251" s="1"/>
      <c r="LCV251" s="1"/>
      <c r="LCW251" s="1"/>
      <c r="LCX251" s="1"/>
      <c r="LCY251" s="1"/>
      <c r="LCZ251" s="1"/>
      <c r="LDA251" s="1"/>
      <c r="LDB251" s="1"/>
      <c r="LDC251" s="1"/>
      <c r="LDD251" s="1"/>
      <c r="LDE251" s="1"/>
      <c r="LDF251" s="1"/>
      <c r="LDG251" s="1"/>
      <c r="LDH251" s="1"/>
      <c r="LDI251" s="1"/>
      <c r="LDJ251" s="1"/>
      <c r="LDK251" s="1"/>
      <c r="LDL251" s="1"/>
      <c r="LDM251" s="1"/>
      <c r="LDN251" s="1"/>
      <c r="LDO251" s="1"/>
      <c r="LDP251" s="1"/>
      <c r="LDQ251" s="1"/>
      <c r="LDR251" s="1"/>
      <c r="LDS251" s="1"/>
      <c r="LDT251" s="1"/>
      <c r="LDU251" s="1"/>
      <c r="LDV251" s="1"/>
      <c r="LDW251" s="1"/>
      <c r="LDX251" s="1"/>
      <c r="LDY251" s="1"/>
      <c r="LDZ251" s="1"/>
      <c r="LEA251" s="1"/>
      <c r="LEB251" s="1"/>
      <c r="LEC251" s="1"/>
      <c r="LED251" s="1"/>
      <c r="LEE251" s="1"/>
      <c r="LEF251" s="1"/>
      <c r="LEG251" s="1"/>
      <c r="LEH251" s="1"/>
      <c r="LEI251" s="1"/>
      <c r="LEJ251" s="1"/>
      <c r="LEK251" s="1"/>
      <c r="LEL251" s="1"/>
      <c r="LEM251" s="1"/>
      <c r="LEN251" s="1"/>
      <c r="LEO251" s="1"/>
      <c r="LEP251" s="1"/>
      <c r="LEQ251" s="1"/>
      <c r="LER251" s="1"/>
      <c r="LES251" s="1"/>
      <c r="LET251" s="1"/>
      <c r="LEU251" s="1"/>
      <c r="LEV251" s="1"/>
      <c r="LEW251" s="1"/>
      <c r="LEX251" s="1"/>
      <c r="LEY251" s="1"/>
      <c r="LEZ251" s="1"/>
      <c r="LFA251" s="1"/>
      <c r="LFB251" s="1"/>
      <c r="LFC251" s="1"/>
      <c r="LFD251" s="1"/>
      <c r="LFE251" s="1"/>
      <c r="LFF251" s="1"/>
      <c r="LFG251" s="1"/>
      <c r="LFH251" s="1"/>
      <c r="LFI251" s="1"/>
      <c r="LFJ251" s="1"/>
      <c r="LFK251" s="1"/>
      <c r="LFL251" s="1"/>
      <c r="LFM251" s="1"/>
      <c r="LFN251" s="1"/>
      <c r="LFO251" s="1"/>
      <c r="LFP251" s="1"/>
      <c r="LFQ251" s="1"/>
      <c r="LFR251" s="1"/>
      <c r="LFS251" s="1"/>
      <c r="LFT251" s="1"/>
      <c r="LFU251" s="1"/>
      <c r="LFV251" s="1"/>
      <c r="LFW251" s="1"/>
      <c r="LFX251" s="1"/>
      <c r="LFY251" s="1"/>
      <c r="LFZ251" s="1"/>
      <c r="LGA251" s="1"/>
      <c r="LGB251" s="1"/>
      <c r="LGC251" s="1"/>
      <c r="LGD251" s="1"/>
      <c r="LGE251" s="1"/>
      <c r="LGF251" s="1"/>
      <c r="LGG251" s="1"/>
      <c r="LGH251" s="1"/>
      <c r="LGI251" s="1"/>
      <c r="LGJ251" s="1"/>
      <c r="LGK251" s="1"/>
      <c r="LGL251" s="1"/>
      <c r="LGM251" s="1"/>
      <c r="LGN251" s="1"/>
      <c r="LGO251" s="1"/>
      <c r="LGP251" s="1"/>
      <c r="LGQ251" s="1"/>
      <c r="LGR251" s="1"/>
      <c r="LGS251" s="1"/>
      <c r="LGT251" s="1"/>
      <c r="LGU251" s="1"/>
      <c r="LGV251" s="1"/>
      <c r="LGW251" s="1"/>
      <c r="LGX251" s="1"/>
      <c r="LGY251" s="1"/>
      <c r="LGZ251" s="1"/>
      <c r="LHA251" s="1"/>
      <c r="LHB251" s="1"/>
      <c r="LHC251" s="1"/>
      <c r="LHD251" s="1"/>
      <c r="LHE251" s="1"/>
      <c r="LHF251" s="1"/>
      <c r="LHG251" s="1"/>
      <c r="LHH251" s="1"/>
      <c r="LHI251" s="1"/>
      <c r="LHJ251" s="1"/>
      <c r="LHK251" s="1"/>
      <c r="LHL251" s="1"/>
      <c r="LHM251" s="1"/>
      <c r="LHN251" s="1"/>
      <c r="LHO251" s="1"/>
      <c r="LHP251" s="1"/>
      <c r="LHQ251" s="1"/>
      <c r="LHR251" s="1"/>
      <c r="LHS251" s="1"/>
      <c r="LHT251" s="1"/>
      <c r="LHU251" s="1"/>
      <c r="LHV251" s="1"/>
      <c r="LHW251" s="1"/>
      <c r="LHX251" s="1"/>
      <c r="LHY251" s="1"/>
      <c r="LHZ251" s="1"/>
      <c r="LIA251" s="1"/>
      <c r="LIB251" s="1"/>
      <c r="LIC251" s="1"/>
      <c r="LID251" s="1"/>
      <c r="LIE251" s="1"/>
      <c r="LIF251" s="1"/>
      <c r="LIG251" s="1"/>
      <c r="LIH251" s="1"/>
      <c r="LII251" s="1"/>
      <c r="LIJ251" s="1"/>
      <c r="LIK251" s="1"/>
      <c r="LIL251" s="1"/>
      <c r="LIM251" s="1"/>
      <c r="LIN251" s="1"/>
      <c r="LIO251" s="1"/>
      <c r="LIP251" s="1"/>
      <c r="LIQ251" s="1"/>
      <c r="LIR251" s="1"/>
      <c r="LIS251" s="1"/>
      <c r="LIT251" s="1"/>
      <c r="LIU251" s="1"/>
      <c r="LIV251" s="1"/>
      <c r="LIW251" s="1"/>
      <c r="LIX251" s="1"/>
      <c r="LIY251" s="1"/>
      <c r="LIZ251" s="1"/>
      <c r="LJA251" s="1"/>
      <c r="LJB251" s="1"/>
      <c r="LJC251" s="1"/>
      <c r="LJD251" s="1"/>
      <c r="LJE251" s="1"/>
      <c r="LJF251" s="1"/>
      <c r="LJG251" s="1"/>
      <c r="LJH251" s="1"/>
      <c r="LJI251" s="1"/>
      <c r="LJJ251" s="1"/>
      <c r="LJK251" s="1"/>
      <c r="LJL251" s="1"/>
      <c r="LJM251" s="1"/>
      <c r="LJN251" s="1"/>
      <c r="LJO251" s="1"/>
      <c r="LJP251" s="1"/>
      <c r="LJQ251" s="1"/>
      <c r="LJR251" s="1"/>
      <c r="LJS251" s="1"/>
      <c r="LJT251" s="1"/>
      <c r="LJU251" s="1"/>
      <c r="LJV251" s="1"/>
      <c r="LJW251" s="1"/>
      <c r="LJX251" s="1"/>
      <c r="LJY251" s="1"/>
      <c r="LJZ251" s="1"/>
      <c r="LKA251" s="1"/>
      <c r="LKB251" s="1"/>
      <c r="LKC251" s="1"/>
      <c r="LKD251" s="1"/>
      <c r="LKE251" s="1"/>
      <c r="LKF251" s="1"/>
      <c r="LKG251" s="1"/>
      <c r="LKH251" s="1"/>
      <c r="LKI251" s="1"/>
      <c r="LKJ251" s="1"/>
      <c r="LKK251" s="1"/>
      <c r="LKL251" s="1"/>
      <c r="LKM251" s="1"/>
      <c r="LKN251" s="1"/>
      <c r="LKO251" s="1"/>
      <c r="LKP251" s="1"/>
      <c r="LKQ251" s="1"/>
      <c r="LKR251" s="1"/>
      <c r="LKS251" s="1"/>
      <c r="LKT251" s="1"/>
      <c r="LKU251" s="1"/>
      <c r="LKV251" s="1"/>
      <c r="LKW251" s="1"/>
      <c r="LKX251" s="1"/>
      <c r="LKY251" s="1"/>
      <c r="LKZ251" s="1"/>
      <c r="LLA251" s="1"/>
      <c r="LLB251" s="1"/>
      <c r="LLC251" s="1"/>
      <c r="LLD251" s="1"/>
      <c r="LLE251" s="1"/>
      <c r="LLF251" s="1"/>
      <c r="LLG251" s="1"/>
      <c r="LLH251" s="1"/>
      <c r="LLI251" s="1"/>
      <c r="LLJ251" s="1"/>
      <c r="LLK251" s="1"/>
      <c r="LLL251" s="1"/>
      <c r="LLM251" s="1"/>
      <c r="LLN251" s="1"/>
      <c r="LLO251" s="1"/>
      <c r="LLP251" s="1"/>
      <c r="LLQ251" s="1"/>
      <c r="LLR251" s="1"/>
      <c r="LLS251" s="1"/>
      <c r="LLT251" s="1"/>
      <c r="LLU251" s="1"/>
      <c r="LLV251" s="1"/>
      <c r="LLW251" s="1"/>
      <c r="LLX251" s="1"/>
      <c r="LLY251" s="1"/>
      <c r="LLZ251" s="1"/>
      <c r="LMA251" s="1"/>
      <c r="LMB251" s="1"/>
      <c r="LMC251" s="1"/>
      <c r="LMD251" s="1"/>
      <c r="LME251" s="1"/>
      <c r="LMF251" s="1"/>
      <c r="LMG251" s="1"/>
      <c r="LMH251" s="1"/>
      <c r="LMI251" s="1"/>
      <c r="LMJ251" s="1"/>
      <c r="LMK251" s="1"/>
      <c r="LML251" s="1"/>
      <c r="LMM251" s="1"/>
      <c r="LMN251" s="1"/>
      <c r="LMO251" s="1"/>
      <c r="LMP251" s="1"/>
      <c r="LMQ251" s="1"/>
      <c r="LMR251" s="1"/>
      <c r="LMS251" s="1"/>
      <c r="LMT251" s="1"/>
      <c r="LMU251" s="1"/>
      <c r="LMV251" s="1"/>
      <c r="LMW251" s="1"/>
      <c r="LMX251" s="1"/>
      <c r="LMY251" s="1"/>
      <c r="LMZ251" s="1"/>
      <c r="LNA251" s="1"/>
      <c r="LNB251" s="1"/>
      <c r="LNC251" s="1"/>
      <c r="LND251" s="1"/>
      <c r="LNE251" s="1"/>
      <c r="LNF251" s="1"/>
      <c r="LNG251" s="1"/>
      <c r="LNH251" s="1"/>
      <c r="LNI251" s="1"/>
      <c r="LNJ251" s="1"/>
      <c r="LNK251" s="1"/>
      <c r="LNL251" s="1"/>
      <c r="LNM251" s="1"/>
      <c r="LNN251" s="1"/>
      <c r="LNO251" s="1"/>
      <c r="LNP251" s="1"/>
      <c r="LNQ251" s="1"/>
      <c r="LNR251" s="1"/>
      <c r="LNS251" s="1"/>
      <c r="LNT251" s="1"/>
      <c r="LNU251" s="1"/>
      <c r="LNV251" s="1"/>
      <c r="LNW251" s="1"/>
      <c r="LNX251" s="1"/>
      <c r="LNY251" s="1"/>
      <c r="LNZ251" s="1"/>
      <c r="LOA251" s="1"/>
      <c r="LOB251" s="1"/>
      <c r="LOC251" s="1"/>
      <c r="LOD251" s="1"/>
      <c r="LOE251" s="1"/>
      <c r="LOF251" s="1"/>
      <c r="LOG251" s="1"/>
      <c r="LOH251" s="1"/>
      <c r="LOI251" s="1"/>
      <c r="LOJ251" s="1"/>
      <c r="LOK251" s="1"/>
      <c r="LOL251" s="1"/>
      <c r="LOM251" s="1"/>
      <c r="LON251" s="1"/>
      <c r="LOO251" s="1"/>
      <c r="LOP251" s="1"/>
      <c r="LOQ251" s="1"/>
      <c r="LOR251" s="1"/>
      <c r="LOS251" s="1"/>
      <c r="LOT251" s="1"/>
      <c r="LOU251" s="1"/>
      <c r="LOV251" s="1"/>
      <c r="LOW251" s="1"/>
      <c r="LOX251" s="1"/>
      <c r="LOY251" s="1"/>
      <c r="LOZ251" s="1"/>
      <c r="LPA251" s="1"/>
      <c r="LPB251" s="1"/>
      <c r="LPC251" s="1"/>
      <c r="LPD251" s="1"/>
      <c r="LPE251" s="1"/>
      <c r="LPF251" s="1"/>
      <c r="LPG251" s="1"/>
      <c r="LPH251" s="1"/>
      <c r="LPI251" s="1"/>
      <c r="LPJ251" s="1"/>
      <c r="LPK251" s="1"/>
      <c r="LPL251" s="1"/>
      <c r="LPM251" s="1"/>
      <c r="LPN251" s="1"/>
      <c r="LPO251" s="1"/>
      <c r="LPP251" s="1"/>
      <c r="LPQ251" s="1"/>
      <c r="LPR251" s="1"/>
      <c r="LPS251" s="1"/>
      <c r="LPT251" s="1"/>
      <c r="LPU251" s="1"/>
      <c r="LPV251" s="1"/>
      <c r="LPW251" s="1"/>
      <c r="LPX251" s="1"/>
      <c r="LPY251" s="1"/>
      <c r="LPZ251" s="1"/>
      <c r="LQA251" s="1"/>
      <c r="LQB251" s="1"/>
      <c r="LQC251" s="1"/>
      <c r="LQD251" s="1"/>
      <c r="LQE251" s="1"/>
      <c r="LQF251" s="1"/>
      <c r="LQG251" s="1"/>
      <c r="LQH251" s="1"/>
      <c r="LQI251" s="1"/>
      <c r="LQJ251" s="1"/>
      <c r="LQK251" s="1"/>
      <c r="LQL251" s="1"/>
      <c r="LQM251" s="1"/>
      <c r="LQN251" s="1"/>
      <c r="LQO251" s="1"/>
      <c r="LQP251" s="1"/>
      <c r="LQQ251" s="1"/>
      <c r="LQR251" s="1"/>
      <c r="LQS251" s="1"/>
      <c r="LQT251" s="1"/>
      <c r="LQU251" s="1"/>
      <c r="LQV251" s="1"/>
      <c r="LQW251" s="1"/>
      <c r="LQX251" s="1"/>
      <c r="LQY251" s="1"/>
      <c r="LQZ251" s="1"/>
      <c r="LRA251" s="1"/>
      <c r="LRB251" s="1"/>
      <c r="LRC251" s="1"/>
      <c r="LRD251" s="1"/>
      <c r="LRE251" s="1"/>
      <c r="LRF251" s="1"/>
      <c r="LRG251" s="1"/>
      <c r="LRH251" s="1"/>
      <c r="LRI251" s="1"/>
      <c r="LRJ251" s="1"/>
      <c r="LRK251" s="1"/>
      <c r="LRL251" s="1"/>
      <c r="LRM251" s="1"/>
      <c r="LRN251" s="1"/>
      <c r="LRO251" s="1"/>
      <c r="LRP251" s="1"/>
      <c r="LRQ251" s="1"/>
      <c r="LRR251" s="1"/>
      <c r="LRS251" s="1"/>
      <c r="LRT251" s="1"/>
      <c r="LRU251" s="1"/>
      <c r="LRV251" s="1"/>
      <c r="LRW251" s="1"/>
      <c r="LRX251" s="1"/>
      <c r="LRY251" s="1"/>
      <c r="LRZ251" s="1"/>
      <c r="LSA251" s="1"/>
      <c r="LSB251" s="1"/>
      <c r="LSC251" s="1"/>
      <c r="LSD251" s="1"/>
      <c r="LSE251" s="1"/>
      <c r="LSF251" s="1"/>
      <c r="LSG251" s="1"/>
      <c r="LSH251" s="1"/>
      <c r="LSI251" s="1"/>
      <c r="LSJ251" s="1"/>
      <c r="LSK251" s="1"/>
      <c r="LSL251" s="1"/>
      <c r="LSM251" s="1"/>
      <c r="LSN251" s="1"/>
      <c r="LSO251" s="1"/>
      <c r="LSP251" s="1"/>
      <c r="LSQ251" s="1"/>
      <c r="LSR251" s="1"/>
      <c r="LSS251" s="1"/>
      <c r="LST251" s="1"/>
      <c r="LSU251" s="1"/>
      <c r="LSV251" s="1"/>
      <c r="LSW251" s="1"/>
      <c r="LSX251" s="1"/>
      <c r="LSY251" s="1"/>
      <c r="LSZ251" s="1"/>
      <c r="LTA251" s="1"/>
      <c r="LTB251" s="1"/>
      <c r="LTC251" s="1"/>
      <c r="LTD251" s="1"/>
      <c r="LTE251" s="1"/>
      <c r="LTF251" s="1"/>
      <c r="LTG251" s="1"/>
      <c r="LTH251" s="1"/>
      <c r="LTI251" s="1"/>
      <c r="LTJ251" s="1"/>
      <c r="LTK251" s="1"/>
      <c r="LTL251" s="1"/>
      <c r="LTM251" s="1"/>
      <c r="LTN251" s="1"/>
      <c r="LTO251" s="1"/>
      <c r="LTP251" s="1"/>
      <c r="LTQ251" s="1"/>
      <c r="LTR251" s="1"/>
      <c r="LTS251" s="1"/>
      <c r="LTT251" s="1"/>
      <c r="LTU251" s="1"/>
      <c r="LTV251" s="1"/>
      <c r="LTW251" s="1"/>
      <c r="LTX251" s="1"/>
      <c r="LTY251" s="1"/>
      <c r="LTZ251" s="1"/>
      <c r="LUA251" s="1"/>
      <c r="LUB251" s="1"/>
      <c r="LUC251" s="1"/>
      <c r="LUD251" s="1"/>
      <c r="LUE251" s="1"/>
      <c r="LUF251" s="1"/>
      <c r="LUG251" s="1"/>
      <c r="LUH251" s="1"/>
      <c r="LUI251" s="1"/>
      <c r="LUJ251" s="1"/>
      <c r="LUK251" s="1"/>
      <c r="LUL251" s="1"/>
      <c r="LUM251" s="1"/>
      <c r="LUN251" s="1"/>
      <c r="LUO251" s="1"/>
      <c r="LUP251" s="1"/>
      <c r="LUQ251" s="1"/>
      <c r="LUR251" s="1"/>
      <c r="LUS251" s="1"/>
      <c r="LUT251" s="1"/>
      <c r="LUU251" s="1"/>
      <c r="LUV251" s="1"/>
      <c r="LUW251" s="1"/>
      <c r="LUX251" s="1"/>
      <c r="LUY251" s="1"/>
      <c r="LUZ251" s="1"/>
      <c r="LVA251" s="1"/>
      <c r="LVB251" s="1"/>
      <c r="LVC251" s="1"/>
      <c r="LVD251" s="1"/>
      <c r="LVE251" s="1"/>
      <c r="LVF251" s="1"/>
      <c r="LVG251" s="1"/>
      <c r="LVH251" s="1"/>
      <c r="LVI251" s="1"/>
      <c r="LVJ251" s="1"/>
      <c r="LVK251" s="1"/>
      <c r="LVL251" s="1"/>
      <c r="LVM251" s="1"/>
      <c r="LVN251" s="1"/>
      <c r="LVO251" s="1"/>
      <c r="LVP251" s="1"/>
      <c r="LVQ251" s="1"/>
      <c r="LVR251" s="1"/>
      <c r="LVS251" s="1"/>
      <c r="LVT251" s="1"/>
      <c r="LVU251" s="1"/>
      <c r="LVV251" s="1"/>
      <c r="LVW251" s="1"/>
      <c r="LVX251" s="1"/>
      <c r="LVY251" s="1"/>
      <c r="LVZ251" s="1"/>
      <c r="LWA251" s="1"/>
      <c r="LWB251" s="1"/>
      <c r="LWC251" s="1"/>
      <c r="LWD251" s="1"/>
      <c r="LWE251" s="1"/>
      <c r="LWF251" s="1"/>
      <c r="LWG251" s="1"/>
      <c r="LWH251" s="1"/>
      <c r="LWI251" s="1"/>
      <c r="LWJ251" s="1"/>
      <c r="LWK251" s="1"/>
      <c r="LWL251" s="1"/>
      <c r="LWM251" s="1"/>
      <c r="LWN251" s="1"/>
      <c r="LWO251" s="1"/>
      <c r="LWP251" s="1"/>
      <c r="LWQ251" s="1"/>
      <c r="LWR251" s="1"/>
      <c r="LWS251" s="1"/>
      <c r="LWT251" s="1"/>
      <c r="LWU251" s="1"/>
      <c r="LWV251" s="1"/>
      <c r="LWW251" s="1"/>
      <c r="LWX251" s="1"/>
      <c r="LWY251" s="1"/>
      <c r="LWZ251" s="1"/>
      <c r="LXA251" s="1"/>
      <c r="LXB251" s="1"/>
      <c r="LXC251" s="1"/>
      <c r="LXD251" s="1"/>
      <c r="LXE251" s="1"/>
      <c r="LXF251" s="1"/>
      <c r="LXG251" s="1"/>
      <c r="LXH251" s="1"/>
      <c r="LXI251" s="1"/>
      <c r="LXJ251" s="1"/>
      <c r="LXK251" s="1"/>
      <c r="LXL251" s="1"/>
      <c r="LXM251" s="1"/>
      <c r="LXN251" s="1"/>
      <c r="LXO251" s="1"/>
      <c r="LXP251" s="1"/>
      <c r="LXQ251" s="1"/>
      <c r="LXR251" s="1"/>
      <c r="LXS251" s="1"/>
      <c r="LXT251" s="1"/>
      <c r="LXU251" s="1"/>
      <c r="LXV251" s="1"/>
      <c r="LXW251" s="1"/>
      <c r="LXX251" s="1"/>
      <c r="LXY251" s="1"/>
      <c r="LXZ251" s="1"/>
      <c r="LYA251" s="1"/>
      <c r="LYB251" s="1"/>
      <c r="LYC251" s="1"/>
      <c r="LYD251" s="1"/>
      <c r="LYE251" s="1"/>
      <c r="LYF251" s="1"/>
      <c r="LYG251" s="1"/>
      <c r="LYH251" s="1"/>
      <c r="LYI251" s="1"/>
      <c r="LYJ251" s="1"/>
      <c r="LYK251" s="1"/>
      <c r="LYL251" s="1"/>
      <c r="LYM251" s="1"/>
      <c r="LYN251" s="1"/>
      <c r="LYO251" s="1"/>
      <c r="LYP251" s="1"/>
      <c r="LYQ251" s="1"/>
      <c r="LYR251" s="1"/>
      <c r="LYS251" s="1"/>
      <c r="LYT251" s="1"/>
      <c r="LYU251" s="1"/>
      <c r="LYV251" s="1"/>
      <c r="LYW251" s="1"/>
      <c r="LYX251" s="1"/>
      <c r="LYY251" s="1"/>
      <c r="LYZ251" s="1"/>
      <c r="LZA251" s="1"/>
      <c r="LZB251" s="1"/>
      <c r="LZC251" s="1"/>
      <c r="LZD251" s="1"/>
      <c r="LZE251" s="1"/>
      <c r="LZF251" s="1"/>
      <c r="LZG251" s="1"/>
      <c r="LZH251" s="1"/>
      <c r="LZI251" s="1"/>
      <c r="LZJ251" s="1"/>
      <c r="LZK251" s="1"/>
      <c r="LZL251" s="1"/>
      <c r="LZM251" s="1"/>
      <c r="LZN251" s="1"/>
      <c r="LZO251" s="1"/>
      <c r="LZP251" s="1"/>
      <c r="LZQ251" s="1"/>
      <c r="LZR251" s="1"/>
      <c r="LZS251" s="1"/>
      <c r="LZT251" s="1"/>
      <c r="LZU251" s="1"/>
      <c r="LZV251" s="1"/>
      <c r="LZW251" s="1"/>
      <c r="LZX251" s="1"/>
      <c r="LZY251" s="1"/>
      <c r="LZZ251" s="1"/>
      <c r="MAA251" s="1"/>
      <c r="MAB251" s="1"/>
      <c r="MAC251" s="1"/>
      <c r="MAD251" s="1"/>
      <c r="MAE251" s="1"/>
      <c r="MAF251" s="1"/>
      <c r="MAG251" s="1"/>
      <c r="MAH251" s="1"/>
      <c r="MAI251" s="1"/>
      <c r="MAJ251" s="1"/>
      <c r="MAK251" s="1"/>
      <c r="MAL251" s="1"/>
      <c r="MAM251" s="1"/>
      <c r="MAN251" s="1"/>
      <c r="MAO251" s="1"/>
      <c r="MAP251" s="1"/>
      <c r="MAQ251" s="1"/>
      <c r="MAR251" s="1"/>
      <c r="MAS251" s="1"/>
      <c r="MAT251" s="1"/>
      <c r="MAU251" s="1"/>
      <c r="MAV251" s="1"/>
      <c r="MAW251" s="1"/>
      <c r="MAX251" s="1"/>
      <c r="MAY251" s="1"/>
      <c r="MAZ251" s="1"/>
      <c r="MBA251" s="1"/>
      <c r="MBB251" s="1"/>
      <c r="MBC251" s="1"/>
      <c r="MBD251" s="1"/>
      <c r="MBE251" s="1"/>
      <c r="MBF251" s="1"/>
      <c r="MBG251" s="1"/>
      <c r="MBH251" s="1"/>
      <c r="MBI251" s="1"/>
      <c r="MBJ251" s="1"/>
      <c r="MBK251" s="1"/>
      <c r="MBL251" s="1"/>
      <c r="MBM251" s="1"/>
      <c r="MBN251" s="1"/>
      <c r="MBO251" s="1"/>
      <c r="MBP251" s="1"/>
      <c r="MBQ251" s="1"/>
      <c r="MBR251" s="1"/>
      <c r="MBS251" s="1"/>
      <c r="MBT251" s="1"/>
      <c r="MBU251" s="1"/>
      <c r="MBV251" s="1"/>
      <c r="MBW251" s="1"/>
      <c r="MBX251" s="1"/>
      <c r="MBY251" s="1"/>
      <c r="MBZ251" s="1"/>
      <c r="MCA251" s="1"/>
      <c r="MCB251" s="1"/>
      <c r="MCC251" s="1"/>
      <c r="MCD251" s="1"/>
      <c r="MCE251" s="1"/>
      <c r="MCF251" s="1"/>
      <c r="MCG251" s="1"/>
      <c r="MCH251" s="1"/>
      <c r="MCI251" s="1"/>
      <c r="MCJ251" s="1"/>
      <c r="MCK251" s="1"/>
      <c r="MCL251" s="1"/>
      <c r="MCM251" s="1"/>
      <c r="MCN251" s="1"/>
      <c r="MCO251" s="1"/>
      <c r="MCP251" s="1"/>
      <c r="MCQ251" s="1"/>
      <c r="MCR251" s="1"/>
      <c r="MCS251" s="1"/>
      <c r="MCT251" s="1"/>
      <c r="MCU251" s="1"/>
      <c r="MCV251" s="1"/>
      <c r="MCW251" s="1"/>
      <c r="MCX251" s="1"/>
      <c r="MCY251" s="1"/>
      <c r="MCZ251" s="1"/>
      <c r="MDA251" s="1"/>
      <c r="MDB251" s="1"/>
      <c r="MDC251" s="1"/>
      <c r="MDD251" s="1"/>
      <c r="MDE251" s="1"/>
      <c r="MDF251" s="1"/>
      <c r="MDG251" s="1"/>
      <c r="MDH251" s="1"/>
      <c r="MDI251" s="1"/>
      <c r="MDJ251" s="1"/>
      <c r="MDK251" s="1"/>
      <c r="MDL251" s="1"/>
      <c r="MDM251" s="1"/>
      <c r="MDN251" s="1"/>
      <c r="MDO251" s="1"/>
      <c r="MDP251" s="1"/>
      <c r="MDQ251" s="1"/>
      <c r="MDR251" s="1"/>
      <c r="MDS251" s="1"/>
      <c r="MDT251" s="1"/>
      <c r="MDU251" s="1"/>
      <c r="MDV251" s="1"/>
      <c r="MDW251" s="1"/>
      <c r="MDX251" s="1"/>
      <c r="MDY251" s="1"/>
      <c r="MDZ251" s="1"/>
      <c r="MEA251" s="1"/>
      <c r="MEB251" s="1"/>
      <c r="MEC251" s="1"/>
      <c r="MED251" s="1"/>
      <c r="MEE251" s="1"/>
      <c r="MEF251" s="1"/>
      <c r="MEG251" s="1"/>
      <c r="MEH251" s="1"/>
      <c r="MEI251" s="1"/>
      <c r="MEJ251" s="1"/>
      <c r="MEK251" s="1"/>
      <c r="MEL251" s="1"/>
      <c r="MEM251" s="1"/>
      <c r="MEN251" s="1"/>
      <c r="MEO251" s="1"/>
      <c r="MEP251" s="1"/>
      <c r="MEQ251" s="1"/>
      <c r="MER251" s="1"/>
      <c r="MES251" s="1"/>
      <c r="MET251" s="1"/>
      <c r="MEU251" s="1"/>
      <c r="MEV251" s="1"/>
      <c r="MEW251" s="1"/>
      <c r="MEX251" s="1"/>
      <c r="MEY251" s="1"/>
      <c r="MEZ251" s="1"/>
      <c r="MFA251" s="1"/>
      <c r="MFB251" s="1"/>
      <c r="MFC251" s="1"/>
      <c r="MFD251" s="1"/>
      <c r="MFE251" s="1"/>
      <c r="MFF251" s="1"/>
      <c r="MFG251" s="1"/>
      <c r="MFH251" s="1"/>
      <c r="MFI251" s="1"/>
      <c r="MFJ251" s="1"/>
      <c r="MFK251" s="1"/>
      <c r="MFL251" s="1"/>
      <c r="MFM251" s="1"/>
      <c r="MFN251" s="1"/>
      <c r="MFO251" s="1"/>
      <c r="MFP251" s="1"/>
      <c r="MFQ251" s="1"/>
      <c r="MFR251" s="1"/>
      <c r="MFS251" s="1"/>
      <c r="MFT251" s="1"/>
      <c r="MFU251" s="1"/>
      <c r="MFV251" s="1"/>
      <c r="MFW251" s="1"/>
      <c r="MFX251" s="1"/>
      <c r="MFY251" s="1"/>
      <c r="MFZ251" s="1"/>
      <c r="MGA251" s="1"/>
      <c r="MGB251" s="1"/>
      <c r="MGC251" s="1"/>
      <c r="MGD251" s="1"/>
      <c r="MGE251" s="1"/>
      <c r="MGF251" s="1"/>
      <c r="MGG251" s="1"/>
      <c r="MGH251" s="1"/>
      <c r="MGI251" s="1"/>
      <c r="MGJ251" s="1"/>
      <c r="MGK251" s="1"/>
      <c r="MGL251" s="1"/>
      <c r="MGM251" s="1"/>
      <c r="MGN251" s="1"/>
      <c r="MGO251" s="1"/>
      <c r="MGP251" s="1"/>
      <c r="MGQ251" s="1"/>
      <c r="MGR251" s="1"/>
      <c r="MGS251" s="1"/>
      <c r="MGT251" s="1"/>
      <c r="MGU251" s="1"/>
      <c r="MGV251" s="1"/>
      <c r="MGW251" s="1"/>
      <c r="MGX251" s="1"/>
      <c r="MGY251" s="1"/>
      <c r="MGZ251" s="1"/>
      <c r="MHA251" s="1"/>
      <c r="MHB251" s="1"/>
      <c r="MHC251" s="1"/>
      <c r="MHD251" s="1"/>
      <c r="MHE251" s="1"/>
      <c r="MHF251" s="1"/>
      <c r="MHG251" s="1"/>
      <c r="MHH251" s="1"/>
      <c r="MHI251" s="1"/>
      <c r="MHJ251" s="1"/>
      <c r="MHK251" s="1"/>
      <c r="MHL251" s="1"/>
      <c r="MHM251" s="1"/>
      <c r="MHN251" s="1"/>
      <c r="MHO251" s="1"/>
      <c r="MHP251" s="1"/>
      <c r="MHQ251" s="1"/>
      <c r="MHR251" s="1"/>
      <c r="MHS251" s="1"/>
      <c r="MHT251" s="1"/>
      <c r="MHU251" s="1"/>
      <c r="MHV251" s="1"/>
      <c r="MHW251" s="1"/>
      <c r="MHX251" s="1"/>
      <c r="MHY251" s="1"/>
      <c r="MHZ251" s="1"/>
      <c r="MIA251" s="1"/>
      <c r="MIB251" s="1"/>
      <c r="MIC251" s="1"/>
      <c r="MID251" s="1"/>
      <c r="MIE251" s="1"/>
      <c r="MIF251" s="1"/>
      <c r="MIG251" s="1"/>
      <c r="MIH251" s="1"/>
      <c r="MII251" s="1"/>
      <c r="MIJ251" s="1"/>
      <c r="MIK251" s="1"/>
      <c r="MIL251" s="1"/>
      <c r="MIM251" s="1"/>
      <c r="MIN251" s="1"/>
      <c r="MIO251" s="1"/>
      <c r="MIP251" s="1"/>
      <c r="MIQ251" s="1"/>
      <c r="MIR251" s="1"/>
      <c r="MIS251" s="1"/>
      <c r="MIT251" s="1"/>
      <c r="MIU251" s="1"/>
      <c r="MIV251" s="1"/>
      <c r="MIW251" s="1"/>
      <c r="MIX251" s="1"/>
      <c r="MIY251" s="1"/>
      <c r="MIZ251" s="1"/>
      <c r="MJA251" s="1"/>
      <c r="MJB251" s="1"/>
      <c r="MJC251" s="1"/>
      <c r="MJD251" s="1"/>
      <c r="MJE251" s="1"/>
      <c r="MJF251" s="1"/>
      <c r="MJG251" s="1"/>
      <c r="MJH251" s="1"/>
      <c r="MJI251" s="1"/>
      <c r="MJJ251" s="1"/>
      <c r="MJK251" s="1"/>
      <c r="MJL251" s="1"/>
      <c r="MJM251" s="1"/>
      <c r="MJN251" s="1"/>
      <c r="MJO251" s="1"/>
      <c r="MJP251" s="1"/>
      <c r="MJQ251" s="1"/>
      <c r="MJR251" s="1"/>
      <c r="MJS251" s="1"/>
      <c r="MJT251" s="1"/>
      <c r="MJU251" s="1"/>
      <c r="MJV251" s="1"/>
      <c r="MJW251" s="1"/>
      <c r="MJX251" s="1"/>
      <c r="MJY251" s="1"/>
      <c r="MJZ251" s="1"/>
      <c r="MKA251" s="1"/>
      <c r="MKB251" s="1"/>
      <c r="MKC251" s="1"/>
      <c r="MKD251" s="1"/>
      <c r="MKE251" s="1"/>
      <c r="MKF251" s="1"/>
      <c r="MKG251" s="1"/>
      <c r="MKH251" s="1"/>
      <c r="MKI251" s="1"/>
      <c r="MKJ251" s="1"/>
      <c r="MKK251" s="1"/>
      <c r="MKL251" s="1"/>
      <c r="MKM251" s="1"/>
      <c r="MKN251" s="1"/>
      <c r="MKO251" s="1"/>
      <c r="MKP251" s="1"/>
      <c r="MKQ251" s="1"/>
      <c r="MKR251" s="1"/>
      <c r="MKS251" s="1"/>
      <c r="MKT251" s="1"/>
      <c r="MKU251" s="1"/>
      <c r="MKV251" s="1"/>
      <c r="MKW251" s="1"/>
      <c r="MKX251" s="1"/>
      <c r="MKY251" s="1"/>
      <c r="MKZ251" s="1"/>
      <c r="MLA251" s="1"/>
      <c r="MLB251" s="1"/>
      <c r="MLC251" s="1"/>
      <c r="MLD251" s="1"/>
      <c r="MLE251" s="1"/>
      <c r="MLF251" s="1"/>
      <c r="MLG251" s="1"/>
      <c r="MLH251" s="1"/>
      <c r="MLI251" s="1"/>
      <c r="MLJ251" s="1"/>
      <c r="MLK251" s="1"/>
      <c r="MLL251" s="1"/>
      <c r="MLM251" s="1"/>
      <c r="MLN251" s="1"/>
      <c r="MLO251" s="1"/>
      <c r="MLP251" s="1"/>
      <c r="MLQ251" s="1"/>
      <c r="MLR251" s="1"/>
      <c r="MLS251" s="1"/>
      <c r="MLT251" s="1"/>
      <c r="MLU251" s="1"/>
      <c r="MLV251" s="1"/>
      <c r="MLW251" s="1"/>
      <c r="MLX251" s="1"/>
      <c r="MLY251" s="1"/>
      <c r="MLZ251" s="1"/>
      <c r="MMA251" s="1"/>
      <c r="MMB251" s="1"/>
      <c r="MMC251" s="1"/>
      <c r="MMD251" s="1"/>
      <c r="MME251" s="1"/>
      <c r="MMF251" s="1"/>
      <c r="MMG251" s="1"/>
      <c r="MMH251" s="1"/>
      <c r="MMI251" s="1"/>
      <c r="MMJ251" s="1"/>
      <c r="MMK251" s="1"/>
      <c r="MML251" s="1"/>
      <c r="MMM251" s="1"/>
      <c r="MMN251" s="1"/>
      <c r="MMO251" s="1"/>
      <c r="MMP251" s="1"/>
      <c r="MMQ251" s="1"/>
      <c r="MMR251" s="1"/>
      <c r="MMS251" s="1"/>
      <c r="MMT251" s="1"/>
      <c r="MMU251" s="1"/>
      <c r="MMV251" s="1"/>
      <c r="MMW251" s="1"/>
      <c r="MMX251" s="1"/>
      <c r="MMY251" s="1"/>
      <c r="MMZ251" s="1"/>
      <c r="MNA251" s="1"/>
      <c r="MNB251" s="1"/>
      <c r="MNC251" s="1"/>
      <c r="MND251" s="1"/>
      <c r="MNE251" s="1"/>
      <c r="MNF251" s="1"/>
      <c r="MNG251" s="1"/>
      <c r="MNH251" s="1"/>
      <c r="MNI251" s="1"/>
      <c r="MNJ251" s="1"/>
      <c r="MNK251" s="1"/>
      <c r="MNL251" s="1"/>
      <c r="MNM251" s="1"/>
      <c r="MNN251" s="1"/>
      <c r="MNO251" s="1"/>
      <c r="MNP251" s="1"/>
      <c r="MNQ251" s="1"/>
      <c r="MNR251" s="1"/>
      <c r="MNS251" s="1"/>
      <c r="MNT251" s="1"/>
      <c r="MNU251" s="1"/>
      <c r="MNV251" s="1"/>
      <c r="MNW251" s="1"/>
      <c r="MNX251" s="1"/>
      <c r="MNY251" s="1"/>
      <c r="MNZ251" s="1"/>
      <c r="MOA251" s="1"/>
      <c r="MOB251" s="1"/>
      <c r="MOC251" s="1"/>
      <c r="MOD251" s="1"/>
      <c r="MOE251" s="1"/>
      <c r="MOF251" s="1"/>
      <c r="MOG251" s="1"/>
      <c r="MOH251" s="1"/>
      <c r="MOI251" s="1"/>
      <c r="MOJ251" s="1"/>
      <c r="MOK251" s="1"/>
      <c r="MOL251" s="1"/>
      <c r="MOM251" s="1"/>
      <c r="MON251" s="1"/>
      <c r="MOO251" s="1"/>
      <c r="MOP251" s="1"/>
      <c r="MOQ251" s="1"/>
      <c r="MOR251" s="1"/>
      <c r="MOS251" s="1"/>
      <c r="MOT251" s="1"/>
      <c r="MOU251" s="1"/>
      <c r="MOV251" s="1"/>
      <c r="MOW251" s="1"/>
      <c r="MOX251" s="1"/>
      <c r="MOY251" s="1"/>
      <c r="MOZ251" s="1"/>
      <c r="MPA251" s="1"/>
      <c r="MPB251" s="1"/>
      <c r="MPC251" s="1"/>
      <c r="MPD251" s="1"/>
      <c r="MPE251" s="1"/>
      <c r="MPF251" s="1"/>
      <c r="MPG251" s="1"/>
      <c r="MPH251" s="1"/>
      <c r="MPI251" s="1"/>
      <c r="MPJ251" s="1"/>
      <c r="MPK251" s="1"/>
      <c r="MPL251" s="1"/>
      <c r="MPM251" s="1"/>
      <c r="MPN251" s="1"/>
      <c r="MPO251" s="1"/>
      <c r="MPP251" s="1"/>
      <c r="MPQ251" s="1"/>
      <c r="MPR251" s="1"/>
      <c r="MPS251" s="1"/>
      <c r="MPT251" s="1"/>
      <c r="MPU251" s="1"/>
      <c r="MPV251" s="1"/>
      <c r="MPW251" s="1"/>
      <c r="MPX251" s="1"/>
      <c r="MPY251" s="1"/>
      <c r="MPZ251" s="1"/>
      <c r="MQA251" s="1"/>
      <c r="MQB251" s="1"/>
      <c r="MQC251" s="1"/>
      <c r="MQD251" s="1"/>
      <c r="MQE251" s="1"/>
      <c r="MQF251" s="1"/>
      <c r="MQG251" s="1"/>
      <c r="MQH251" s="1"/>
      <c r="MQI251" s="1"/>
      <c r="MQJ251" s="1"/>
      <c r="MQK251" s="1"/>
      <c r="MQL251" s="1"/>
      <c r="MQM251" s="1"/>
      <c r="MQN251" s="1"/>
      <c r="MQO251" s="1"/>
      <c r="MQP251" s="1"/>
      <c r="MQQ251" s="1"/>
      <c r="MQR251" s="1"/>
      <c r="MQS251" s="1"/>
      <c r="MQT251" s="1"/>
      <c r="MQU251" s="1"/>
      <c r="MQV251" s="1"/>
      <c r="MQW251" s="1"/>
      <c r="MQX251" s="1"/>
      <c r="MQY251" s="1"/>
      <c r="MQZ251" s="1"/>
      <c r="MRA251" s="1"/>
      <c r="MRB251" s="1"/>
      <c r="MRC251" s="1"/>
      <c r="MRD251" s="1"/>
      <c r="MRE251" s="1"/>
      <c r="MRF251" s="1"/>
      <c r="MRG251" s="1"/>
      <c r="MRH251" s="1"/>
      <c r="MRI251" s="1"/>
      <c r="MRJ251" s="1"/>
      <c r="MRK251" s="1"/>
      <c r="MRL251" s="1"/>
      <c r="MRM251" s="1"/>
      <c r="MRN251" s="1"/>
      <c r="MRO251" s="1"/>
      <c r="MRP251" s="1"/>
      <c r="MRQ251" s="1"/>
      <c r="MRR251" s="1"/>
      <c r="MRS251" s="1"/>
      <c r="MRT251" s="1"/>
      <c r="MRU251" s="1"/>
      <c r="MRV251" s="1"/>
      <c r="MRW251" s="1"/>
      <c r="MRX251" s="1"/>
      <c r="MRY251" s="1"/>
      <c r="MRZ251" s="1"/>
      <c r="MSA251" s="1"/>
      <c r="MSB251" s="1"/>
      <c r="MSC251" s="1"/>
      <c r="MSD251" s="1"/>
      <c r="MSE251" s="1"/>
      <c r="MSF251" s="1"/>
      <c r="MSG251" s="1"/>
      <c r="MSH251" s="1"/>
      <c r="MSI251" s="1"/>
      <c r="MSJ251" s="1"/>
      <c r="MSK251" s="1"/>
      <c r="MSL251" s="1"/>
      <c r="MSM251" s="1"/>
      <c r="MSN251" s="1"/>
      <c r="MSO251" s="1"/>
      <c r="MSP251" s="1"/>
      <c r="MSQ251" s="1"/>
      <c r="MSR251" s="1"/>
      <c r="MSS251" s="1"/>
      <c r="MST251" s="1"/>
      <c r="MSU251" s="1"/>
      <c r="MSV251" s="1"/>
      <c r="MSW251" s="1"/>
      <c r="MSX251" s="1"/>
      <c r="MSY251" s="1"/>
      <c r="MSZ251" s="1"/>
      <c r="MTA251" s="1"/>
      <c r="MTB251" s="1"/>
      <c r="MTC251" s="1"/>
      <c r="MTD251" s="1"/>
      <c r="MTE251" s="1"/>
      <c r="MTF251" s="1"/>
      <c r="MTG251" s="1"/>
      <c r="MTH251" s="1"/>
      <c r="MTI251" s="1"/>
      <c r="MTJ251" s="1"/>
      <c r="MTK251" s="1"/>
      <c r="MTL251" s="1"/>
      <c r="MTM251" s="1"/>
      <c r="MTN251" s="1"/>
      <c r="MTO251" s="1"/>
      <c r="MTP251" s="1"/>
      <c r="MTQ251" s="1"/>
      <c r="MTR251" s="1"/>
      <c r="MTS251" s="1"/>
      <c r="MTT251" s="1"/>
      <c r="MTU251" s="1"/>
      <c r="MTV251" s="1"/>
      <c r="MTW251" s="1"/>
      <c r="MTX251" s="1"/>
      <c r="MTY251" s="1"/>
      <c r="MTZ251" s="1"/>
      <c r="MUA251" s="1"/>
      <c r="MUB251" s="1"/>
      <c r="MUC251" s="1"/>
      <c r="MUD251" s="1"/>
      <c r="MUE251" s="1"/>
      <c r="MUF251" s="1"/>
      <c r="MUG251" s="1"/>
      <c r="MUH251" s="1"/>
      <c r="MUI251" s="1"/>
      <c r="MUJ251" s="1"/>
      <c r="MUK251" s="1"/>
      <c r="MUL251" s="1"/>
      <c r="MUM251" s="1"/>
      <c r="MUN251" s="1"/>
      <c r="MUO251" s="1"/>
      <c r="MUP251" s="1"/>
      <c r="MUQ251" s="1"/>
      <c r="MUR251" s="1"/>
      <c r="MUS251" s="1"/>
      <c r="MUT251" s="1"/>
      <c r="MUU251" s="1"/>
      <c r="MUV251" s="1"/>
      <c r="MUW251" s="1"/>
      <c r="MUX251" s="1"/>
      <c r="MUY251" s="1"/>
      <c r="MUZ251" s="1"/>
      <c r="MVA251" s="1"/>
      <c r="MVB251" s="1"/>
      <c r="MVC251" s="1"/>
      <c r="MVD251" s="1"/>
      <c r="MVE251" s="1"/>
      <c r="MVF251" s="1"/>
      <c r="MVG251" s="1"/>
      <c r="MVH251" s="1"/>
      <c r="MVI251" s="1"/>
      <c r="MVJ251" s="1"/>
      <c r="MVK251" s="1"/>
      <c r="MVL251" s="1"/>
      <c r="MVM251" s="1"/>
      <c r="MVN251" s="1"/>
      <c r="MVO251" s="1"/>
      <c r="MVP251" s="1"/>
      <c r="MVQ251" s="1"/>
      <c r="MVR251" s="1"/>
      <c r="MVS251" s="1"/>
      <c r="MVT251" s="1"/>
      <c r="MVU251" s="1"/>
      <c r="MVV251" s="1"/>
      <c r="MVW251" s="1"/>
      <c r="MVX251" s="1"/>
      <c r="MVY251" s="1"/>
      <c r="MVZ251" s="1"/>
      <c r="MWA251" s="1"/>
      <c r="MWB251" s="1"/>
      <c r="MWC251" s="1"/>
      <c r="MWD251" s="1"/>
      <c r="MWE251" s="1"/>
      <c r="MWF251" s="1"/>
      <c r="MWG251" s="1"/>
      <c r="MWH251" s="1"/>
      <c r="MWI251" s="1"/>
      <c r="MWJ251" s="1"/>
      <c r="MWK251" s="1"/>
      <c r="MWL251" s="1"/>
      <c r="MWM251" s="1"/>
      <c r="MWN251" s="1"/>
      <c r="MWO251" s="1"/>
      <c r="MWP251" s="1"/>
      <c r="MWQ251" s="1"/>
      <c r="MWR251" s="1"/>
      <c r="MWS251" s="1"/>
      <c r="MWT251" s="1"/>
      <c r="MWU251" s="1"/>
      <c r="MWV251" s="1"/>
      <c r="MWW251" s="1"/>
      <c r="MWX251" s="1"/>
      <c r="MWY251" s="1"/>
      <c r="MWZ251" s="1"/>
      <c r="MXA251" s="1"/>
      <c r="MXB251" s="1"/>
      <c r="MXC251" s="1"/>
      <c r="MXD251" s="1"/>
      <c r="MXE251" s="1"/>
      <c r="MXF251" s="1"/>
      <c r="MXG251" s="1"/>
      <c r="MXH251" s="1"/>
      <c r="MXI251" s="1"/>
      <c r="MXJ251" s="1"/>
      <c r="MXK251" s="1"/>
      <c r="MXL251" s="1"/>
      <c r="MXM251" s="1"/>
      <c r="MXN251" s="1"/>
      <c r="MXO251" s="1"/>
      <c r="MXP251" s="1"/>
      <c r="MXQ251" s="1"/>
      <c r="MXR251" s="1"/>
      <c r="MXS251" s="1"/>
      <c r="MXT251" s="1"/>
      <c r="MXU251" s="1"/>
      <c r="MXV251" s="1"/>
      <c r="MXW251" s="1"/>
      <c r="MXX251" s="1"/>
      <c r="MXY251" s="1"/>
      <c r="MXZ251" s="1"/>
      <c r="MYA251" s="1"/>
      <c r="MYB251" s="1"/>
      <c r="MYC251" s="1"/>
      <c r="MYD251" s="1"/>
      <c r="MYE251" s="1"/>
      <c r="MYF251" s="1"/>
      <c r="MYG251" s="1"/>
      <c r="MYH251" s="1"/>
      <c r="MYI251" s="1"/>
      <c r="MYJ251" s="1"/>
      <c r="MYK251" s="1"/>
      <c r="MYL251" s="1"/>
      <c r="MYM251" s="1"/>
      <c r="MYN251" s="1"/>
      <c r="MYO251" s="1"/>
      <c r="MYP251" s="1"/>
      <c r="MYQ251" s="1"/>
      <c r="MYR251" s="1"/>
      <c r="MYS251" s="1"/>
      <c r="MYT251" s="1"/>
      <c r="MYU251" s="1"/>
      <c r="MYV251" s="1"/>
      <c r="MYW251" s="1"/>
      <c r="MYX251" s="1"/>
      <c r="MYY251" s="1"/>
      <c r="MYZ251" s="1"/>
      <c r="MZA251" s="1"/>
      <c r="MZB251" s="1"/>
      <c r="MZC251" s="1"/>
      <c r="MZD251" s="1"/>
      <c r="MZE251" s="1"/>
      <c r="MZF251" s="1"/>
      <c r="MZG251" s="1"/>
      <c r="MZH251" s="1"/>
      <c r="MZI251" s="1"/>
      <c r="MZJ251" s="1"/>
      <c r="MZK251" s="1"/>
      <c r="MZL251" s="1"/>
      <c r="MZM251" s="1"/>
      <c r="MZN251" s="1"/>
      <c r="MZO251" s="1"/>
      <c r="MZP251" s="1"/>
      <c r="MZQ251" s="1"/>
      <c r="MZR251" s="1"/>
      <c r="MZS251" s="1"/>
      <c r="MZT251" s="1"/>
      <c r="MZU251" s="1"/>
      <c r="MZV251" s="1"/>
      <c r="MZW251" s="1"/>
      <c r="MZX251" s="1"/>
      <c r="MZY251" s="1"/>
      <c r="MZZ251" s="1"/>
      <c r="NAA251" s="1"/>
      <c r="NAB251" s="1"/>
      <c r="NAC251" s="1"/>
      <c r="NAD251" s="1"/>
      <c r="NAE251" s="1"/>
      <c r="NAF251" s="1"/>
      <c r="NAG251" s="1"/>
      <c r="NAH251" s="1"/>
      <c r="NAI251" s="1"/>
      <c r="NAJ251" s="1"/>
      <c r="NAK251" s="1"/>
      <c r="NAL251" s="1"/>
      <c r="NAM251" s="1"/>
      <c r="NAN251" s="1"/>
      <c r="NAO251" s="1"/>
      <c r="NAP251" s="1"/>
      <c r="NAQ251" s="1"/>
      <c r="NAR251" s="1"/>
      <c r="NAS251" s="1"/>
      <c r="NAT251" s="1"/>
      <c r="NAU251" s="1"/>
      <c r="NAV251" s="1"/>
      <c r="NAW251" s="1"/>
      <c r="NAX251" s="1"/>
      <c r="NAY251" s="1"/>
      <c r="NAZ251" s="1"/>
      <c r="NBA251" s="1"/>
      <c r="NBB251" s="1"/>
      <c r="NBC251" s="1"/>
      <c r="NBD251" s="1"/>
      <c r="NBE251" s="1"/>
      <c r="NBF251" s="1"/>
      <c r="NBG251" s="1"/>
      <c r="NBH251" s="1"/>
      <c r="NBI251" s="1"/>
      <c r="NBJ251" s="1"/>
      <c r="NBK251" s="1"/>
      <c r="NBL251" s="1"/>
      <c r="NBM251" s="1"/>
      <c r="NBN251" s="1"/>
      <c r="NBO251" s="1"/>
      <c r="NBP251" s="1"/>
      <c r="NBQ251" s="1"/>
      <c r="NBR251" s="1"/>
      <c r="NBS251" s="1"/>
      <c r="NBT251" s="1"/>
      <c r="NBU251" s="1"/>
      <c r="NBV251" s="1"/>
      <c r="NBW251" s="1"/>
      <c r="NBX251" s="1"/>
      <c r="NBY251" s="1"/>
      <c r="NBZ251" s="1"/>
      <c r="NCA251" s="1"/>
      <c r="NCB251" s="1"/>
      <c r="NCC251" s="1"/>
      <c r="NCD251" s="1"/>
      <c r="NCE251" s="1"/>
      <c r="NCF251" s="1"/>
      <c r="NCG251" s="1"/>
      <c r="NCH251" s="1"/>
      <c r="NCI251" s="1"/>
      <c r="NCJ251" s="1"/>
      <c r="NCK251" s="1"/>
      <c r="NCL251" s="1"/>
      <c r="NCM251" s="1"/>
      <c r="NCN251" s="1"/>
      <c r="NCO251" s="1"/>
      <c r="NCP251" s="1"/>
      <c r="NCQ251" s="1"/>
      <c r="NCR251" s="1"/>
      <c r="NCS251" s="1"/>
      <c r="NCT251" s="1"/>
      <c r="NCU251" s="1"/>
      <c r="NCV251" s="1"/>
      <c r="NCW251" s="1"/>
      <c r="NCX251" s="1"/>
      <c r="NCY251" s="1"/>
      <c r="NCZ251" s="1"/>
      <c r="NDA251" s="1"/>
      <c r="NDB251" s="1"/>
      <c r="NDC251" s="1"/>
      <c r="NDD251" s="1"/>
      <c r="NDE251" s="1"/>
      <c r="NDF251" s="1"/>
      <c r="NDG251" s="1"/>
      <c r="NDH251" s="1"/>
      <c r="NDI251" s="1"/>
      <c r="NDJ251" s="1"/>
      <c r="NDK251" s="1"/>
      <c r="NDL251" s="1"/>
      <c r="NDM251" s="1"/>
      <c r="NDN251" s="1"/>
      <c r="NDO251" s="1"/>
      <c r="NDP251" s="1"/>
      <c r="NDQ251" s="1"/>
      <c r="NDR251" s="1"/>
      <c r="NDS251" s="1"/>
      <c r="NDT251" s="1"/>
      <c r="NDU251" s="1"/>
      <c r="NDV251" s="1"/>
      <c r="NDW251" s="1"/>
      <c r="NDX251" s="1"/>
      <c r="NDY251" s="1"/>
      <c r="NDZ251" s="1"/>
      <c r="NEA251" s="1"/>
      <c r="NEB251" s="1"/>
      <c r="NEC251" s="1"/>
      <c r="NED251" s="1"/>
      <c r="NEE251" s="1"/>
      <c r="NEF251" s="1"/>
      <c r="NEG251" s="1"/>
      <c r="NEH251" s="1"/>
      <c r="NEI251" s="1"/>
      <c r="NEJ251" s="1"/>
      <c r="NEK251" s="1"/>
      <c r="NEL251" s="1"/>
      <c r="NEM251" s="1"/>
      <c r="NEN251" s="1"/>
      <c r="NEO251" s="1"/>
      <c r="NEP251" s="1"/>
      <c r="NEQ251" s="1"/>
      <c r="NER251" s="1"/>
      <c r="NES251" s="1"/>
      <c r="NET251" s="1"/>
      <c r="NEU251" s="1"/>
      <c r="NEV251" s="1"/>
      <c r="NEW251" s="1"/>
      <c r="NEX251" s="1"/>
      <c r="NEY251" s="1"/>
      <c r="NEZ251" s="1"/>
      <c r="NFA251" s="1"/>
      <c r="NFB251" s="1"/>
      <c r="NFC251" s="1"/>
      <c r="NFD251" s="1"/>
      <c r="NFE251" s="1"/>
      <c r="NFF251" s="1"/>
      <c r="NFG251" s="1"/>
      <c r="NFH251" s="1"/>
      <c r="NFI251" s="1"/>
      <c r="NFJ251" s="1"/>
      <c r="NFK251" s="1"/>
      <c r="NFL251" s="1"/>
      <c r="NFM251" s="1"/>
      <c r="NFN251" s="1"/>
      <c r="NFO251" s="1"/>
      <c r="NFP251" s="1"/>
      <c r="NFQ251" s="1"/>
      <c r="NFR251" s="1"/>
      <c r="NFS251" s="1"/>
      <c r="NFT251" s="1"/>
      <c r="NFU251" s="1"/>
      <c r="NFV251" s="1"/>
      <c r="NFW251" s="1"/>
      <c r="NFX251" s="1"/>
      <c r="NFY251" s="1"/>
      <c r="NFZ251" s="1"/>
      <c r="NGA251" s="1"/>
      <c r="NGB251" s="1"/>
      <c r="NGC251" s="1"/>
      <c r="NGD251" s="1"/>
      <c r="NGE251" s="1"/>
      <c r="NGF251" s="1"/>
      <c r="NGG251" s="1"/>
      <c r="NGH251" s="1"/>
      <c r="NGI251" s="1"/>
      <c r="NGJ251" s="1"/>
      <c r="NGK251" s="1"/>
      <c r="NGL251" s="1"/>
      <c r="NGM251" s="1"/>
      <c r="NGN251" s="1"/>
      <c r="NGO251" s="1"/>
      <c r="NGP251" s="1"/>
      <c r="NGQ251" s="1"/>
      <c r="NGR251" s="1"/>
      <c r="NGS251" s="1"/>
      <c r="NGT251" s="1"/>
      <c r="NGU251" s="1"/>
      <c r="NGV251" s="1"/>
      <c r="NGW251" s="1"/>
      <c r="NGX251" s="1"/>
      <c r="NGY251" s="1"/>
      <c r="NGZ251" s="1"/>
      <c r="NHA251" s="1"/>
      <c r="NHB251" s="1"/>
      <c r="NHC251" s="1"/>
      <c r="NHD251" s="1"/>
      <c r="NHE251" s="1"/>
      <c r="NHF251" s="1"/>
      <c r="NHG251" s="1"/>
      <c r="NHH251" s="1"/>
      <c r="NHI251" s="1"/>
      <c r="NHJ251" s="1"/>
      <c r="NHK251" s="1"/>
      <c r="NHL251" s="1"/>
      <c r="NHM251" s="1"/>
      <c r="NHN251" s="1"/>
      <c r="NHO251" s="1"/>
      <c r="NHP251" s="1"/>
      <c r="NHQ251" s="1"/>
      <c r="NHR251" s="1"/>
      <c r="NHS251" s="1"/>
      <c r="NHT251" s="1"/>
      <c r="NHU251" s="1"/>
      <c r="NHV251" s="1"/>
      <c r="NHW251" s="1"/>
      <c r="NHX251" s="1"/>
      <c r="NHY251" s="1"/>
      <c r="NHZ251" s="1"/>
      <c r="NIA251" s="1"/>
      <c r="NIB251" s="1"/>
      <c r="NIC251" s="1"/>
      <c r="NID251" s="1"/>
      <c r="NIE251" s="1"/>
      <c r="NIF251" s="1"/>
      <c r="NIG251" s="1"/>
      <c r="NIH251" s="1"/>
      <c r="NII251" s="1"/>
      <c r="NIJ251" s="1"/>
      <c r="NIK251" s="1"/>
      <c r="NIL251" s="1"/>
      <c r="NIM251" s="1"/>
      <c r="NIN251" s="1"/>
      <c r="NIO251" s="1"/>
      <c r="NIP251" s="1"/>
      <c r="NIQ251" s="1"/>
      <c r="NIR251" s="1"/>
      <c r="NIS251" s="1"/>
      <c r="NIT251" s="1"/>
      <c r="NIU251" s="1"/>
      <c r="NIV251" s="1"/>
      <c r="NIW251" s="1"/>
      <c r="NIX251" s="1"/>
      <c r="NIY251" s="1"/>
      <c r="NIZ251" s="1"/>
      <c r="NJA251" s="1"/>
      <c r="NJB251" s="1"/>
      <c r="NJC251" s="1"/>
      <c r="NJD251" s="1"/>
      <c r="NJE251" s="1"/>
      <c r="NJF251" s="1"/>
      <c r="NJG251" s="1"/>
      <c r="NJH251" s="1"/>
      <c r="NJI251" s="1"/>
      <c r="NJJ251" s="1"/>
      <c r="NJK251" s="1"/>
      <c r="NJL251" s="1"/>
      <c r="NJM251" s="1"/>
      <c r="NJN251" s="1"/>
      <c r="NJO251" s="1"/>
      <c r="NJP251" s="1"/>
      <c r="NJQ251" s="1"/>
      <c r="NJR251" s="1"/>
      <c r="NJS251" s="1"/>
      <c r="NJT251" s="1"/>
      <c r="NJU251" s="1"/>
      <c r="NJV251" s="1"/>
      <c r="NJW251" s="1"/>
      <c r="NJX251" s="1"/>
      <c r="NJY251" s="1"/>
      <c r="NJZ251" s="1"/>
      <c r="NKA251" s="1"/>
      <c r="NKB251" s="1"/>
      <c r="NKC251" s="1"/>
      <c r="NKD251" s="1"/>
      <c r="NKE251" s="1"/>
      <c r="NKF251" s="1"/>
      <c r="NKG251" s="1"/>
      <c r="NKH251" s="1"/>
      <c r="NKI251" s="1"/>
      <c r="NKJ251" s="1"/>
      <c r="NKK251" s="1"/>
      <c r="NKL251" s="1"/>
      <c r="NKM251" s="1"/>
      <c r="NKN251" s="1"/>
      <c r="NKO251" s="1"/>
      <c r="NKP251" s="1"/>
      <c r="NKQ251" s="1"/>
      <c r="NKR251" s="1"/>
      <c r="NKS251" s="1"/>
      <c r="NKT251" s="1"/>
      <c r="NKU251" s="1"/>
      <c r="NKV251" s="1"/>
      <c r="NKW251" s="1"/>
      <c r="NKX251" s="1"/>
      <c r="NKY251" s="1"/>
      <c r="NKZ251" s="1"/>
      <c r="NLA251" s="1"/>
      <c r="NLB251" s="1"/>
      <c r="NLC251" s="1"/>
      <c r="NLD251" s="1"/>
      <c r="NLE251" s="1"/>
      <c r="NLF251" s="1"/>
      <c r="NLG251" s="1"/>
      <c r="NLH251" s="1"/>
      <c r="NLI251" s="1"/>
      <c r="NLJ251" s="1"/>
      <c r="NLK251" s="1"/>
      <c r="NLL251" s="1"/>
      <c r="NLM251" s="1"/>
      <c r="NLN251" s="1"/>
      <c r="NLO251" s="1"/>
      <c r="NLP251" s="1"/>
      <c r="NLQ251" s="1"/>
      <c r="NLR251" s="1"/>
      <c r="NLS251" s="1"/>
      <c r="NLT251" s="1"/>
      <c r="NLU251" s="1"/>
      <c r="NLV251" s="1"/>
      <c r="NLW251" s="1"/>
      <c r="NLX251" s="1"/>
      <c r="NLY251" s="1"/>
      <c r="NLZ251" s="1"/>
      <c r="NMA251" s="1"/>
      <c r="NMB251" s="1"/>
      <c r="NMC251" s="1"/>
      <c r="NMD251" s="1"/>
      <c r="NME251" s="1"/>
      <c r="NMF251" s="1"/>
      <c r="NMG251" s="1"/>
      <c r="NMH251" s="1"/>
      <c r="NMI251" s="1"/>
      <c r="NMJ251" s="1"/>
      <c r="NMK251" s="1"/>
      <c r="NML251" s="1"/>
      <c r="NMM251" s="1"/>
      <c r="NMN251" s="1"/>
      <c r="NMO251" s="1"/>
      <c r="NMP251" s="1"/>
      <c r="NMQ251" s="1"/>
      <c r="NMR251" s="1"/>
      <c r="NMS251" s="1"/>
      <c r="NMT251" s="1"/>
      <c r="NMU251" s="1"/>
      <c r="NMV251" s="1"/>
      <c r="NMW251" s="1"/>
      <c r="NMX251" s="1"/>
      <c r="NMY251" s="1"/>
      <c r="NMZ251" s="1"/>
      <c r="NNA251" s="1"/>
      <c r="NNB251" s="1"/>
      <c r="NNC251" s="1"/>
      <c r="NND251" s="1"/>
      <c r="NNE251" s="1"/>
      <c r="NNF251" s="1"/>
      <c r="NNG251" s="1"/>
      <c r="NNH251" s="1"/>
      <c r="NNI251" s="1"/>
      <c r="NNJ251" s="1"/>
      <c r="NNK251" s="1"/>
      <c r="NNL251" s="1"/>
      <c r="NNM251" s="1"/>
      <c r="NNN251" s="1"/>
      <c r="NNO251" s="1"/>
      <c r="NNP251" s="1"/>
      <c r="NNQ251" s="1"/>
      <c r="NNR251" s="1"/>
      <c r="NNS251" s="1"/>
      <c r="NNT251" s="1"/>
      <c r="NNU251" s="1"/>
      <c r="NNV251" s="1"/>
      <c r="NNW251" s="1"/>
      <c r="NNX251" s="1"/>
      <c r="NNY251" s="1"/>
      <c r="NNZ251" s="1"/>
      <c r="NOA251" s="1"/>
      <c r="NOB251" s="1"/>
      <c r="NOC251" s="1"/>
      <c r="NOD251" s="1"/>
      <c r="NOE251" s="1"/>
      <c r="NOF251" s="1"/>
      <c r="NOG251" s="1"/>
      <c r="NOH251" s="1"/>
      <c r="NOI251" s="1"/>
      <c r="NOJ251" s="1"/>
      <c r="NOK251" s="1"/>
      <c r="NOL251" s="1"/>
      <c r="NOM251" s="1"/>
      <c r="NON251" s="1"/>
      <c r="NOO251" s="1"/>
      <c r="NOP251" s="1"/>
      <c r="NOQ251" s="1"/>
      <c r="NOR251" s="1"/>
      <c r="NOS251" s="1"/>
      <c r="NOT251" s="1"/>
      <c r="NOU251" s="1"/>
      <c r="NOV251" s="1"/>
      <c r="NOW251" s="1"/>
      <c r="NOX251" s="1"/>
      <c r="NOY251" s="1"/>
      <c r="NOZ251" s="1"/>
      <c r="NPA251" s="1"/>
      <c r="NPB251" s="1"/>
      <c r="NPC251" s="1"/>
      <c r="NPD251" s="1"/>
      <c r="NPE251" s="1"/>
      <c r="NPF251" s="1"/>
      <c r="NPG251" s="1"/>
      <c r="NPH251" s="1"/>
      <c r="NPI251" s="1"/>
      <c r="NPJ251" s="1"/>
      <c r="NPK251" s="1"/>
      <c r="NPL251" s="1"/>
      <c r="NPM251" s="1"/>
      <c r="NPN251" s="1"/>
      <c r="NPO251" s="1"/>
      <c r="NPP251" s="1"/>
      <c r="NPQ251" s="1"/>
      <c r="NPR251" s="1"/>
      <c r="NPS251" s="1"/>
      <c r="NPT251" s="1"/>
      <c r="NPU251" s="1"/>
      <c r="NPV251" s="1"/>
      <c r="NPW251" s="1"/>
      <c r="NPX251" s="1"/>
      <c r="NPY251" s="1"/>
      <c r="NPZ251" s="1"/>
      <c r="NQA251" s="1"/>
      <c r="NQB251" s="1"/>
      <c r="NQC251" s="1"/>
      <c r="NQD251" s="1"/>
      <c r="NQE251" s="1"/>
      <c r="NQF251" s="1"/>
      <c r="NQG251" s="1"/>
      <c r="NQH251" s="1"/>
      <c r="NQI251" s="1"/>
      <c r="NQJ251" s="1"/>
      <c r="NQK251" s="1"/>
      <c r="NQL251" s="1"/>
      <c r="NQM251" s="1"/>
      <c r="NQN251" s="1"/>
      <c r="NQO251" s="1"/>
      <c r="NQP251" s="1"/>
      <c r="NQQ251" s="1"/>
      <c r="NQR251" s="1"/>
      <c r="NQS251" s="1"/>
      <c r="NQT251" s="1"/>
      <c r="NQU251" s="1"/>
      <c r="NQV251" s="1"/>
      <c r="NQW251" s="1"/>
      <c r="NQX251" s="1"/>
      <c r="NQY251" s="1"/>
      <c r="NQZ251" s="1"/>
      <c r="NRA251" s="1"/>
      <c r="NRB251" s="1"/>
      <c r="NRC251" s="1"/>
      <c r="NRD251" s="1"/>
      <c r="NRE251" s="1"/>
      <c r="NRF251" s="1"/>
      <c r="NRG251" s="1"/>
      <c r="NRH251" s="1"/>
      <c r="NRI251" s="1"/>
      <c r="NRJ251" s="1"/>
      <c r="NRK251" s="1"/>
      <c r="NRL251" s="1"/>
      <c r="NRM251" s="1"/>
      <c r="NRN251" s="1"/>
      <c r="NRO251" s="1"/>
      <c r="NRP251" s="1"/>
      <c r="NRQ251" s="1"/>
      <c r="NRR251" s="1"/>
      <c r="NRS251" s="1"/>
      <c r="NRT251" s="1"/>
      <c r="NRU251" s="1"/>
      <c r="NRV251" s="1"/>
      <c r="NRW251" s="1"/>
      <c r="NRX251" s="1"/>
      <c r="NRY251" s="1"/>
      <c r="NRZ251" s="1"/>
      <c r="NSA251" s="1"/>
      <c r="NSB251" s="1"/>
      <c r="NSC251" s="1"/>
      <c r="NSD251" s="1"/>
      <c r="NSE251" s="1"/>
      <c r="NSF251" s="1"/>
      <c r="NSG251" s="1"/>
      <c r="NSH251" s="1"/>
      <c r="NSI251" s="1"/>
      <c r="NSJ251" s="1"/>
      <c r="NSK251" s="1"/>
      <c r="NSL251" s="1"/>
      <c r="NSM251" s="1"/>
      <c r="NSN251" s="1"/>
      <c r="NSO251" s="1"/>
      <c r="NSP251" s="1"/>
      <c r="NSQ251" s="1"/>
      <c r="NSR251" s="1"/>
      <c r="NSS251" s="1"/>
      <c r="NST251" s="1"/>
      <c r="NSU251" s="1"/>
      <c r="NSV251" s="1"/>
      <c r="NSW251" s="1"/>
      <c r="NSX251" s="1"/>
      <c r="NSY251" s="1"/>
      <c r="NSZ251" s="1"/>
      <c r="NTA251" s="1"/>
      <c r="NTB251" s="1"/>
      <c r="NTC251" s="1"/>
      <c r="NTD251" s="1"/>
      <c r="NTE251" s="1"/>
      <c r="NTF251" s="1"/>
      <c r="NTG251" s="1"/>
      <c r="NTH251" s="1"/>
      <c r="NTI251" s="1"/>
      <c r="NTJ251" s="1"/>
      <c r="NTK251" s="1"/>
      <c r="NTL251" s="1"/>
      <c r="NTM251" s="1"/>
      <c r="NTN251" s="1"/>
      <c r="NTO251" s="1"/>
      <c r="NTP251" s="1"/>
      <c r="NTQ251" s="1"/>
      <c r="NTR251" s="1"/>
      <c r="NTS251" s="1"/>
      <c r="NTT251" s="1"/>
      <c r="NTU251" s="1"/>
      <c r="NTV251" s="1"/>
      <c r="NTW251" s="1"/>
      <c r="NTX251" s="1"/>
      <c r="NTY251" s="1"/>
      <c r="NTZ251" s="1"/>
      <c r="NUA251" s="1"/>
      <c r="NUB251" s="1"/>
      <c r="NUC251" s="1"/>
      <c r="NUD251" s="1"/>
      <c r="NUE251" s="1"/>
      <c r="NUF251" s="1"/>
      <c r="NUG251" s="1"/>
      <c r="NUH251" s="1"/>
      <c r="NUI251" s="1"/>
      <c r="NUJ251" s="1"/>
      <c r="NUK251" s="1"/>
      <c r="NUL251" s="1"/>
      <c r="NUM251" s="1"/>
      <c r="NUN251" s="1"/>
      <c r="NUO251" s="1"/>
      <c r="NUP251" s="1"/>
      <c r="NUQ251" s="1"/>
      <c r="NUR251" s="1"/>
      <c r="NUS251" s="1"/>
      <c r="NUT251" s="1"/>
      <c r="NUU251" s="1"/>
      <c r="NUV251" s="1"/>
      <c r="NUW251" s="1"/>
      <c r="NUX251" s="1"/>
      <c r="NUY251" s="1"/>
      <c r="NUZ251" s="1"/>
      <c r="NVA251" s="1"/>
      <c r="NVB251" s="1"/>
      <c r="NVC251" s="1"/>
      <c r="NVD251" s="1"/>
      <c r="NVE251" s="1"/>
      <c r="NVF251" s="1"/>
      <c r="NVG251" s="1"/>
      <c r="NVH251" s="1"/>
      <c r="NVI251" s="1"/>
      <c r="NVJ251" s="1"/>
      <c r="NVK251" s="1"/>
      <c r="NVL251" s="1"/>
      <c r="NVM251" s="1"/>
      <c r="NVN251" s="1"/>
      <c r="NVO251" s="1"/>
      <c r="NVP251" s="1"/>
      <c r="NVQ251" s="1"/>
      <c r="NVR251" s="1"/>
      <c r="NVS251" s="1"/>
      <c r="NVT251" s="1"/>
      <c r="NVU251" s="1"/>
      <c r="NVV251" s="1"/>
      <c r="NVW251" s="1"/>
      <c r="NVX251" s="1"/>
      <c r="NVY251" s="1"/>
      <c r="NVZ251" s="1"/>
      <c r="NWA251" s="1"/>
      <c r="NWB251" s="1"/>
      <c r="NWC251" s="1"/>
      <c r="NWD251" s="1"/>
      <c r="NWE251" s="1"/>
      <c r="NWF251" s="1"/>
      <c r="NWG251" s="1"/>
      <c r="NWH251" s="1"/>
      <c r="NWI251" s="1"/>
      <c r="NWJ251" s="1"/>
      <c r="NWK251" s="1"/>
      <c r="NWL251" s="1"/>
      <c r="NWM251" s="1"/>
      <c r="NWN251" s="1"/>
      <c r="NWO251" s="1"/>
      <c r="NWP251" s="1"/>
      <c r="NWQ251" s="1"/>
      <c r="NWR251" s="1"/>
      <c r="NWS251" s="1"/>
      <c r="NWT251" s="1"/>
      <c r="NWU251" s="1"/>
      <c r="NWV251" s="1"/>
      <c r="NWW251" s="1"/>
      <c r="NWX251" s="1"/>
      <c r="NWY251" s="1"/>
      <c r="NWZ251" s="1"/>
      <c r="NXA251" s="1"/>
      <c r="NXB251" s="1"/>
      <c r="NXC251" s="1"/>
      <c r="NXD251" s="1"/>
      <c r="NXE251" s="1"/>
      <c r="NXF251" s="1"/>
      <c r="NXG251" s="1"/>
      <c r="NXH251" s="1"/>
      <c r="NXI251" s="1"/>
      <c r="NXJ251" s="1"/>
      <c r="NXK251" s="1"/>
      <c r="NXL251" s="1"/>
      <c r="NXM251" s="1"/>
      <c r="NXN251" s="1"/>
      <c r="NXO251" s="1"/>
      <c r="NXP251" s="1"/>
      <c r="NXQ251" s="1"/>
      <c r="NXR251" s="1"/>
      <c r="NXS251" s="1"/>
      <c r="NXT251" s="1"/>
      <c r="NXU251" s="1"/>
      <c r="NXV251" s="1"/>
      <c r="NXW251" s="1"/>
      <c r="NXX251" s="1"/>
      <c r="NXY251" s="1"/>
      <c r="NXZ251" s="1"/>
      <c r="NYA251" s="1"/>
      <c r="NYB251" s="1"/>
      <c r="NYC251" s="1"/>
      <c r="NYD251" s="1"/>
      <c r="NYE251" s="1"/>
      <c r="NYF251" s="1"/>
      <c r="NYG251" s="1"/>
      <c r="NYH251" s="1"/>
      <c r="NYI251" s="1"/>
      <c r="NYJ251" s="1"/>
      <c r="NYK251" s="1"/>
      <c r="NYL251" s="1"/>
      <c r="NYM251" s="1"/>
      <c r="NYN251" s="1"/>
      <c r="NYO251" s="1"/>
      <c r="NYP251" s="1"/>
      <c r="NYQ251" s="1"/>
      <c r="NYR251" s="1"/>
      <c r="NYS251" s="1"/>
      <c r="NYT251" s="1"/>
      <c r="NYU251" s="1"/>
      <c r="NYV251" s="1"/>
      <c r="NYW251" s="1"/>
      <c r="NYX251" s="1"/>
      <c r="NYY251" s="1"/>
      <c r="NYZ251" s="1"/>
      <c r="NZA251" s="1"/>
      <c r="NZB251" s="1"/>
      <c r="NZC251" s="1"/>
      <c r="NZD251" s="1"/>
      <c r="NZE251" s="1"/>
      <c r="NZF251" s="1"/>
      <c r="NZG251" s="1"/>
      <c r="NZH251" s="1"/>
      <c r="NZI251" s="1"/>
      <c r="NZJ251" s="1"/>
      <c r="NZK251" s="1"/>
      <c r="NZL251" s="1"/>
      <c r="NZM251" s="1"/>
      <c r="NZN251" s="1"/>
      <c r="NZO251" s="1"/>
      <c r="NZP251" s="1"/>
      <c r="NZQ251" s="1"/>
      <c r="NZR251" s="1"/>
      <c r="NZS251" s="1"/>
      <c r="NZT251" s="1"/>
      <c r="NZU251" s="1"/>
      <c r="NZV251" s="1"/>
      <c r="NZW251" s="1"/>
      <c r="NZX251" s="1"/>
      <c r="NZY251" s="1"/>
      <c r="NZZ251" s="1"/>
      <c r="OAA251" s="1"/>
      <c r="OAB251" s="1"/>
      <c r="OAC251" s="1"/>
      <c r="OAD251" s="1"/>
      <c r="OAE251" s="1"/>
      <c r="OAF251" s="1"/>
      <c r="OAG251" s="1"/>
      <c r="OAH251" s="1"/>
      <c r="OAI251" s="1"/>
      <c r="OAJ251" s="1"/>
      <c r="OAK251" s="1"/>
      <c r="OAL251" s="1"/>
      <c r="OAM251" s="1"/>
      <c r="OAN251" s="1"/>
      <c r="OAO251" s="1"/>
      <c r="OAP251" s="1"/>
      <c r="OAQ251" s="1"/>
      <c r="OAR251" s="1"/>
      <c r="OAS251" s="1"/>
      <c r="OAT251" s="1"/>
      <c r="OAU251" s="1"/>
      <c r="OAV251" s="1"/>
      <c r="OAW251" s="1"/>
      <c r="OAX251" s="1"/>
      <c r="OAY251" s="1"/>
      <c r="OAZ251" s="1"/>
      <c r="OBA251" s="1"/>
      <c r="OBB251" s="1"/>
      <c r="OBC251" s="1"/>
      <c r="OBD251" s="1"/>
      <c r="OBE251" s="1"/>
      <c r="OBF251" s="1"/>
      <c r="OBG251" s="1"/>
      <c r="OBH251" s="1"/>
      <c r="OBI251" s="1"/>
      <c r="OBJ251" s="1"/>
      <c r="OBK251" s="1"/>
      <c r="OBL251" s="1"/>
      <c r="OBM251" s="1"/>
      <c r="OBN251" s="1"/>
      <c r="OBO251" s="1"/>
      <c r="OBP251" s="1"/>
      <c r="OBQ251" s="1"/>
      <c r="OBR251" s="1"/>
      <c r="OBS251" s="1"/>
      <c r="OBT251" s="1"/>
      <c r="OBU251" s="1"/>
      <c r="OBV251" s="1"/>
      <c r="OBW251" s="1"/>
      <c r="OBX251" s="1"/>
      <c r="OBY251" s="1"/>
      <c r="OBZ251" s="1"/>
      <c r="OCA251" s="1"/>
      <c r="OCB251" s="1"/>
      <c r="OCC251" s="1"/>
      <c r="OCD251" s="1"/>
      <c r="OCE251" s="1"/>
      <c r="OCF251" s="1"/>
      <c r="OCG251" s="1"/>
      <c r="OCH251" s="1"/>
      <c r="OCI251" s="1"/>
      <c r="OCJ251" s="1"/>
      <c r="OCK251" s="1"/>
      <c r="OCL251" s="1"/>
      <c r="OCM251" s="1"/>
      <c r="OCN251" s="1"/>
      <c r="OCO251" s="1"/>
      <c r="OCP251" s="1"/>
      <c r="OCQ251" s="1"/>
      <c r="OCR251" s="1"/>
      <c r="OCS251" s="1"/>
      <c r="OCT251" s="1"/>
      <c r="OCU251" s="1"/>
      <c r="OCV251" s="1"/>
      <c r="OCW251" s="1"/>
      <c r="OCX251" s="1"/>
      <c r="OCY251" s="1"/>
      <c r="OCZ251" s="1"/>
      <c r="ODA251" s="1"/>
      <c r="ODB251" s="1"/>
      <c r="ODC251" s="1"/>
      <c r="ODD251" s="1"/>
      <c r="ODE251" s="1"/>
      <c r="ODF251" s="1"/>
      <c r="ODG251" s="1"/>
      <c r="ODH251" s="1"/>
      <c r="ODI251" s="1"/>
      <c r="ODJ251" s="1"/>
      <c r="ODK251" s="1"/>
      <c r="ODL251" s="1"/>
      <c r="ODM251" s="1"/>
      <c r="ODN251" s="1"/>
      <c r="ODO251" s="1"/>
      <c r="ODP251" s="1"/>
      <c r="ODQ251" s="1"/>
      <c r="ODR251" s="1"/>
      <c r="ODS251" s="1"/>
      <c r="ODT251" s="1"/>
      <c r="ODU251" s="1"/>
      <c r="ODV251" s="1"/>
      <c r="ODW251" s="1"/>
      <c r="ODX251" s="1"/>
      <c r="ODY251" s="1"/>
      <c r="ODZ251" s="1"/>
      <c r="OEA251" s="1"/>
      <c r="OEB251" s="1"/>
      <c r="OEC251" s="1"/>
      <c r="OED251" s="1"/>
      <c r="OEE251" s="1"/>
      <c r="OEF251" s="1"/>
      <c r="OEG251" s="1"/>
      <c r="OEH251" s="1"/>
      <c r="OEI251" s="1"/>
      <c r="OEJ251" s="1"/>
      <c r="OEK251" s="1"/>
      <c r="OEL251" s="1"/>
      <c r="OEM251" s="1"/>
      <c r="OEN251" s="1"/>
      <c r="OEO251" s="1"/>
      <c r="OEP251" s="1"/>
      <c r="OEQ251" s="1"/>
      <c r="OER251" s="1"/>
      <c r="OES251" s="1"/>
      <c r="OET251" s="1"/>
      <c r="OEU251" s="1"/>
      <c r="OEV251" s="1"/>
      <c r="OEW251" s="1"/>
      <c r="OEX251" s="1"/>
      <c r="OEY251" s="1"/>
      <c r="OEZ251" s="1"/>
      <c r="OFA251" s="1"/>
      <c r="OFB251" s="1"/>
      <c r="OFC251" s="1"/>
      <c r="OFD251" s="1"/>
      <c r="OFE251" s="1"/>
      <c r="OFF251" s="1"/>
      <c r="OFG251" s="1"/>
      <c r="OFH251" s="1"/>
      <c r="OFI251" s="1"/>
      <c r="OFJ251" s="1"/>
      <c r="OFK251" s="1"/>
      <c r="OFL251" s="1"/>
      <c r="OFM251" s="1"/>
      <c r="OFN251" s="1"/>
      <c r="OFO251" s="1"/>
      <c r="OFP251" s="1"/>
      <c r="OFQ251" s="1"/>
      <c r="OFR251" s="1"/>
      <c r="OFS251" s="1"/>
      <c r="OFT251" s="1"/>
      <c r="OFU251" s="1"/>
      <c r="OFV251" s="1"/>
      <c r="OFW251" s="1"/>
      <c r="OFX251" s="1"/>
      <c r="OFY251" s="1"/>
      <c r="OFZ251" s="1"/>
      <c r="OGA251" s="1"/>
      <c r="OGB251" s="1"/>
      <c r="OGC251" s="1"/>
      <c r="OGD251" s="1"/>
      <c r="OGE251" s="1"/>
      <c r="OGF251" s="1"/>
      <c r="OGG251" s="1"/>
      <c r="OGH251" s="1"/>
      <c r="OGI251" s="1"/>
      <c r="OGJ251" s="1"/>
      <c r="OGK251" s="1"/>
      <c r="OGL251" s="1"/>
      <c r="OGM251" s="1"/>
      <c r="OGN251" s="1"/>
      <c r="OGO251" s="1"/>
      <c r="OGP251" s="1"/>
      <c r="OGQ251" s="1"/>
      <c r="OGR251" s="1"/>
      <c r="OGS251" s="1"/>
      <c r="OGT251" s="1"/>
      <c r="OGU251" s="1"/>
      <c r="OGV251" s="1"/>
      <c r="OGW251" s="1"/>
      <c r="OGX251" s="1"/>
      <c r="OGY251" s="1"/>
      <c r="OGZ251" s="1"/>
      <c r="OHA251" s="1"/>
      <c r="OHB251" s="1"/>
      <c r="OHC251" s="1"/>
      <c r="OHD251" s="1"/>
      <c r="OHE251" s="1"/>
      <c r="OHF251" s="1"/>
      <c r="OHG251" s="1"/>
      <c r="OHH251" s="1"/>
      <c r="OHI251" s="1"/>
      <c r="OHJ251" s="1"/>
      <c r="OHK251" s="1"/>
      <c r="OHL251" s="1"/>
      <c r="OHM251" s="1"/>
      <c r="OHN251" s="1"/>
      <c r="OHO251" s="1"/>
      <c r="OHP251" s="1"/>
      <c r="OHQ251" s="1"/>
      <c r="OHR251" s="1"/>
      <c r="OHS251" s="1"/>
      <c r="OHT251" s="1"/>
      <c r="OHU251" s="1"/>
      <c r="OHV251" s="1"/>
      <c r="OHW251" s="1"/>
      <c r="OHX251" s="1"/>
      <c r="OHY251" s="1"/>
      <c r="OHZ251" s="1"/>
      <c r="OIA251" s="1"/>
      <c r="OIB251" s="1"/>
      <c r="OIC251" s="1"/>
      <c r="OID251" s="1"/>
      <c r="OIE251" s="1"/>
      <c r="OIF251" s="1"/>
      <c r="OIG251" s="1"/>
      <c r="OIH251" s="1"/>
      <c r="OII251" s="1"/>
      <c r="OIJ251" s="1"/>
      <c r="OIK251" s="1"/>
      <c r="OIL251" s="1"/>
      <c r="OIM251" s="1"/>
      <c r="OIN251" s="1"/>
      <c r="OIO251" s="1"/>
      <c r="OIP251" s="1"/>
      <c r="OIQ251" s="1"/>
      <c r="OIR251" s="1"/>
      <c r="OIS251" s="1"/>
      <c r="OIT251" s="1"/>
      <c r="OIU251" s="1"/>
      <c r="OIV251" s="1"/>
      <c r="OIW251" s="1"/>
      <c r="OIX251" s="1"/>
      <c r="OIY251" s="1"/>
      <c r="OIZ251" s="1"/>
      <c r="OJA251" s="1"/>
      <c r="OJB251" s="1"/>
      <c r="OJC251" s="1"/>
      <c r="OJD251" s="1"/>
      <c r="OJE251" s="1"/>
      <c r="OJF251" s="1"/>
      <c r="OJG251" s="1"/>
      <c r="OJH251" s="1"/>
      <c r="OJI251" s="1"/>
      <c r="OJJ251" s="1"/>
      <c r="OJK251" s="1"/>
      <c r="OJL251" s="1"/>
      <c r="OJM251" s="1"/>
      <c r="OJN251" s="1"/>
      <c r="OJO251" s="1"/>
      <c r="OJP251" s="1"/>
      <c r="OJQ251" s="1"/>
      <c r="OJR251" s="1"/>
      <c r="OJS251" s="1"/>
      <c r="OJT251" s="1"/>
      <c r="OJU251" s="1"/>
      <c r="OJV251" s="1"/>
      <c r="OJW251" s="1"/>
      <c r="OJX251" s="1"/>
      <c r="OJY251" s="1"/>
      <c r="OJZ251" s="1"/>
      <c r="OKA251" s="1"/>
      <c r="OKB251" s="1"/>
      <c r="OKC251" s="1"/>
      <c r="OKD251" s="1"/>
      <c r="OKE251" s="1"/>
      <c r="OKF251" s="1"/>
      <c r="OKG251" s="1"/>
      <c r="OKH251" s="1"/>
      <c r="OKI251" s="1"/>
      <c r="OKJ251" s="1"/>
      <c r="OKK251" s="1"/>
      <c r="OKL251" s="1"/>
      <c r="OKM251" s="1"/>
      <c r="OKN251" s="1"/>
      <c r="OKO251" s="1"/>
      <c r="OKP251" s="1"/>
      <c r="OKQ251" s="1"/>
      <c r="OKR251" s="1"/>
      <c r="OKS251" s="1"/>
      <c r="OKT251" s="1"/>
      <c r="OKU251" s="1"/>
      <c r="OKV251" s="1"/>
      <c r="OKW251" s="1"/>
      <c r="OKX251" s="1"/>
      <c r="OKY251" s="1"/>
      <c r="OKZ251" s="1"/>
      <c r="OLA251" s="1"/>
      <c r="OLB251" s="1"/>
      <c r="OLC251" s="1"/>
      <c r="OLD251" s="1"/>
      <c r="OLE251" s="1"/>
      <c r="OLF251" s="1"/>
      <c r="OLG251" s="1"/>
      <c r="OLH251" s="1"/>
      <c r="OLI251" s="1"/>
      <c r="OLJ251" s="1"/>
      <c r="OLK251" s="1"/>
      <c r="OLL251" s="1"/>
      <c r="OLM251" s="1"/>
      <c r="OLN251" s="1"/>
      <c r="OLO251" s="1"/>
      <c r="OLP251" s="1"/>
      <c r="OLQ251" s="1"/>
      <c r="OLR251" s="1"/>
      <c r="OLS251" s="1"/>
      <c r="OLT251" s="1"/>
      <c r="OLU251" s="1"/>
      <c r="OLV251" s="1"/>
      <c r="OLW251" s="1"/>
      <c r="OLX251" s="1"/>
      <c r="OLY251" s="1"/>
      <c r="OLZ251" s="1"/>
      <c r="OMA251" s="1"/>
      <c r="OMB251" s="1"/>
      <c r="OMC251" s="1"/>
      <c r="OMD251" s="1"/>
      <c r="OME251" s="1"/>
      <c r="OMF251" s="1"/>
      <c r="OMG251" s="1"/>
      <c r="OMH251" s="1"/>
      <c r="OMI251" s="1"/>
      <c r="OMJ251" s="1"/>
      <c r="OMK251" s="1"/>
      <c r="OML251" s="1"/>
      <c r="OMM251" s="1"/>
      <c r="OMN251" s="1"/>
      <c r="OMO251" s="1"/>
      <c r="OMP251" s="1"/>
      <c r="OMQ251" s="1"/>
      <c r="OMR251" s="1"/>
      <c r="OMS251" s="1"/>
      <c r="OMT251" s="1"/>
      <c r="OMU251" s="1"/>
      <c r="OMV251" s="1"/>
      <c r="OMW251" s="1"/>
      <c r="OMX251" s="1"/>
      <c r="OMY251" s="1"/>
      <c r="OMZ251" s="1"/>
      <c r="ONA251" s="1"/>
      <c r="ONB251" s="1"/>
      <c r="ONC251" s="1"/>
      <c r="OND251" s="1"/>
      <c r="ONE251" s="1"/>
      <c r="ONF251" s="1"/>
      <c r="ONG251" s="1"/>
      <c r="ONH251" s="1"/>
      <c r="ONI251" s="1"/>
      <c r="ONJ251" s="1"/>
      <c r="ONK251" s="1"/>
      <c r="ONL251" s="1"/>
      <c r="ONM251" s="1"/>
      <c r="ONN251" s="1"/>
      <c r="ONO251" s="1"/>
      <c r="ONP251" s="1"/>
      <c r="ONQ251" s="1"/>
      <c r="ONR251" s="1"/>
      <c r="ONS251" s="1"/>
      <c r="ONT251" s="1"/>
      <c r="ONU251" s="1"/>
      <c r="ONV251" s="1"/>
      <c r="ONW251" s="1"/>
      <c r="ONX251" s="1"/>
      <c r="ONY251" s="1"/>
      <c r="ONZ251" s="1"/>
      <c r="OOA251" s="1"/>
      <c r="OOB251" s="1"/>
      <c r="OOC251" s="1"/>
      <c r="OOD251" s="1"/>
      <c r="OOE251" s="1"/>
      <c r="OOF251" s="1"/>
      <c r="OOG251" s="1"/>
      <c r="OOH251" s="1"/>
      <c r="OOI251" s="1"/>
      <c r="OOJ251" s="1"/>
      <c r="OOK251" s="1"/>
      <c r="OOL251" s="1"/>
      <c r="OOM251" s="1"/>
      <c r="OON251" s="1"/>
      <c r="OOO251" s="1"/>
      <c r="OOP251" s="1"/>
      <c r="OOQ251" s="1"/>
      <c r="OOR251" s="1"/>
      <c r="OOS251" s="1"/>
      <c r="OOT251" s="1"/>
      <c r="OOU251" s="1"/>
      <c r="OOV251" s="1"/>
      <c r="OOW251" s="1"/>
      <c r="OOX251" s="1"/>
      <c r="OOY251" s="1"/>
      <c r="OOZ251" s="1"/>
      <c r="OPA251" s="1"/>
      <c r="OPB251" s="1"/>
      <c r="OPC251" s="1"/>
      <c r="OPD251" s="1"/>
      <c r="OPE251" s="1"/>
      <c r="OPF251" s="1"/>
      <c r="OPG251" s="1"/>
      <c r="OPH251" s="1"/>
      <c r="OPI251" s="1"/>
      <c r="OPJ251" s="1"/>
      <c r="OPK251" s="1"/>
      <c r="OPL251" s="1"/>
      <c r="OPM251" s="1"/>
      <c r="OPN251" s="1"/>
      <c r="OPO251" s="1"/>
      <c r="OPP251" s="1"/>
      <c r="OPQ251" s="1"/>
      <c r="OPR251" s="1"/>
      <c r="OPS251" s="1"/>
      <c r="OPT251" s="1"/>
      <c r="OPU251" s="1"/>
      <c r="OPV251" s="1"/>
      <c r="OPW251" s="1"/>
      <c r="OPX251" s="1"/>
      <c r="OPY251" s="1"/>
      <c r="OPZ251" s="1"/>
      <c r="OQA251" s="1"/>
      <c r="OQB251" s="1"/>
      <c r="OQC251" s="1"/>
      <c r="OQD251" s="1"/>
      <c r="OQE251" s="1"/>
      <c r="OQF251" s="1"/>
      <c r="OQG251" s="1"/>
      <c r="OQH251" s="1"/>
      <c r="OQI251" s="1"/>
      <c r="OQJ251" s="1"/>
      <c r="OQK251" s="1"/>
      <c r="OQL251" s="1"/>
      <c r="OQM251" s="1"/>
      <c r="OQN251" s="1"/>
      <c r="OQO251" s="1"/>
      <c r="OQP251" s="1"/>
      <c r="OQQ251" s="1"/>
      <c r="OQR251" s="1"/>
      <c r="OQS251" s="1"/>
      <c r="OQT251" s="1"/>
      <c r="OQU251" s="1"/>
      <c r="OQV251" s="1"/>
      <c r="OQW251" s="1"/>
      <c r="OQX251" s="1"/>
      <c r="OQY251" s="1"/>
      <c r="OQZ251" s="1"/>
      <c r="ORA251" s="1"/>
      <c r="ORB251" s="1"/>
      <c r="ORC251" s="1"/>
      <c r="ORD251" s="1"/>
      <c r="ORE251" s="1"/>
      <c r="ORF251" s="1"/>
      <c r="ORG251" s="1"/>
      <c r="ORH251" s="1"/>
      <c r="ORI251" s="1"/>
      <c r="ORJ251" s="1"/>
      <c r="ORK251" s="1"/>
      <c r="ORL251" s="1"/>
      <c r="ORM251" s="1"/>
      <c r="ORN251" s="1"/>
      <c r="ORO251" s="1"/>
      <c r="ORP251" s="1"/>
      <c r="ORQ251" s="1"/>
      <c r="ORR251" s="1"/>
      <c r="ORS251" s="1"/>
      <c r="ORT251" s="1"/>
      <c r="ORU251" s="1"/>
      <c r="ORV251" s="1"/>
      <c r="ORW251" s="1"/>
      <c r="ORX251" s="1"/>
      <c r="ORY251" s="1"/>
      <c r="ORZ251" s="1"/>
      <c r="OSA251" s="1"/>
      <c r="OSB251" s="1"/>
      <c r="OSC251" s="1"/>
      <c r="OSD251" s="1"/>
      <c r="OSE251" s="1"/>
      <c r="OSF251" s="1"/>
      <c r="OSG251" s="1"/>
      <c r="OSH251" s="1"/>
      <c r="OSI251" s="1"/>
      <c r="OSJ251" s="1"/>
      <c r="OSK251" s="1"/>
      <c r="OSL251" s="1"/>
      <c r="OSM251" s="1"/>
      <c r="OSN251" s="1"/>
      <c r="OSO251" s="1"/>
      <c r="OSP251" s="1"/>
      <c r="OSQ251" s="1"/>
      <c r="OSR251" s="1"/>
      <c r="OSS251" s="1"/>
      <c r="OST251" s="1"/>
      <c r="OSU251" s="1"/>
      <c r="OSV251" s="1"/>
      <c r="OSW251" s="1"/>
      <c r="OSX251" s="1"/>
      <c r="OSY251" s="1"/>
      <c r="OSZ251" s="1"/>
      <c r="OTA251" s="1"/>
      <c r="OTB251" s="1"/>
      <c r="OTC251" s="1"/>
      <c r="OTD251" s="1"/>
      <c r="OTE251" s="1"/>
      <c r="OTF251" s="1"/>
      <c r="OTG251" s="1"/>
      <c r="OTH251" s="1"/>
      <c r="OTI251" s="1"/>
      <c r="OTJ251" s="1"/>
      <c r="OTK251" s="1"/>
      <c r="OTL251" s="1"/>
      <c r="OTM251" s="1"/>
      <c r="OTN251" s="1"/>
      <c r="OTO251" s="1"/>
      <c r="OTP251" s="1"/>
      <c r="OTQ251" s="1"/>
      <c r="OTR251" s="1"/>
      <c r="OTS251" s="1"/>
      <c r="OTT251" s="1"/>
      <c r="OTU251" s="1"/>
      <c r="OTV251" s="1"/>
      <c r="OTW251" s="1"/>
      <c r="OTX251" s="1"/>
      <c r="OTY251" s="1"/>
      <c r="OTZ251" s="1"/>
      <c r="OUA251" s="1"/>
      <c r="OUB251" s="1"/>
      <c r="OUC251" s="1"/>
      <c r="OUD251" s="1"/>
      <c r="OUE251" s="1"/>
      <c r="OUF251" s="1"/>
      <c r="OUG251" s="1"/>
      <c r="OUH251" s="1"/>
      <c r="OUI251" s="1"/>
      <c r="OUJ251" s="1"/>
      <c r="OUK251" s="1"/>
      <c r="OUL251" s="1"/>
      <c r="OUM251" s="1"/>
      <c r="OUN251" s="1"/>
      <c r="OUO251" s="1"/>
      <c r="OUP251" s="1"/>
      <c r="OUQ251" s="1"/>
      <c r="OUR251" s="1"/>
      <c r="OUS251" s="1"/>
      <c r="OUT251" s="1"/>
      <c r="OUU251" s="1"/>
      <c r="OUV251" s="1"/>
      <c r="OUW251" s="1"/>
      <c r="OUX251" s="1"/>
      <c r="OUY251" s="1"/>
      <c r="OUZ251" s="1"/>
      <c r="OVA251" s="1"/>
      <c r="OVB251" s="1"/>
      <c r="OVC251" s="1"/>
      <c r="OVD251" s="1"/>
      <c r="OVE251" s="1"/>
      <c r="OVF251" s="1"/>
      <c r="OVG251" s="1"/>
      <c r="OVH251" s="1"/>
      <c r="OVI251" s="1"/>
      <c r="OVJ251" s="1"/>
      <c r="OVK251" s="1"/>
      <c r="OVL251" s="1"/>
      <c r="OVM251" s="1"/>
      <c r="OVN251" s="1"/>
      <c r="OVO251" s="1"/>
      <c r="OVP251" s="1"/>
      <c r="OVQ251" s="1"/>
      <c r="OVR251" s="1"/>
      <c r="OVS251" s="1"/>
      <c r="OVT251" s="1"/>
      <c r="OVU251" s="1"/>
      <c r="OVV251" s="1"/>
      <c r="OVW251" s="1"/>
      <c r="OVX251" s="1"/>
      <c r="OVY251" s="1"/>
      <c r="OVZ251" s="1"/>
      <c r="OWA251" s="1"/>
      <c r="OWB251" s="1"/>
      <c r="OWC251" s="1"/>
      <c r="OWD251" s="1"/>
      <c r="OWE251" s="1"/>
      <c r="OWF251" s="1"/>
      <c r="OWG251" s="1"/>
      <c r="OWH251" s="1"/>
      <c r="OWI251" s="1"/>
      <c r="OWJ251" s="1"/>
      <c r="OWK251" s="1"/>
      <c r="OWL251" s="1"/>
      <c r="OWM251" s="1"/>
      <c r="OWN251" s="1"/>
      <c r="OWO251" s="1"/>
      <c r="OWP251" s="1"/>
      <c r="OWQ251" s="1"/>
      <c r="OWR251" s="1"/>
      <c r="OWS251" s="1"/>
      <c r="OWT251" s="1"/>
      <c r="OWU251" s="1"/>
      <c r="OWV251" s="1"/>
      <c r="OWW251" s="1"/>
      <c r="OWX251" s="1"/>
      <c r="OWY251" s="1"/>
      <c r="OWZ251" s="1"/>
      <c r="OXA251" s="1"/>
      <c r="OXB251" s="1"/>
      <c r="OXC251" s="1"/>
      <c r="OXD251" s="1"/>
      <c r="OXE251" s="1"/>
      <c r="OXF251" s="1"/>
      <c r="OXG251" s="1"/>
      <c r="OXH251" s="1"/>
      <c r="OXI251" s="1"/>
      <c r="OXJ251" s="1"/>
      <c r="OXK251" s="1"/>
      <c r="OXL251" s="1"/>
      <c r="OXM251" s="1"/>
      <c r="OXN251" s="1"/>
      <c r="OXO251" s="1"/>
      <c r="OXP251" s="1"/>
      <c r="OXQ251" s="1"/>
      <c r="OXR251" s="1"/>
      <c r="OXS251" s="1"/>
      <c r="OXT251" s="1"/>
      <c r="OXU251" s="1"/>
      <c r="OXV251" s="1"/>
      <c r="OXW251" s="1"/>
      <c r="OXX251" s="1"/>
      <c r="OXY251" s="1"/>
      <c r="OXZ251" s="1"/>
      <c r="OYA251" s="1"/>
      <c r="OYB251" s="1"/>
      <c r="OYC251" s="1"/>
      <c r="OYD251" s="1"/>
      <c r="OYE251" s="1"/>
      <c r="OYF251" s="1"/>
      <c r="OYG251" s="1"/>
      <c r="OYH251" s="1"/>
      <c r="OYI251" s="1"/>
      <c r="OYJ251" s="1"/>
      <c r="OYK251" s="1"/>
      <c r="OYL251" s="1"/>
      <c r="OYM251" s="1"/>
      <c r="OYN251" s="1"/>
      <c r="OYO251" s="1"/>
      <c r="OYP251" s="1"/>
      <c r="OYQ251" s="1"/>
      <c r="OYR251" s="1"/>
      <c r="OYS251" s="1"/>
      <c r="OYT251" s="1"/>
      <c r="OYU251" s="1"/>
      <c r="OYV251" s="1"/>
      <c r="OYW251" s="1"/>
      <c r="OYX251" s="1"/>
      <c r="OYY251" s="1"/>
      <c r="OYZ251" s="1"/>
      <c r="OZA251" s="1"/>
      <c r="OZB251" s="1"/>
      <c r="OZC251" s="1"/>
      <c r="OZD251" s="1"/>
      <c r="OZE251" s="1"/>
      <c r="OZF251" s="1"/>
      <c r="OZG251" s="1"/>
      <c r="OZH251" s="1"/>
      <c r="OZI251" s="1"/>
      <c r="OZJ251" s="1"/>
      <c r="OZK251" s="1"/>
      <c r="OZL251" s="1"/>
      <c r="OZM251" s="1"/>
      <c r="OZN251" s="1"/>
      <c r="OZO251" s="1"/>
      <c r="OZP251" s="1"/>
      <c r="OZQ251" s="1"/>
      <c r="OZR251" s="1"/>
      <c r="OZS251" s="1"/>
      <c r="OZT251" s="1"/>
      <c r="OZU251" s="1"/>
      <c r="OZV251" s="1"/>
      <c r="OZW251" s="1"/>
      <c r="OZX251" s="1"/>
      <c r="OZY251" s="1"/>
      <c r="OZZ251" s="1"/>
      <c r="PAA251" s="1"/>
      <c r="PAB251" s="1"/>
      <c r="PAC251" s="1"/>
      <c r="PAD251" s="1"/>
      <c r="PAE251" s="1"/>
      <c r="PAF251" s="1"/>
      <c r="PAG251" s="1"/>
      <c r="PAH251" s="1"/>
      <c r="PAI251" s="1"/>
      <c r="PAJ251" s="1"/>
      <c r="PAK251" s="1"/>
      <c r="PAL251" s="1"/>
      <c r="PAM251" s="1"/>
      <c r="PAN251" s="1"/>
      <c r="PAO251" s="1"/>
      <c r="PAP251" s="1"/>
      <c r="PAQ251" s="1"/>
      <c r="PAR251" s="1"/>
      <c r="PAS251" s="1"/>
      <c r="PAT251" s="1"/>
      <c r="PAU251" s="1"/>
      <c r="PAV251" s="1"/>
      <c r="PAW251" s="1"/>
      <c r="PAX251" s="1"/>
      <c r="PAY251" s="1"/>
      <c r="PAZ251" s="1"/>
      <c r="PBA251" s="1"/>
      <c r="PBB251" s="1"/>
      <c r="PBC251" s="1"/>
      <c r="PBD251" s="1"/>
      <c r="PBE251" s="1"/>
      <c r="PBF251" s="1"/>
      <c r="PBG251" s="1"/>
      <c r="PBH251" s="1"/>
      <c r="PBI251" s="1"/>
      <c r="PBJ251" s="1"/>
      <c r="PBK251" s="1"/>
      <c r="PBL251" s="1"/>
      <c r="PBM251" s="1"/>
      <c r="PBN251" s="1"/>
      <c r="PBO251" s="1"/>
      <c r="PBP251" s="1"/>
      <c r="PBQ251" s="1"/>
      <c r="PBR251" s="1"/>
      <c r="PBS251" s="1"/>
      <c r="PBT251" s="1"/>
      <c r="PBU251" s="1"/>
      <c r="PBV251" s="1"/>
      <c r="PBW251" s="1"/>
      <c r="PBX251" s="1"/>
      <c r="PBY251" s="1"/>
      <c r="PBZ251" s="1"/>
      <c r="PCA251" s="1"/>
      <c r="PCB251" s="1"/>
      <c r="PCC251" s="1"/>
      <c r="PCD251" s="1"/>
      <c r="PCE251" s="1"/>
      <c r="PCF251" s="1"/>
      <c r="PCG251" s="1"/>
      <c r="PCH251" s="1"/>
      <c r="PCI251" s="1"/>
      <c r="PCJ251" s="1"/>
      <c r="PCK251" s="1"/>
      <c r="PCL251" s="1"/>
      <c r="PCM251" s="1"/>
      <c r="PCN251" s="1"/>
      <c r="PCO251" s="1"/>
      <c r="PCP251" s="1"/>
      <c r="PCQ251" s="1"/>
      <c r="PCR251" s="1"/>
      <c r="PCS251" s="1"/>
      <c r="PCT251" s="1"/>
      <c r="PCU251" s="1"/>
      <c r="PCV251" s="1"/>
      <c r="PCW251" s="1"/>
      <c r="PCX251" s="1"/>
      <c r="PCY251" s="1"/>
      <c r="PCZ251" s="1"/>
      <c r="PDA251" s="1"/>
      <c r="PDB251" s="1"/>
      <c r="PDC251" s="1"/>
      <c r="PDD251" s="1"/>
      <c r="PDE251" s="1"/>
      <c r="PDF251" s="1"/>
      <c r="PDG251" s="1"/>
      <c r="PDH251" s="1"/>
      <c r="PDI251" s="1"/>
      <c r="PDJ251" s="1"/>
      <c r="PDK251" s="1"/>
      <c r="PDL251" s="1"/>
      <c r="PDM251" s="1"/>
      <c r="PDN251" s="1"/>
      <c r="PDO251" s="1"/>
      <c r="PDP251" s="1"/>
      <c r="PDQ251" s="1"/>
      <c r="PDR251" s="1"/>
      <c r="PDS251" s="1"/>
      <c r="PDT251" s="1"/>
      <c r="PDU251" s="1"/>
      <c r="PDV251" s="1"/>
      <c r="PDW251" s="1"/>
      <c r="PDX251" s="1"/>
      <c r="PDY251" s="1"/>
      <c r="PDZ251" s="1"/>
      <c r="PEA251" s="1"/>
      <c r="PEB251" s="1"/>
      <c r="PEC251" s="1"/>
      <c r="PED251" s="1"/>
      <c r="PEE251" s="1"/>
      <c r="PEF251" s="1"/>
      <c r="PEG251" s="1"/>
      <c r="PEH251" s="1"/>
      <c r="PEI251" s="1"/>
      <c r="PEJ251" s="1"/>
      <c r="PEK251" s="1"/>
      <c r="PEL251" s="1"/>
      <c r="PEM251" s="1"/>
      <c r="PEN251" s="1"/>
      <c r="PEO251" s="1"/>
      <c r="PEP251" s="1"/>
      <c r="PEQ251" s="1"/>
      <c r="PER251" s="1"/>
      <c r="PES251" s="1"/>
      <c r="PET251" s="1"/>
      <c r="PEU251" s="1"/>
      <c r="PEV251" s="1"/>
      <c r="PEW251" s="1"/>
      <c r="PEX251" s="1"/>
      <c r="PEY251" s="1"/>
      <c r="PEZ251" s="1"/>
      <c r="PFA251" s="1"/>
      <c r="PFB251" s="1"/>
      <c r="PFC251" s="1"/>
      <c r="PFD251" s="1"/>
      <c r="PFE251" s="1"/>
      <c r="PFF251" s="1"/>
      <c r="PFG251" s="1"/>
      <c r="PFH251" s="1"/>
      <c r="PFI251" s="1"/>
      <c r="PFJ251" s="1"/>
      <c r="PFK251" s="1"/>
      <c r="PFL251" s="1"/>
      <c r="PFM251" s="1"/>
      <c r="PFN251" s="1"/>
      <c r="PFO251" s="1"/>
      <c r="PFP251" s="1"/>
      <c r="PFQ251" s="1"/>
      <c r="PFR251" s="1"/>
      <c r="PFS251" s="1"/>
      <c r="PFT251" s="1"/>
      <c r="PFU251" s="1"/>
      <c r="PFV251" s="1"/>
      <c r="PFW251" s="1"/>
      <c r="PFX251" s="1"/>
      <c r="PFY251" s="1"/>
      <c r="PFZ251" s="1"/>
      <c r="PGA251" s="1"/>
      <c r="PGB251" s="1"/>
      <c r="PGC251" s="1"/>
      <c r="PGD251" s="1"/>
      <c r="PGE251" s="1"/>
      <c r="PGF251" s="1"/>
      <c r="PGG251" s="1"/>
      <c r="PGH251" s="1"/>
      <c r="PGI251" s="1"/>
      <c r="PGJ251" s="1"/>
      <c r="PGK251" s="1"/>
      <c r="PGL251" s="1"/>
      <c r="PGM251" s="1"/>
      <c r="PGN251" s="1"/>
      <c r="PGO251" s="1"/>
      <c r="PGP251" s="1"/>
      <c r="PGQ251" s="1"/>
      <c r="PGR251" s="1"/>
      <c r="PGS251" s="1"/>
      <c r="PGT251" s="1"/>
      <c r="PGU251" s="1"/>
      <c r="PGV251" s="1"/>
      <c r="PGW251" s="1"/>
      <c r="PGX251" s="1"/>
      <c r="PGY251" s="1"/>
      <c r="PGZ251" s="1"/>
      <c r="PHA251" s="1"/>
      <c r="PHB251" s="1"/>
      <c r="PHC251" s="1"/>
      <c r="PHD251" s="1"/>
      <c r="PHE251" s="1"/>
      <c r="PHF251" s="1"/>
      <c r="PHG251" s="1"/>
      <c r="PHH251" s="1"/>
      <c r="PHI251" s="1"/>
      <c r="PHJ251" s="1"/>
      <c r="PHK251" s="1"/>
      <c r="PHL251" s="1"/>
      <c r="PHM251" s="1"/>
      <c r="PHN251" s="1"/>
      <c r="PHO251" s="1"/>
      <c r="PHP251" s="1"/>
      <c r="PHQ251" s="1"/>
      <c r="PHR251" s="1"/>
      <c r="PHS251" s="1"/>
      <c r="PHT251" s="1"/>
      <c r="PHU251" s="1"/>
      <c r="PHV251" s="1"/>
      <c r="PHW251" s="1"/>
      <c r="PHX251" s="1"/>
      <c r="PHY251" s="1"/>
      <c r="PHZ251" s="1"/>
      <c r="PIA251" s="1"/>
      <c r="PIB251" s="1"/>
      <c r="PIC251" s="1"/>
      <c r="PID251" s="1"/>
      <c r="PIE251" s="1"/>
      <c r="PIF251" s="1"/>
      <c r="PIG251" s="1"/>
      <c r="PIH251" s="1"/>
      <c r="PII251" s="1"/>
      <c r="PIJ251" s="1"/>
      <c r="PIK251" s="1"/>
      <c r="PIL251" s="1"/>
      <c r="PIM251" s="1"/>
      <c r="PIN251" s="1"/>
      <c r="PIO251" s="1"/>
      <c r="PIP251" s="1"/>
      <c r="PIQ251" s="1"/>
      <c r="PIR251" s="1"/>
      <c r="PIS251" s="1"/>
      <c r="PIT251" s="1"/>
      <c r="PIU251" s="1"/>
      <c r="PIV251" s="1"/>
      <c r="PIW251" s="1"/>
      <c r="PIX251" s="1"/>
      <c r="PIY251" s="1"/>
      <c r="PIZ251" s="1"/>
      <c r="PJA251" s="1"/>
      <c r="PJB251" s="1"/>
      <c r="PJC251" s="1"/>
      <c r="PJD251" s="1"/>
      <c r="PJE251" s="1"/>
      <c r="PJF251" s="1"/>
      <c r="PJG251" s="1"/>
      <c r="PJH251" s="1"/>
      <c r="PJI251" s="1"/>
      <c r="PJJ251" s="1"/>
      <c r="PJK251" s="1"/>
      <c r="PJL251" s="1"/>
      <c r="PJM251" s="1"/>
      <c r="PJN251" s="1"/>
      <c r="PJO251" s="1"/>
      <c r="PJP251" s="1"/>
      <c r="PJQ251" s="1"/>
      <c r="PJR251" s="1"/>
      <c r="PJS251" s="1"/>
      <c r="PJT251" s="1"/>
      <c r="PJU251" s="1"/>
      <c r="PJV251" s="1"/>
      <c r="PJW251" s="1"/>
      <c r="PJX251" s="1"/>
      <c r="PJY251" s="1"/>
      <c r="PJZ251" s="1"/>
      <c r="PKA251" s="1"/>
      <c r="PKB251" s="1"/>
      <c r="PKC251" s="1"/>
      <c r="PKD251" s="1"/>
      <c r="PKE251" s="1"/>
      <c r="PKF251" s="1"/>
      <c r="PKG251" s="1"/>
      <c r="PKH251" s="1"/>
      <c r="PKI251" s="1"/>
      <c r="PKJ251" s="1"/>
      <c r="PKK251" s="1"/>
      <c r="PKL251" s="1"/>
      <c r="PKM251" s="1"/>
      <c r="PKN251" s="1"/>
      <c r="PKO251" s="1"/>
      <c r="PKP251" s="1"/>
      <c r="PKQ251" s="1"/>
      <c r="PKR251" s="1"/>
      <c r="PKS251" s="1"/>
      <c r="PKT251" s="1"/>
      <c r="PKU251" s="1"/>
      <c r="PKV251" s="1"/>
      <c r="PKW251" s="1"/>
      <c r="PKX251" s="1"/>
      <c r="PKY251" s="1"/>
      <c r="PKZ251" s="1"/>
      <c r="PLA251" s="1"/>
      <c r="PLB251" s="1"/>
      <c r="PLC251" s="1"/>
      <c r="PLD251" s="1"/>
      <c r="PLE251" s="1"/>
      <c r="PLF251" s="1"/>
      <c r="PLG251" s="1"/>
      <c r="PLH251" s="1"/>
      <c r="PLI251" s="1"/>
      <c r="PLJ251" s="1"/>
      <c r="PLK251" s="1"/>
      <c r="PLL251" s="1"/>
      <c r="PLM251" s="1"/>
      <c r="PLN251" s="1"/>
      <c r="PLO251" s="1"/>
      <c r="PLP251" s="1"/>
      <c r="PLQ251" s="1"/>
      <c r="PLR251" s="1"/>
      <c r="PLS251" s="1"/>
      <c r="PLT251" s="1"/>
      <c r="PLU251" s="1"/>
      <c r="PLV251" s="1"/>
      <c r="PLW251" s="1"/>
      <c r="PLX251" s="1"/>
      <c r="PLY251" s="1"/>
      <c r="PLZ251" s="1"/>
      <c r="PMA251" s="1"/>
      <c r="PMB251" s="1"/>
      <c r="PMC251" s="1"/>
      <c r="PMD251" s="1"/>
      <c r="PME251" s="1"/>
      <c r="PMF251" s="1"/>
      <c r="PMG251" s="1"/>
      <c r="PMH251" s="1"/>
      <c r="PMI251" s="1"/>
      <c r="PMJ251" s="1"/>
      <c r="PMK251" s="1"/>
      <c r="PML251" s="1"/>
      <c r="PMM251" s="1"/>
      <c r="PMN251" s="1"/>
      <c r="PMO251" s="1"/>
      <c r="PMP251" s="1"/>
      <c r="PMQ251" s="1"/>
      <c r="PMR251" s="1"/>
      <c r="PMS251" s="1"/>
      <c r="PMT251" s="1"/>
      <c r="PMU251" s="1"/>
      <c r="PMV251" s="1"/>
      <c r="PMW251" s="1"/>
      <c r="PMX251" s="1"/>
      <c r="PMY251" s="1"/>
      <c r="PMZ251" s="1"/>
      <c r="PNA251" s="1"/>
      <c r="PNB251" s="1"/>
      <c r="PNC251" s="1"/>
      <c r="PND251" s="1"/>
      <c r="PNE251" s="1"/>
      <c r="PNF251" s="1"/>
      <c r="PNG251" s="1"/>
      <c r="PNH251" s="1"/>
      <c r="PNI251" s="1"/>
      <c r="PNJ251" s="1"/>
      <c r="PNK251" s="1"/>
      <c r="PNL251" s="1"/>
      <c r="PNM251" s="1"/>
      <c r="PNN251" s="1"/>
      <c r="PNO251" s="1"/>
      <c r="PNP251" s="1"/>
      <c r="PNQ251" s="1"/>
      <c r="PNR251" s="1"/>
      <c r="PNS251" s="1"/>
      <c r="PNT251" s="1"/>
      <c r="PNU251" s="1"/>
      <c r="PNV251" s="1"/>
      <c r="PNW251" s="1"/>
      <c r="PNX251" s="1"/>
      <c r="PNY251" s="1"/>
      <c r="PNZ251" s="1"/>
      <c r="POA251" s="1"/>
      <c r="POB251" s="1"/>
      <c r="POC251" s="1"/>
      <c r="POD251" s="1"/>
      <c r="POE251" s="1"/>
      <c r="POF251" s="1"/>
      <c r="POG251" s="1"/>
      <c r="POH251" s="1"/>
      <c r="POI251" s="1"/>
      <c r="POJ251" s="1"/>
      <c r="POK251" s="1"/>
      <c r="POL251" s="1"/>
      <c r="POM251" s="1"/>
      <c r="PON251" s="1"/>
      <c r="POO251" s="1"/>
      <c r="POP251" s="1"/>
      <c r="POQ251" s="1"/>
      <c r="POR251" s="1"/>
      <c r="POS251" s="1"/>
      <c r="POT251" s="1"/>
      <c r="POU251" s="1"/>
      <c r="POV251" s="1"/>
      <c r="POW251" s="1"/>
      <c r="POX251" s="1"/>
      <c r="POY251" s="1"/>
      <c r="POZ251" s="1"/>
      <c r="PPA251" s="1"/>
      <c r="PPB251" s="1"/>
      <c r="PPC251" s="1"/>
      <c r="PPD251" s="1"/>
      <c r="PPE251" s="1"/>
      <c r="PPF251" s="1"/>
      <c r="PPG251" s="1"/>
      <c r="PPH251" s="1"/>
      <c r="PPI251" s="1"/>
      <c r="PPJ251" s="1"/>
      <c r="PPK251" s="1"/>
      <c r="PPL251" s="1"/>
      <c r="PPM251" s="1"/>
      <c r="PPN251" s="1"/>
      <c r="PPO251" s="1"/>
      <c r="PPP251" s="1"/>
      <c r="PPQ251" s="1"/>
      <c r="PPR251" s="1"/>
      <c r="PPS251" s="1"/>
      <c r="PPT251" s="1"/>
      <c r="PPU251" s="1"/>
      <c r="PPV251" s="1"/>
      <c r="PPW251" s="1"/>
      <c r="PPX251" s="1"/>
      <c r="PPY251" s="1"/>
      <c r="PPZ251" s="1"/>
      <c r="PQA251" s="1"/>
      <c r="PQB251" s="1"/>
      <c r="PQC251" s="1"/>
      <c r="PQD251" s="1"/>
      <c r="PQE251" s="1"/>
      <c r="PQF251" s="1"/>
      <c r="PQG251" s="1"/>
      <c r="PQH251" s="1"/>
      <c r="PQI251" s="1"/>
      <c r="PQJ251" s="1"/>
      <c r="PQK251" s="1"/>
      <c r="PQL251" s="1"/>
      <c r="PQM251" s="1"/>
      <c r="PQN251" s="1"/>
      <c r="PQO251" s="1"/>
      <c r="PQP251" s="1"/>
      <c r="PQQ251" s="1"/>
      <c r="PQR251" s="1"/>
      <c r="PQS251" s="1"/>
      <c r="PQT251" s="1"/>
      <c r="PQU251" s="1"/>
      <c r="PQV251" s="1"/>
      <c r="PQW251" s="1"/>
      <c r="PQX251" s="1"/>
      <c r="PQY251" s="1"/>
      <c r="PQZ251" s="1"/>
      <c r="PRA251" s="1"/>
      <c r="PRB251" s="1"/>
      <c r="PRC251" s="1"/>
      <c r="PRD251" s="1"/>
      <c r="PRE251" s="1"/>
      <c r="PRF251" s="1"/>
      <c r="PRG251" s="1"/>
      <c r="PRH251" s="1"/>
      <c r="PRI251" s="1"/>
      <c r="PRJ251" s="1"/>
      <c r="PRK251" s="1"/>
      <c r="PRL251" s="1"/>
      <c r="PRM251" s="1"/>
      <c r="PRN251" s="1"/>
      <c r="PRO251" s="1"/>
      <c r="PRP251" s="1"/>
      <c r="PRQ251" s="1"/>
      <c r="PRR251" s="1"/>
      <c r="PRS251" s="1"/>
      <c r="PRT251" s="1"/>
      <c r="PRU251" s="1"/>
      <c r="PRV251" s="1"/>
      <c r="PRW251" s="1"/>
      <c r="PRX251" s="1"/>
      <c r="PRY251" s="1"/>
      <c r="PRZ251" s="1"/>
      <c r="PSA251" s="1"/>
      <c r="PSB251" s="1"/>
      <c r="PSC251" s="1"/>
      <c r="PSD251" s="1"/>
      <c r="PSE251" s="1"/>
      <c r="PSF251" s="1"/>
      <c r="PSG251" s="1"/>
      <c r="PSH251" s="1"/>
      <c r="PSI251" s="1"/>
      <c r="PSJ251" s="1"/>
      <c r="PSK251" s="1"/>
      <c r="PSL251" s="1"/>
      <c r="PSM251" s="1"/>
      <c r="PSN251" s="1"/>
      <c r="PSO251" s="1"/>
      <c r="PSP251" s="1"/>
      <c r="PSQ251" s="1"/>
      <c r="PSR251" s="1"/>
      <c r="PSS251" s="1"/>
      <c r="PST251" s="1"/>
      <c r="PSU251" s="1"/>
      <c r="PSV251" s="1"/>
      <c r="PSW251" s="1"/>
      <c r="PSX251" s="1"/>
      <c r="PSY251" s="1"/>
      <c r="PSZ251" s="1"/>
      <c r="PTA251" s="1"/>
      <c r="PTB251" s="1"/>
      <c r="PTC251" s="1"/>
      <c r="PTD251" s="1"/>
      <c r="PTE251" s="1"/>
      <c r="PTF251" s="1"/>
      <c r="PTG251" s="1"/>
      <c r="PTH251" s="1"/>
      <c r="PTI251" s="1"/>
      <c r="PTJ251" s="1"/>
      <c r="PTK251" s="1"/>
      <c r="PTL251" s="1"/>
      <c r="PTM251" s="1"/>
      <c r="PTN251" s="1"/>
      <c r="PTO251" s="1"/>
      <c r="PTP251" s="1"/>
      <c r="PTQ251" s="1"/>
      <c r="PTR251" s="1"/>
      <c r="PTS251" s="1"/>
      <c r="PTT251" s="1"/>
      <c r="PTU251" s="1"/>
      <c r="PTV251" s="1"/>
      <c r="PTW251" s="1"/>
      <c r="PTX251" s="1"/>
      <c r="PTY251" s="1"/>
      <c r="PTZ251" s="1"/>
      <c r="PUA251" s="1"/>
      <c r="PUB251" s="1"/>
      <c r="PUC251" s="1"/>
      <c r="PUD251" s="1"/>
      <c r="PUE251" s="1"/>
      <c r="PUF251" s="1"/>
      <c r="PUG251" s="1"/>
      <c r="PUH251" s="1"/>
      <c r="PUI251" s="1"/>
      <c r="PUJ251" s="1"/>
      <c r="PUK251" s="1"/>
      <c r="PUL251" s="1"/>
      <c r="PUM251" s="1"/>
      <c r="PUN251" s="1"/>
      <c r="PUO251" s="1"/>
      <c r="PUP251" s="1"/>
      <c r="PUQ251" s="1"/>
      <c r="PUR251" s="1"/>
      <c r="PUS251" s="1"/>
      <c r="PUT251" s="1"/>
      <c r="PUU251" s="1"/>
      <c r="PUV251" s="1"/>
      <c r="PUW251" s="1"/>
      <c r="PUX251" s="1"/>
      <c r="PUY251" s="1"/>
      <c r="PUZ251" s="1"/>
      <c r="PVA251" s="1"/>
      <c r="PVB251" s="1"/>
      <c r="PVC251" s="1"/>
      <c r="PVD251" s="1"/>
      <c r="PVE251" s="1"/>
      <c r="PVF251" s="1"/>
      <c r="PVG251" s="1"/>
      <c r="PVH251" s="1"/>
      <c r="PVI251" s="1"/>
      <c r="PVJ251" s="1"/>
      <c r="PVK251" s="1"/>
      <c r="PVL251" s="1"/>
      <c r="PVM251" s="1"/>
      <c r="PVN251" s="1"/>
      <c r="PVO251" s="1"/>
      <c r="PVP251" s="1"/>
      <c r="PVQ251" s="1"/>
      <c r="PVR251" s="1"/>
      <c r="PVS251" s="1"/>
      <c r="PVT251" s="1"/>
      <c r="PVU251" s="1"/>
      <c r="PVV251" s="1"/>
      <c r="PVW251" s="1"/>
      <c r="PVX251" s="1"/>
      <c r="PVY251" s="1"/>
      <c r="PVZ251" s="1"/>
      <c r="PWA251" s="1"/>
      <c r="PWB251" s="1"/>
      <c r="PWC251" s="1"/>
      <c r="PWD251" s="1"/>
      <c r="PWE251" s="1"/>
      <c r="PWF251" s="1"/>
      <c r="PWG251" s="1"/>
      <c r="PWH251" s="1"/>
      <c r="PWI251" s="1"/>
      <c r="PWJ251" s="1"/>
      <c r="PWK251" s="1"/>
      <c r="PWL251" s="1"/>
      <c r="PWM251" s="1"/>
      <c r="PWN251" s="1"/>
      <c r="PWO251" s="1"/>
      <c r="PWP251" s="1"/>
      <c r="PWQ251" s="1"/>
      <c r="PWR251" s="1"/>
      <c r="PWS251" s="1"/>
      <c r="PWT251" s="1"/>
      <c r="PWU251" s="1"/>
      <c r="PWV251" s="1"/>
      <c r="PWW251" s="1"/>
      <c r="PWX251" s="1"/>
      <c r="PWY251" s="1"/>
      <c r="PWZ251" s="1"/>
      <c r="PXA251" s="1"/>
      <c r="PXB251" s="1"/>
      <c r="PXC251" s="1"/>
      <c r="PXD251" s="1"/>
      <c r="PXE251" s="1"/>
      <c r="PXF251" s="1"/>
      <c r="PXG251" s="1"/>
      <c r="PXH251" s="1"/>
      <c r="PXI251" s="1"/>
      <c r="PXJ251" s="1"/>
      <c r="PXK251" s="1"/>
      <c r="PXL251" s="1"/>
      <c r="PXM251" s="1"/>
      <c r="PXN251" s="1"/>
      <c r="PXO251" s="1"/>
      <c r="PXP251" s="1"/>
      <c r="PXQ251" s="1"/>
      <c r="PXR251" s="1"/>
      <c r="PXS251" s="1"/>
      <c r="PXT251" s="1"/>
      <c r="PXU251" s="1"/>
      <c r="PXV251" s="1"/>
      <c r="PXW251" s="1"/>
      <c r="PXX251" s="1"/>
      <c r="PXY251" s="1"/>
      <c r="PXZ251" s="1"/>
      <c r="PYA251" s="1"/>
      <c r="PYB251" s="1"/>
      <c r="PYC251" s="1"/>
      <c r="PYD251" s="1"/>
      <c r="PYE251" s="1"/>
      <c r="PYF251" s="1"/>
      <c r="PYG251" s="1"/>
      <c r="PYH251" s="1"/>
      <c r="PYI251" s="1"/>
      <c r="PYJ251" s="1"/>
      <c r="PYK251" s="1"/>
      <c r="PYL251" s="1"/>
      <c r="PYM251" s="1"/>
      <c r="PYN251" s="1"/>
      <c r="PYO251" s="1"/>
      <c r="PYP251" s="1"/>
      <c r="PYQ251" s="1"/>
      <c r="PYR251" s="1"/>
      <c r="PYS251" s="1"/>
      <c r="PYT251" s="1"/>
      <c r="PYU251" s="1"/>
      <c r="PYV251" s="1"/>
      <c r="PYW251" s="1"/>
      <c r="PYX251" s="1"/>
      <c r="PYY251" s="1"/>
      <c r="PYZ251" s="1"/>
      <c r="PZA251" s="1"/>
      <c r="PZB251" s="1"/>
      <c r="PZC251" s="1"/>
      <c r="PZD251" s="1"/>
      <c r="PZE251" s="1"/>
      <c r="PZF251" s="1"/>
      <c r="PZG251" s="1"/>
      <c r="PZH251" s="1"/>
      <c r="PZI251" s="1"/>
      <c r="PZJ251" s="1"/>
      <c r="PZK251" s="1"/>
      <c r="PZL251" s="1"/>
      <c r="PZM251" s="1"/>
      <c r="PZN251" s="1"/>
      <c r="PZO251" s="1"/>
      <c r="PZP251" s="1"/>
      <c r="PZQ251" s="1"/>
      <c r="PZR251" s="1"/>
      <c r="PZS251" s="1"/>
      <c r="PZT251" s="1"/>
      <c r="PZU251" s="1"/>
      <c r="PZV251" s="1"/>
      <c r="PZW251" s="1"/>
      <c r="PZX251" s="1"/>
      <c r="PZY251" s="1"/>
      <c r="PZZ251" s="1"/>
      <c r="QAA251" s="1"/>
      <c r="QAB251" s="1"/>
      <c r="QAC251" s="1"/>
      <c r="QAD251" s="1"/>
      <c r="QAE251" s="1"/>
      <c r="QAF251" s="1"/>
      <c r="QAG251" s="1"/>
      <c r="QAH251" s="1"/>
      <c r="QAI251" s="1"/>
      <c r="QAJ251" s="1"/>
      <c r="QAK251" s="1"/>
      <c r="QAL251" s="1"/>
      <c r="QAM251" s="1"/>
      <c r="QAN251" s="1"/>
      <c r="QAO251" s="1"/>
      <c r="QAP251" s="1"/>
      <c r="QAQ251" s="1"/>
      <c r="QAR251" s="1"/>
      <c r="QAS251" s="1"/>
      <c r="QAT251" s="1"/>
      <c r="QAU251" s="1"/>
      <c r="QAV251" s="1"/>
      <c r="QAW251" s="1"/>
      <c r="QAX251" s="1"/>
      <c r="QAY251" s="1"/>
      <c r="QAZ251" s="1"/>
      <c r="QBA251" s="1"/>
      <c r="QBB251" s="1"/>
      <c r="QBC251" s="1"/>
      <c r="QBD251" s="1"/>
      <c r="QBE251" s="1"/>
      <c r="QBF251" s="1"/>
      <c r="QBG251" s="1"/>
      <c r="QBH251" s="1"/>
      <c r="QBI251" s="1"/>
      <c r="QBJ251" s="1"/>
      <c r="QBK251" s="1"/>
      <c r="QBL251" s="1"/>
      <c r="QBM251" s="1"/>
      <c r="QBN251" s="1"/>
      <c r="QBO251" s="1"/>
      <c r="QBP251" s="1"/>
      <c r="QBQ251" s="1"/>
      <c r="QBR251" s="1"/>
      <c r="QBS251" s="1"/>
      <c r="QBT251" s="1"/>
      <c r="QBU251" s="1"/>
      <c r="QBV251" s="1"/>
      <c r="QBW251" s="1"/>
      <c r="QBX251" s="1"/>
      <c r="QBY251" s="1"/>
      <c r="QBZ251" s="1"/>
      <c r="QCA251" s="1"/>
      <c r="QCB251" s="1"/>
      <c r="QCC251" s="1"/>
      <c r="QCD251" s="1"/>
      <c r="QCE251" s="1"/>
      <c r="QCF251" s="1"/>
      <c r="QCG251" s="1"/>
      <c r="QCH251" s="1"/>
      <c r="QCI251" s="1"/>
      <c r="QCJ251" s="1"/>
      <c r="QCK251" s="1"/>
      <c r="QCL251" s="1"/>
      <c r="QCM251" s="1"/>
      <c r="QCN251" s="1"/>
      <c r="QCO251" s="1"/>
      <c r="QCP251" s="1"/>
      <c r="QCQ251" s="1"/>
      <c r="QCR251" s="1"/>
      <c r="QCS251" s="1"/>
      <c r="QCT251" s="1"/>
      <c r="QCU251" s="1"/>
      <c r="QCV251" s="1"/>
      <c r="QCW251" s="1"/>
      <c r="QCX251" s="1"/>
      <c r="QCY251" s="1"/>
      <c r="QCZ251" s="1"/>
      <c r="QDA251" s="1"/>
      <c r="QDB251" s="1"/>
      <c r="QDC251" s="1"/>
      <c r="QDD251" s="1"/>
      <c r="QDE251" s="1"/>
      <c r="QDF251" s="1"/>
      <c r="QDG251" s="1"/>
      <c r="QDH251" s="1"/>
      <c r="QDI251" s="1"/>
      <c r="QDJ251" s="1"/>
      <c r="QDK251" s="1"/>
      <c r="QDL251" s="1"/>
      <c r="QDM251" s="1"/>
      <c r="QDN251" s="1"/>
      <c r="QDO251" s="1"/>
      <c r="QDP251" s="1"/>
      <c r="QDQ251" s="1"/>
      <c r="QDR251" s="1"/>
      <c r="QDS251" s="1"/>
      <c r="QDT251" s="1"/>
      <c r="QDU251" s="1"/>
      <c r="QDV251" s="1"/>
      <c r="QDW251" s="1"/>
      <c r="QDX251" s="1"/>
      <c r="QDY251" s="1"/>
      <c r="QDZ251" s="1"/>
      <c r="QEA251" s="1"/>
      <c r="QEB251" s="1"/>
      <c r="QEC251" s="1"/>
      <c r="QED251" s="1"/>
      <c r="QEE251" s="1"/>
      <c r="QEF251" s="1"/>
      <c r="QEG251" s="1"/>
      <c r="QEH251" s="1"/>
      <c r="QEI251" s="1"/>
      <c r="QEJ251" s="1"/>
      <c r="QEK251" s="1"/>
      <c r="QEL251" s="1"/>
      <c r="QEM251" s="1"/>
      <c r="QEN251" s="1"/>
      <c r="QEO251" s="1"/>
      <c r="QEP251" s="1"/>
      <c r="QEQ251" s="1"/>
      <c r="QER251" s="1"/>
      <c r="QES251" s="1"/>
      <c r="QET251" s="1"/>
      <c r="QEU251" s="1"/>
      <c r="QEV251" s="1"/>
      <c r="QEW251" s="1"/>
      <c r="QEX251" s="1"/>
      <c r="QEY251" s="1"/>
      <c r="QEZ251" s="1"/>
      <c r="QFA251" s="1"/>
      <c r="QFB251" s="1"/>
      <c r="QFC251" s="1"/>
      <c r="QFD251" s="1"/>
      <c r="QFE251" s="1"/>
      <c r="QFF251" s="1"/>
      <c r="QFG251" s="1"/>
      <c r="QFH251" s="1"/>
      <c r="QFI251" s="1"/>
      <c r="QFJ251" s="1"/>
      <c r="QFK251" s="1"/>
      <c r="QFL251" s="1"/>
      <c r="QFM251" s="1"/>
      <c r="QFN251" s="1"/>
      <c r="QFO251" s="1"/>
      <c r="QFP251" s="1"/>
      <c r="QFQ251" s="1"/>
      <c r="QFR251" s="1"/>
      <c r="QFS251" s="1"/>
      <c r="QFT251" s="1"/>
      <c r="QFU251" s="1"/>
      <c r="QFV251" s="1"/>
      <c r="QFW251" s="1"/>
      <c r="QFX251" s="1"/>
      <c r="QFY251" s="1"/>
      <c r="QFZ251" s="1"/>
      <c r="QGA251" s="1"/>
      <c r="QGB251" s="1"/>
      <c r="QGC251" s="1"/>
      <c r="QGD251" s="1"/>
      <c r="QGE251" s="1"/>
      <c r="QGF251" s="1"/>
      <c r="QGG251" s="1"/>
      <c r="QGH251" s="1"/>
      <c r="QGI251" s="1"/>
      <c r="QGJ251" s="1"/>
      <c r="QGK251" s="1"/>
      <c r="QGL251" s="1"/>
      <c r="QGM251" s="1"/>
      <c r="QGN251" s="1"/>
      <c r="QGO251" s="1"/>
      <c r="QGP251" s="1"/>
      <c r="QGQ251" s="1"/>
      <c r="QGR251" s="1"/>
      <c r="QGS251" s="1"/>
      <c r="QGT251" s="1"/>
      <c r="QGU251" s="1"/>
      <c r="QGV251" s="1"/>
      <c r="QGW251" s="1"/>
      <c r="QGX251" s="1"/>
      <c r="QGY251" s="1"/>
      <c r="QGZ251" s="1"/>
      <c r="QHA251" s="1"/>
      <c r="QHB251" s="1"/>
      <c r="QHC251" s="1"/>
      <c r="QHD251" s="1"/>
      <c r="QHE251" s="1"/>
      <c r="QHF251" s="1"/>
      <c r="QHG251" s="1"/>
      <c r="QHH251" s="1"/>
      <c r="QHI251" s="1"/>
      <c r="QHJ251" s="1"/>
      <c r="QHK251" s="1"/>
      <c r="QHL251" s="1"/>
      <c r="QHM251" s="1"/>
      <c r="QHN251" s="1"/>
      <c r="QHO251" s="1"/>
      <c r="QHP251" s="1"/>
      <c r="QHQ251" s="1"/>
      <c r="QHR251" s="1"/>
      <c r="QHS251" s="1"/>
      <c r="QHT251" s="1"/>
      <c r="QHU251" s="1"/>
      <c r="QHV251" s="1"/>
      <c r="QHW251" s="1"/>
      <c r="QHX251" s="1"/>
      <c r="QHY251" s="1"/>
      <c r="QHZ251" s="1"/>
      <c r="QIA251" s="1"/>
      <c r="QIB251" s="1"/>
      <c r="QIC251" s="1"/>
      <c r="QID251" s="1"/>
      <c r="QIE251" s="1"/>
      <c r="QIF251" s="1"/>
      <c r="QIG251" s="1"/>
      <c r="QIH251" s="1"/>
      <c r="QII251" s="1"/>
      <c r="QIJ251" s="1"/>
      <c r="QIK251" s="1"/>
      <c r="QIL251" s="1"/>
      <c r="QIM251" s="1"/>
      <c r="QIN251" s="1"/>
      <c r="QIO251" s="1"/>
      <c r="QIP251" s="1"/>
      <c r="QIQ251" s="1"/>
      <c r="QIR251" s="1"/>
      <c r="QIS251" s="1"/>
      <c r="QIT251" s="1"/>
      <c r="QIU251" s="1"/>
      <c r="QIV251" s="1"/>
      <c r="QIW251" s="1"/>
      <c r="QIX251" s="1"/>
      <c r="QIY251" s="1"/>
      <c r="QIZ251" s="1"/>
      <c r="QJA251" s="1"/>
      <c r="QJB251" s="1"/>
      <c r="QJC251" s="1"/>
      <c r="QJD251" s="1"/>
      <c r="QJE251" s="1"/>
      <c r="QJF251" s="1"/>
      <c r="QJG251" s="1"/>
      <c r="QJH251" s="1"/>
      <c r="QJI251" s="1"/>
      <c r="QJJ251" s="1"/>
      <c r="QJK251" s="1"/>
      <c r="QJL251" s="1"/>
      <c r="QJM251" s="1"/>
      <c r="QJN251" s="1"/>
      <c r="QJO251" s="1"/>
      <c r="QJP251" s="1"/>
      <c r="QJQ251" s="1"/>
      <c r="QJR251" s="1"/>
      <c r="QJS251" s="1"/>
      <c r="QJT251" s="1"/>
      <c r="QJU251" s="1"/>
      <c r="QJV251" s="1"/>
      <c r="QJW251" s="1"/>
      <c r="QJX251" s="1"/>
      <c r="QJY251" s="1"/>
      <c r="QJZ251" s="1"/>
      <c r="QKA251" s="1"/>
      <c r="QKB251" s="1"/>
      <c r="QKC251" s="1"/>
      <c r="QKD251" s="1"/>
      <c r="QKE251" s="1"/>
      <c r="QKF251" s="1"/>
      <c r="QKG251" s="1"/>
      <c r="QKH251" s="1"/>
      <c r="QKI251" s="1"/>
      <c r="QKJ251" s="1"/>
      <c r="QKK251" s="1"/>
      <c r="QKL251" s="1"/>
      <c r="QKM251" s="1"/>
      <c r="QKN251" s="1"/>
      <c r="QKO251" s="1"/>
      <c r="QKP251" s="1"/>
      <c r="QKQ251" s="1"/>
      <c r="QKR251" s="1"/>
      <c r="QKS251" s="1"/>
      <c r="QKT251" s="1"/>
      <c r="QKU251" s="1"/>
      <c r="QKV251" s="1"/>
      <c r="QKW251" s="1"/>
      <c r="QKX251" s="1"/>
      <c r="QKY251" s="1"/>
      <c r="QKZ251" s="1"/>
      <c r="QLA251" s="1"/>
      <c r="QLB251" s="1"/>
      <c r="QLC251" s="1"/>
      <c r="QLD251" s="1"/>
      <c r="QLE251" s="1"/>
      <c r="QLF251" s="1"/>
      <c r="QLG251" s="1"/>
      <c r="QLH251" s="1"/>
      <c r="QLI251" s="1"/>
      <c r="QLJ251" s="1"/>
      <c r="QLK251" s="1"/>
      <c r="QLL251" s="1"/>
      <c r="QLM251" s="1"/>
      <c r="QLN251" s="1"/>
      <c r="QLO251" s="1"/>
      <c r="QLP251" s="1"/>
      <c r="QLQ251" s="1"/>
      <c r="QLR251" s="1"/>
      <c r="QLS251" s="1"/>
      <c r="QLT251" s="1"/>
      <c r="QLU251" s="1"/>
      <c r="QLV251" s="1"/>
      <c r="QLW251" s="1"/>
      <c r="QLX251" s="1"/>
      <c r="QLY251" s="1"/>
      <c r="QLZ251" s="1"/>
      <c r="QMA251" s="1"/>
      <c r="QMB251" s="1"/>
      <c r="QMC251" s="1"/>
      <c r="QMD251" s="1"/>
      <c r="QME251" s="1"/>
      <c r="QMF251" s="1"/>
      <c r="QMG251" s="1"/>
      <c r="QMH251" s="1"/>
      <c r="QMI251" s="1"/>
      <c r="QMJ251" s="1"/>
      <c r="QMK251" s="1"/>
      <c r="QML251" s="1"/>
      <c r="QMM251" s="1"/>
      <c r="QMN251" s="1"/>
      <c r="QMO251" s="1"/>
      <c r="QMP251" s="1"/>
      <c r="QMQ251" s="1"/>
      <c r="QMR251" s="1"/>
      <c r="QMS251" s="1"/>
      <c r="QMT251" s="1"/>
      <c r="QMU251" s="1"/>
      <c r="QMV251" s="1"/>
      <c r="QMW251" s="1"/>
      <c r="QMX251" s="1"/>
      <c r="QMY251" s="1"/>
      <c r="QMZ251" s="1"/>
      <c r="QNA251" s="1"/>
      <c r="QNB251" s="1"/>
      <c r="QNC251" s="1"/>
      <c r="QND251" s="1"/>
      <c r="QNE251" s="1"/>
      <c r="QNF251" s="1"/>
      <c r="QNG251" s="1"/>
      <c r="QNH251" s="1"/>
      <c r="QNI251" s="1"/>
      <c r="QNJ251" s="1"/>
      <c r="QNK251" s="1"/>
      <c r="QNL251" s="1"/>
      <c r="QNM251" s="1"/>
      <c r="QNN251" s="1"/>
      <c r="QNO251" s="1"/>
      <c r="QNP251" s="1"/>
      <c r="QNQ251" s="1"/>
      <c r="QNR251" s="1"/>
      <c r="QNS251" s="1"/>
      <c r="QNT251" s="1"/>
      <c r="QNU251" s="1"/>
      <c r="QNV251" s="1"/>
      <c r="QNW251" s="1"/>
      <c r="QNX251" s="1"/>
      <c r="QNY251" s="1"/>
      <c r="QNZ251" s="1"/>
      <c r="QOA251" s="1"/>
      <c r="QOB251" s="1"/>
      <c r="QOC251" s="1"/>
      <c r="QOD251" s="1"/>
      <c r="QOE251" s="1"/>
      <c r="QOF251" s="1"/>
      <c r="QOG251" s="1"/>
      <c r="QOH251" s="1"/>
      <c r="QOI251" s="1"/>
      <c r="QOJ251" s="1"/>
      <c r="QOK251" s="1"/>
      <c r="QOL251" s="1"/>
      <c r="QOM251" s="1"/>
      <c r="QON251" s="1"/>
      <c r="QOO251" s="1"/>
      <c r="QOP251" s="1"/>
      <c r="QOQ251" s="1"/>
      <c r="QOR251" s="1"/>
      <c r="QOS251" s="1"/>
      <c r="QOT251" s="1"/>
      <c r="QOU251" s="1"/>
      <c r="QOV251" s="1"/>
      <c r="QOW251" s="1"/>
      <c r="QOX251" s="1"/>
      <c r="QOY251" s="1"/>
      <c r="QOZ251" s="1"/>
      <c r="QPA251" s="1"/>
      <c r="QPB251" s="1"/>
      <c r="QPC251" s="1"/>
      <c r="QPD251" s="1"/>
      <c r="QPE251" s="1"/>
      <c r="QPF251" s="1"/>
      <c r="QPG251" s="1"/>
      <c r="QPH251" s="1"/>
      <c r="QPI251" s="1"/>
      <c r="QPJ251" s="1"/>
      <c r="QPK251" s="1"/>
      <c r="QPL251" s="1"/>
      <c r="QPM251" s="1"/>
      <c r="QPN251" s="1"/>
      <c r="QPO251" s="1"/>
      <c r="QPP251" s="1"/>
      <c r="QPQ251" s="1"/>
      <c r="QPR251" s="1"/>
      <c r="QPS251" s="1"/>
      <c r="QPT251" s="1"/>
      <c r="QPU251" s="1"/>
      <c r="QPV251" s="1"/>
      <c r="QPW251" s="1"/>
      <c r="QPX251" s="1"/>
      <c r="QPY251" s="1"/>
      <c r="QPZ251" s="1"/>
      <c r="QQA251" s="1"/>
      <c r="QQB251" s="1"/>
      <c r="QQC251" s="1"/>
      <c r="QQD251" s="1"/>
      <c r="QQE251" s="1"/>
      <c r="QQF251" s="1"/>
      <c r="QQG251" s="1"/>
      <c r="QQH251" s="1"/>
      <c r="QQI251" s="1"/>
      <c r="QQJ251" s="1"/>
      <c r="QQK251" s="1"/>
      <c r="QQL251" s="1"/>
      <c r="QQM251" s="1"/>
      <c r="QQN251" s="1"/>
      <c r="QQO251" s="1"/>
      <c r="QQP251" s="1"/>
      <c r="QQQ251" s="1"/>
      <c r="QQR251" s="1"/>
      <c r="QQS251" s="1"/>
      <c r="QQT251" s="1"/>
      <c r="QQU251" s="1"/>
      <c r="QQV251" s="1"/>
      <c r="QQW251" s="1"/>
      <c r="QQX251" s="1"/>
      <c r="QQY251" s="1"/>
      <c r="QQZ251" s="1"/>
      <c r="QRA251" s="1"/>
      <c r="QRB251" s="1"/>
      <c r="QRC251" s="1"/>
      <c r="QRD251" s="1"/>
      <c r="QRE251" s="1"/>
      <c r="QRF251" s="1"/>
      <c r="QRG251" s="1"/>
      <c r="QRH251" s="1"/>
      <c r="QRI251" s="1"/>
      <c r="QRJ251" s="1"/>
      <c r="QRK251" s="1"/>
      <c r="QRL251" s="1"/>
      <c r="QRM251" s="1"/>
      <c r="QRN251" s="1"/>
      <c r="QRO251" s="1"/>
      <c r="QRP251" s="1"/>
      <c r="QRQ251" s="1"/>
      <c r="QRR251" s="1"/>
      <c r="QRS251" s="1"/>
      <c r="QRT251" s="1"/>
      <c r="QRU251" s="1"/>
      <c r="QRV251" s="1"/>
      <c r="QRW251" s="1"/>
      <c r="QRX251" s="1"/>
      <c r="QRY251" s="1"/>
      <c r="QRZ251" s="1"/>
      <c r="QSA251" s="1"/>
      <c r="QSB251" s="1"/>
      <c r="QSC251" s="1"/>
      <c r="QSD251" s="1"/>
      <c r="QSE251" s="1"/>
      <c r="QSF251" s="1"/>
      <c r="QSG251" s="1"/>
      <c r="QSH251" s="1"/>
      <c r="QSI251" s="1"/>
      <c r="QSJ251" s="1"/>
      <c r="QSK251" s="1"/>
      <c r="QSL251" s="1"/>
      <c r="QSM251" s="1"/>
      <c r="QSN251" s="1"/>
      <c r="QSO251" s="1"/>
      <c r="QSP251" s="1"/>
      <c r="QSQ251" s="1"/>
      <c r="QSR251" s="1"/>
      <c r="QSS251" s="1"/>
      <c r="QST251" s="1"/>
      <c r="QSU251" s="1"/>
      <c r="QSV251" s="1"/>
      <c r="QSW251" s="1"/>
      <c r="QSX251" s="1"/>
      <c r="QSY251" s="1"/>
      <c r="QSZ251" s="1"/>
      <c r="QTA251" s="1"/>
      <c r="QTB251" s="1"/>
      <c r="QTC251" s="1"/>
      <c r="QTD251" s="1"/>
      <c r="QTE251" s="1"/>
      <c r="QTF251" s="1"/>
      <c r="QTG251" s="1"/>
      <c r="QTH251" s="1"/>
      <c r="QTI251" s="1"/>
      <c r="QTJ251" s="1"/>
      <c r="QTK251" s="1"/>
      <c r="QTL251" s="1"/>
      <c r="QTM251" s="1"/>
      <c r="QTN251" s="1"/>
      <c r="QTO251" s="1"/>
      <c r="QTP251" s="1"/>
      <c r="QTQ251" s="1"/>
      <c r="QTR251" s="1"/>
      <c r="QTS251" s="1"/>
      <c r="QTT251" s="1"/>
      <c r="QTU251" s="1"/>
      <c r="QTV251" s="1"/>
      <c r="QTW251" s="1"/>
      <c r="QTX251" s="1"/>
      <c r="QTY251" s="1"/>
      <c r="QTZ251" s="1"/>
      <c r="QUA251" s="1"/>
      <c r="QUB251" s="1"/>
      <c r="QUC251" s="1"/>
      <c r="QUD251" s="1"/>
      <c r="QUE251" s="1"/>
      <c r="QUF251" s="1"/>
      <c r="QUG251" s="1"/>
      <c r="QUH251" s="1"/>
      <c r="QUI251" s="1"/>
      <c r="QUJ251" s="1"/>
      <c r="QUK251" s="1"/>
      <c r="QUL251" s="1"/>
      <c r="QUM251" s="1"/>
      <c r="QUN251" s="1"/>
      <c r="QUO251" s="1"/>
      <c r="QUP251" s="1"/>
      <c r="QUQ251" s="1"/>
      <c r="QUR251" s="1"/>
      <c r="QUS251" s="1"/>
      <c r="QUT251" s="1"/>
      <c r="QUU251" s="1"/>
      <c r="QUV251" s="1"/>
      <c r="QUW251" s="1"/>
      <c r="QUX251" s="1"/>
      <c r="QUY251" s="1"/>
      <c r="QUZ251" s="1"/>
      <c r="QVA251" s="1"/>
      <c r="QVB251" s="1"/>
      <c r="QVC251" s="1"/>
      <c r="QVD251" s="1"/>
      <c r="QVE251" s="1"/>
      <c r="QVF251" s="1"/>
      <c r="QVG251" s="1"/>
      <c r="QVH251" s="1"/>
      <c r="QVI251" s="1"/>
      <c r="QVJ251" s="1"/>
      <c r="QVK251" s="1"/>
      <c r="QVL251" s="1"/>
      <c r="QVM251" s="1"/>
      <c r="QVN251" s="1"/>
      <c r="QVO251" s="1"/>
      <c r="QVP251" s="1"/>
      <c r="QVQ251" s="1"/>
      <c r="QVR251" s="1"/>
      <c r="QVS251" s="1"/>
      <c r="QVT251" s="1"/>
      <c r="QVU251" s="1"/>
      <c r="QVV251" s="1"/>
      <c r="QVW251" s="1"/>
      <c r="QVX251" s="1"/>
      <c r="QVY251" s="1"/>
      <c r="QVZ251" s="1"/>
      <c r="QWA251" s="1"/>
      <c r="QWB251" s="1"/>
      <c r="QWC251" s="1"/>
      <c r="QWD251" s="1"/>
      <c r="QWE251" s="1"/>
      <c r="QWF251" s="1"/>
      <c r="QWG251" s="1"/>
      <c r="QWH251" s="1"/>
      <c r="QWI251" s="1"/>
      <c r="QWJ251" s="1"/>
      <c r="QWK251" s="1"/>
      <c r="QWL251" s="1"/>
      <c r="QWM251" s="1"/>
      <c r="QWN251" s="1"/>
      <c r="QWO251" s="1"/>
      <c r="QWP251" s="1"/>
      <c r="QWQ251" s="1"/>
      <c r="QWR251" s="1"/>
      <c r="QWS251" s="1"/>
      <c r="QWT251" s="1"/>
      <c r="QWU251" s="1"/>
      <c r="QWV251" s="1"/>
      <c r="QWW251" s="1"/>
      <c r="QWX251" s="1"/>
      <c r="QWY251" s="1"/>
      <c r="QWZ251" s="1"/>
      <c r="QXA251" s="1"/>
      <c r="QXB251" s="1"/>
      <c r="QXC251" s="1"/>
      <c r="QXD251" s="1"/>
      <c r="QXE251" s="1"/>
      <c r="QXF251" s="1"/>
      <c r="QXG251" s="1"/>
      <c r="QXH251" s="1"/>
      <c r="QXI251" s="1"/>
      <c r="QXJ251" s="1"/>
      <c r="QXK251" s="1"/>
      <c r="QXL251" s="1"/>
      <c r="QXM251" s="1"/>
      <c r="QXN251" s="1"/>
      <c r="QXO251" s="1"/>
      <c r="QXP251" s="1"/>
      <c r="QXQ251" s="1"/>
      <c r="QXR251" s="1"/>
      <c r="QXS251" s="1"/>
      <c r="QXT251" s="1"/>
      <c r="QXU251" s="1"/>
      <c r="QXV251" s="1"/>
      <c r="QXW251" s="1"/>
      <c r="QXX251" s="1"/>
      <c r="QXY251" s="1"/>
      <c r="QXZ251" s="1"/>
      <c r="QYA251" s="1"/>
      <c r="QYB251" s="1"/>
      <c r="QYC251" s="1"/>
      <c r="QYD251" s="1"/>
      <c r="QYE251" s="1"/>
      <c r="QYF251" s="1"/>
      <c r="QYG251" s="1"/>
      <c r="QYH251" s="1"/>
      <c r="QYI251" s="1"/>
      <c r="QYJ251" s="1"/>
      <c r="QYK251" s="1"/>
      <c r="QYL251" s="1"/>
      <c r="QYM251" s="1"/>
      <c r="QYN251" s="1"/>
      <c r="QYO251" s="1"/>
      <c r="QYP251" s="1"/>
      <c r="QYQ251" s="1"/>
      <c r="QYR251" s="1"/>
      <c r="QYS251" s="1"/>
      <c r="QYT251" s="1"/>
      <c r="QYU251" s="1"/>
      <c r="QYV251" s="1"/>
      <c r="QYW251" s="1"/>
      <c r="QYX251" s="1"/>
      <c r="QYY251" s="1"/>
      <c r="QYZ251" s="1"/>
      <c r="QZA251" s="1"/>
      <c r="QZB251" s="1"/>
      <c r="QZC251" s="1"/>
      <c r="QZD251" s="1"/>
      <c r="QZE251" s="1"/>
      <c r="QZF251" s="1"/>
      <c r="QZG251" s="1"/>
      <c r="QZH251" s="1"/>
      <c r="QZI251" s="1"/>
      <c r="QZJ251" s="1"/>
      <c r="QZK251" s="1"/>
      <c r="QZL251" s="1"/>
      <c r="QZM251" s="1"/>
      <c r="QZN251" s="1"/>
      <c r="QZO251" s="1"/>
      <c r="QZP251" s="1"/>
      <c r="QZQ251" s="1"/>
      <c r="QZR251" s="1"/>
      <c r="QZS251" s="1"/>
      <c r="QZT251" s="1"/>
      <c r="QZU251" s="1"/>
      <c r="QZV251" s="1"/>
      <c r="QZW251" s="1"/>
      <c r="QZX251" s="1"/>
      <c r="QZY251" s="1"/>
      <c r="QZZ251" s="1"/>
      <c r="RAA251" s="1"/>
      <c r="RAB251" s="1"/>
      <c r="RAC251" s="1"/>
      <c r="RAD251" s="1"/>
      <c r="RAE251" s="1"/>
      <c r="RAF251" s="1"/>
      <c r="RAG251" s="1"/>
      <c r="RAH251" s="1"/>
      <c r="RAI251" s="1"/>
      <c r="RAJ251" s="1"/>
      <c r="RAK251" s="1"/>
      <c r="RAL251" s="1"/>
      <c r="RAM251" s="1"/>
      <c r="RAN251" s="1"/>
      <c r="RAO251" s="1"/>
      <c r="RAP251" s="1"/>
      <c r="RAQ251" s="1"/>
      <c r="RAR251" s="1"/>
      <c r="RAS251" s="1"/>
      <c r="RAT251" s="1"/>
      <c r="RAU251" s="1"/>
      <c r="RAV251" s="1"/>
      <c r="RAW251" s="1"/>
      <c r="RAX251" s="1"/>
      <c r="RAY251" s="1"/>
      <c r="RAZ251" s="1"/>
      <c r="RBA251" s="1"/>
      <c r="RBB251" s="1"/>
      <c r="RBC251" s="1"/>
      <c r="RBD251" s="1"/>
      <c r="RBE251" s="1"/>
      <c r="RBF251" s="1"/>
      <c r="RBG251" s="1"/>
      <c r="RBH251" s="1"/>
      <c r="RBI251" s="1"/>
      <c r="RBJ251" s="1"/>
      <c r="RBK251" s="1"/>
      <c r="RBL251" s="1"/>
      <c r="RBM251" s="1"/>
      <c r="RBN251" s="1"/>
      <c r="RBO251" s="1"/>
      <c r="RBP251" s="1"/>
      <c r="RBQ251" s="1"/>
      <c r="RBR251" s="1"/>
      <c r="RBS251" s="1"/>
      <c r="RBT251" s="1"/>
      <c r="RBU251" s="1"/>
      <c r="RBV251" s="1"/>
      <c r="RBW251" s="1"/>
      <c r="RBX251" s="1"/>
      <c r="RBY251" s="1"/>
      <c r="RBZ251" s="1"/>
      <c r="RCA251" s="1"/>
      <c r="RCB251" s="1"/>
      <c r="RCC251" s="1"/>
      <c r="RCD251" s="1"/>
      <c r="RCE251" s="1"/>
      <c r="RCF251" s="1"/>
      <c r="RCG251" s="1"/>
      <c r="RCH251" s="1"/>
      <c r="RCI251" s="1"/>
      <c r="RCJ251" s="1"/>
      <c r="RCK251" s="1"/>
      <c r="RCL251" s="1"/>
      <c r="RCM251" s="1"/>
      <c r="RCN251" s="1"/>
      <c r="RCO251" s="1"/>
      <c r="RCP251" s="1"/>
      <c r="RCQ251" s="1"/>
      <c r="RCR251" s="1"/>
      <c r="RCS251" s="1"/>
      <c r="RCT251" s="1"/>
      <c r="RCU251" s="1"/>
      <c r="RCV251" s="1"/>
      <c r="RCW251" s="1"/>
      <c r="RCX251" s="1"/>
      <c r="RCY251" s="1"/>
      <c r="RCZ251" s="1"/>
      <c r="RDA251" s="1"/>
      <c r="RDB251" s="1"/>
      <c r="RDC251" s="1"/>
      <c r="RDD251" s="1"/>
      <c r="RDE251" s="1"/>
      <c r="RDF251" s="1"/>
      <c r="RDG251" s="1"/>
      <c r="RDH251" s="1"/>
      <c r="RDI251" s="1"/>
      <c r="RDJ251" s="1"/>
      <c r="RDK251" s="1"/>
      <c r="RDL251" s="1"/>
      <c r="RDM251" s="1"/>
      <c r="RDN251" s="1"/>
      <c r="RDO251" s="1"/>
      <c r="RDP251" s="1"/>
      <c r="RDQ251" s="1"/>
      <c r="RDR251" s="1"/>
      <c r="RDS251" s="1"/>
      <c r="RDT251" s="1"/>
      <c r="RDU251" s="1"/>
      <c r="RDV251" s="1"/>
      <c r="RDW251" s="1"/>
      <c r="RDX251" s="1"/>
      <c r="RDY251" s="1"/>
      <c r="RDZ251" s="1"/>
      <c r="REA251" s="1"/>
      <c r="REB251" s="1"/>
      <c r="REC251" s="1"/>
      <c r="RED251" s="1"/>
      <c r="REE251" s="1"/>
      <c r="REF251" s="1"/>
      <c r="REG251" s="1"/>
      <c r="REH251" s="1"/>
      <c r="REI251" s="1"/>
      <c r="REJ251" s="1"/>
      <c r="REK251" s="1"/>
      <c r="REL251" s="1"/>
      <c r="REM251" s="1"/>
      <c r="REN251" s="1"/>
      <c r="REO251" s="1"/>
      <c r="REP251" s="1"/>
      <c r="REQ251" s="1"/>
      <c r="RER251" s="1"/>
      <c r="RES251" s="1"/>
      <c r="RET251" s="1"/>
      <c r="REU251" s="1"/>
      <c r="REV251" s="1"/>
      <c r="REW251" s="1"/>
      <c r="REX251" s="1"/>
      <c r="REY251" s="1"/>
      <c r="REZ251" s="1"/>
      <c r="RFA251" s="1"/>
      <c r="RFB251" s="1"/>
      <c r="RFC251" s="1"/>
      <c r="RFD251" s="1"/>
      <c r="RFE251" s="1"/>
      <c r="RFF251" s="1"/>
      <c r="RFG251" s="1"/>
      <c r="RFH251" s="1"/>
      <c r="RFI251" s="1"/>
      <c r="RFJ251" s="1"/>
      <c r="RFK251" s="1"/>
      <c r="RFL251" s="1"/>
      <c r="RFM251" s="1"/>
      <c r="RFN251" s="1"/>
      <c r="RFO251" s="1"/>
      <c r="RFP251" s="1"/>
      <c r="RFQ251" s="1"/>
      <c r="RFR251" s="1"/>
      <c r="RFS251" s="1"/>
      <c r="RFT251" s="1"/>
      <c r="RFU251" s="1"/>
      <c r="RFV251" s="1"/>
      <c r="RFW251" s="1"/>
      <c r="RFX251" s="1"/>
      <c r="RFY251" s="1"/>
      <c r="RFZ251" s="1"/>
      <c r="RGA251" s="1"/>
      <c r="RGB251" s="1"/>
      <c r="RGC251" s="1"/>
      <c r="RGD251" s="1"/>
      <c r="RGE251" s="1"/>
      <c r="RGF251" s="1"/>
      <c r="RGG251" s="1"/>
      <c r="RGH251" s="1"/>
      <c r="RGI251" s="1"/>
      <c r="RGJ251" s="1"/>
      <c r="RGK251" s="1"/>
      <c r="RGL251" s="1"/>
      <c r="RGM251" s="1"/>
      <c r="RGN251" s="1"/>
      <c r="RGO251" s="1"/>
      <c r="RGP251" s="1"/>
      <c r="RGQ251" s="1"/>
      <c r="RGR251" s="1"/>
      <c r="RGS251" s="1"/>
      <c r="RGT251" s="1"/>
      <c r="RGU251" s="1"/>
      <c r="RGV251" s="1"/>
      <c r="RGW251" s="1"/>
      <c r="RGX251" s="1"/>
      <c r="RGY251" s="1"/>
      <c r="RGZ251" s="1"/>
      <c r="RHA251" s="1"/>
      <c r="RHB251" s="1"/>
      <c r="RHC251" s="1"/>
      <c r="RHD251" s="1"/>
      <c r="RHE251" s="1"/>
      <c r="RHF251" s="1"/>
      <c r="RHG251" s="1"/>
      <c r="RHH251" s="1"/>
      <c r="RHI251" s="1"/>
      <c r="RHJ251" s="1"/>
      <c r="RHK251" s="1"/>
      <c r="RHL251" s="1"/>
      <c r="RHM251" s="1"/>
      <c r="RHN251" s="1"/>
      <c r="RHO251" s="1"/>
      <c r="RHP251" s="1"/>
      <c r="RHQ251" s="1"/>
      <c r="RHR251" s="1"/>
      <c r="RHS251" s="1"/>
      <c r="RHT251" s="1"/>
      <c r="RHU251" s="1"/>
      <c r="RHV251" s="1"/>
      <c r="RHW251" s="1"/>
      <c r="RHX251" s="1"/>
      <c r="RHY251" s="1"/>
      <c r="RHZ251" s="1"/>
      <c r="RIA251" s="1"/>
      <c r="RIB251" s="1"/>
      <c r="RIC251" s="1"/>
      <c r="RID251" s="1"/>
      <c r="RIE251" s="1"/>
      <c r="RIF251" s="1"/>
      <c r="RIG251" s="1"/>
      <c r="RIH251" s="1"/>
      <c r="RII251" s="1"/>
      <c r="RIJ251" s="1"/>
      <c r="RIK251" s="1"/>
      <c r="RIL251" s="1"/>
      <c r="RIM251" s="1"/>
      <c r="RIN251" s="1"/>
      <c r="RIO251" s="1"/>
      <c r="RIP251" s="1"/>
      <c r="RIQ251" s="1"/>
      <c r="RIR251" s="1"/>
      <c r="RIS251" s="1"/>
      <c r="RIT251" s="1"/>
      <c r="RIU251" s="1"/>
      <c r="RIV251" s="1"/>
      <c r="RIW251" s="1"/>
      <c r="RIX251" s="1"/>
      <c r="RIY251" s="1"/>
      <c r="RIZ251" s="1"/>
      <c r="RJA251" s="1"/>
      <c r="RJB251" s="1"/>
      <c r="RJC251" s="1"/>
      <c r="RJD251" s="1"/>
      <c r="RJE251" s="1"/>
      <c r="RJF251" s="1"/>
      <c r="RJG251" s="1"/>
      <c r="RJH251" s="1"/>
      <c r="RJI251" s="1"/>
      <c r="RJJ251" s="1"/>
      <c r="RJK251" s="1"/>
      <c r="RJL251" s="1"/>
      <c r="RJM251" s="1"/>
      <c r="RJN251" s="1"/>
      <c r="RJO251" s="1"/>
      <c r="RJP251" s="1"/>
      <c r="RJQ251" s="1"/>
      <c r="RJR251" s="1"/>
      <c r="RJS251" s="1"/>
      <c r="RJT251" s="1"/>
      <c r="RJU251" s="1"/>
      <c r="RJV251" s="1"/>
      <c r="RJW251" s="1"/>
      <c r="RJX251" s="1"/>
      <c r="RJY251" s="1"/>
      <c r="RJZ251" s="1"/>
      <c r="RKA251" s="1"/>
      <c r="RKB251" s="1"/>
      <c r="RKC251" s="1"/>
      <c r="RKD251" s="1"/>
      <c r="RKE251" s="1"/>
      <c r="RKF251" s="1"/>
      <c r="RKG251" s="1"/>
      <c r="RKH251" s="1"/>
      <c r="RKI251" s="1"/>
      <c r="RKJ251" s="1"/>
      <c r="RKK251" s="1"/>
      <c r="RKL251" s="1"/>
      <c r="RKM251" s="1"/>
      <c r="RKN251" s="1"/>
      <c r="RKO251" s="1"/>
      <c r="RKP251" s="1"/>
      <c r="RKQ251" s="1"/>
      <c r="RKR251" s="1"/>
      <c r="RKS251" s="1"/>
      <c r="RKT251" s="1"/>
      <c r="RKU251" s="1"/>
      <c r="RKV251" s="1"/>
      <c r="RKW251" s="1"/>
      <c r="RKX251" s="1"/>
      <c r="RKY251" s="1"/>
      <c r="RKZ251" s="1"/>
      <c r="RLA251" s="1"/>
      <c r="RLB251" s="1"/>
      <c r="RLC251" s="1"/>
      <c r="RLD251" s="1"/>
      <c r="RLE251" s="1"/>
      <c r="RLF251" s="1"/>
      <c r="RLG251" s="1"/>
      <c r="RLH251" s="1"/>
      <c r="RLI251" s="1"/>
      <c r="RLJ251" s="1"/>
      <c r="RLK251" s="1"/>
      <c r="RLL251" s="1"/>
      <c r="RLM251" s="1"/>
      <c r="RLN251" s="1"/>
      <c r="RLO251" s="1"/>
      <c r="RLP251" s="1"/>
      <c r="RLQ251" s="1"/>
      <c r="RLR251" s="1"/>
      <c r="RLS251" s="1"/>
      <c r="RLT251" s="1"/>
      <c r="RLU251" s="1"/>
      <c r="RLV251" s="1"/>
      <c r="RLW251" s="1"/>
      <c r="RLX251" s="1"/>
      <c r="RLY251" s="1"/>
      <c r="RLZ251" s="1"/>
      <c r="RMA251" s="1"/>
      <c r="RMB251" s="1"/>
      <c r="RMC251" s="1"/>
      <c r="RMD251" s="1"/>
      <c r="RME251" s="1"/>
      <c r="RMF251" s="1"/>
      <c r="RMG251" s="1"/>
      <c r="RMH251" s="1"/>
      <c r="RMI251" s="1"/>
      <c r="RMJ251" s="1"/>
      <c r="RMK251" s="1"/>
      <c r="RML251" s="1"/>
      <c r="RMM251" s="1"/>
      <c r="RMN251" s="1"/>
      <c r="RMO251" s="1"/>
      <c r="RMP251" s="1"/>
      <c r="RMQ251" s="1"/>
      <c r="RMR251" s="1"/>
      <c r="RMS251" s="1"/>
      <c r="RMT251" s="1"/>
      <c r="RMU251" s="1"/>
      <c r="RMV251" s="1"/>
      <c r="RMW251" s="1"/>
      <c r="RMX251" s="1"/>
      <c r="RMY251" s="1"/>
      <c r="RMZ251" s="1"/>
      <c r="RNA251" s="1"/>
      <c r="RNB251" s="1"/>
      <c r="RNC251" s="1"/>
      <c r="RND251" s="1"/>
      <c r="RNE251" s="1"/>
      <c r="RNF251" s="1"/>
      <c r="RNG251" s="1"/>
      <c r="RNH251" s="1"/>
      <c r="RNI251" s="1"/>
      <c r="RNJ251" s="1"/>
      <c r="RNK251" s="1"/>
      <c r="RNL251" s="1"/>
      <c r="RNM251" s="1"/>
      <c r="RNN251" s="1"/>
      <c r="RNO251" s="1"/>
      <c r="RNP251" s="1"/>
      <c r="RNQ251" s="1"/>
      <c r="RNR251" s="1"/>
      <c r="RNS251" s="1"/>
      <c r="RNT251" s="1"/>
      <c r="RNU251" s="1"/>
      <c r="RNV251" s="1"/>
      <c r="RNW251" s="1"/>
      <c r="RNX251" s="1"/>
      <c r="RNY251" s="1"/>
      <c r="RNZ251" s="1"/>
      <c r="ROA251" s="1"/>
      <c r="ROB251" s="1"/>
      <c r="ROC251" s="1"/>
      <c r="ROD251" s="1"/>
      <c r="ROE251" s="1"/>
      <c r="ROF251" s="1"/>
      <c r="ROG251" s="1"/>
      <c r="ROH251" s="1"/>
      <c r="ROI251" s="1"/>
      <c r="ROJ251" s="1"/>
      <c r="ROK251" s="1"/>
      <c r="ROL251" s="1"/>
      <c r="ROM251" s="1"/>
      <c r="RON251" s="1"/>
      <c r="ROO251" s="1"/>
      <c r="ROP251" s="1"/>
      <c r="ROQ251" s="1"/>
      <c r="ROR251" s="1"/>
      <c r="ROS251" s="1"/>
      <c r="ROT251" s="1"/>
      <c r="ROU251" s="1"/>
      <c r="ROV251" s="1"/>
      <c r="ROW251" s="1"/>
      <c r="ROX251" s="1"/>
      <c r="ROY251" s="1"/>
      <c r="ROZ251" s="1"/>
      <c r="RPA251" s="1"/>
      <c r="RPB251" s="1"/>
      <c r="RPC251" s="1"/>
      <c r="RPD251" s="1"/>
      <c r="RPE251" s="1"/>
      <c r="RPF251" s="1"/>
      <c r="RPG251" s="1"/>
      <c r="RPH251" s="1"/>
      <c r="RPI251" s="1"/>
      <c r="RPJ251" s="1"/>
      <c r="RPK251" s="1"/>
      <c r="RPL251" s="1"/>
      <c r="RPM251" s="1"/>
      <c r="RPN251" s="1"/>
      <c r="RPO251" s="1"/>
      <c r="RPP251" s="1"/>
      <c r="RPQ251" s="1"/>
      <c r="RPR251" s="1"/>
      <c r="RPS251" s="1"/>
      <c r="RPT251" s="1"/>
      <c r="RPU251" s="1"/>
      <c r="RPV251" s="1"/>
      <c r="RPW251" s="1"/>
      <c r="RPX251" s="1"/>
      <c r="RPY251" s="1"/>
      <c r="RPZ251" s="1"/>
      <c r="RQA251" s="1"/>
      <c r="RQB251" s="1"/>
      <c r="RQC251" s="1"/>
      <c r="RQD251" s="1"/>
      <c r="RQE251" s="1"/>
      <c r="RQF251" s="1"/>
      <c r="RQG251" s="1"/>
      <c r="RQH251" s="1"/>
      <c r="RQI251" s="1"/>
      <c r="RQJ251" s="1"/>
      <c r="RQK251" s="1"/>
      <c r="RQL251" s="1"/>
      <c r="RQM251" s="1"/>
      <c r="RQN251" s="1"/>
      <c r="RQO251" s="1"/>
      <c r="RQP251" s="1"/>
      <c r="RQQ251" s="1"/>
      <c r="RQR251" s="1"/>
      <c r="RQS251" s="1"/>
      <c r="RQT251" s="1"/>
      <c r="RQU251" s="1"/>
      <c r="RQV251" s="1"/>
      <c r="RQW251" s="1"/>
      <c r="RQX251" s="1"/>
      <c r="RQY251" s="1"/>
      <c r="RQZ251" s="1"/>
      <c r="RRA251" s="1"/>
      <c r="RRB251" s="1"/>
      <c r="RRC251" s="1"/>
      <c r="RRD251" s="1"/>
      <c r="RRE251" s="1"/>
      <c r="RRF251" s="1"/>
      <c r="RRG251" s="1"/>
      <c r="RRH251" s="1"/>
      <c r="RRI251" s="1"/>
      <c r="RRJ251" s="1"/>
      <c r="RRK251" s="1"/>
      <c r="RRL251" s="1"/>
      <c r="RRM251" s="1"/>
      <c r="RRN251" s="1"/>
      <c r="RRO251" s="1"/>
      <c r="RRP251" s="1"/>
      <c r="RRQ251" s="1"/>
      <c r="RRR251" s="1"/>
      <c r="RRS251" s="1"/>
      <c r="RRT251" s="1"/>
      <c r="RRU251" s="1"/>
      <c r="RRV251" s="1"/>
      <c r="RRW251" s="1"/>
      <c r="RRX251" s="1"/>
      <c r="RRY251" s="1"/>
      <c r="RRZ251" s="1"/>
      <c r="RSA251" s="1"/>
      <c r="RSB251" s="1"/>
      <c r="RSC251" s="1"/>
      <c r="RSD251" s="1"/>
      <c r="RSE251" s="1"/>
      <c r="RSF251" s="1"/>
      <c r="RSG251" s="1"/>
      <c r="RSH251" s="1"/>
      <c r="RSI251" s="1"/>
      <c r="RSJ251" s="1"/>
      <c r="RSK251" s="1"/>
      <c r="RSL251" s="1"/>
      <c r="RSM251" s="1"/>
      <c r="RSN251" s="1"/>
      <c r="RSO251" s="1"/>
      <c r="RSP251" s="1"/>
      <c r="RSQ251" s="1"/>
      <c r="RSR251" s="1"/>
      <c r="RSS251" s="1"/>
      <c r="RST251" s="1"/>
      <c r="RSU251" s="1"/>
      <c r="RSV251" s="1"/>
      <c r="RSW251" s="1"/>
      <c r="RSX251" s="1"/>
      <c r="RSY251" s="1"/>
      <c r="RSZ251" s="1"/>
      <c r="RTA251" s="1"/>
      <c r="RTB251" s="1"/>
      <c r="RTC251" s="1"/>
      <c r="RTD251" s="1"/>
      <c r="RTE251" s="1"/>
      <c r="RTF251" s="1"/>
      <c r="RTG251" s="1"/>
      <c r="RTH251" s="1"/>
      <c r="RTI251" s="1"/>
      <c r="RTJ251" s="1"/>
      <c r="RTK251" s="1"/>
      <c r="RTL251" s="1"/>
      <c r="RTM251" s="1"/>
      <c r="RTN251" s="1"/>
      <c r="RTO251" s="1"/>
      <c r="RTP251" s="1"/>
      <c r="RTQ251" s="1"/>
      <c r="RTR251" s="1"/>
      <c r="RTS251" s="1"/>
      <c r="RTT251" s="1"/>
      <c r="RTU251" s="1"/>
      <c r="RTV251" s="1"/>
      <c r="RTW251" s="1"/>
      <c r="RTX251" s="1"/>
      <c r="RTY251" s="1"/>
      <c r="RTZ251" s="1"/>
      <c r="RUA251" s="1"/>
      <c r="RUB251" s="1"/>
      <c r="RUC251" s="1"/>
      <c r="RUD251" s="1"/>
      <c r="RUE251" s="1"/>
      <c r="RUF251" s="1"/>
      <c r="RUG251" s="1"/>
      <c r="RUH251" s="1"/>
      <c r="RUI251" s="1"/>
      <c r="RUJ251" s="1"/>
      <c r="RUK251" s="1"/>
      <c r="RUL251" s="1"/>
      <c r="RUM251" s="1"/>
      <c r="RUN251" s="1"/>
      <c r="RUO251" s="1"/>
      <c r="RUP251" s="1"/>
      <c r="RUQ251" s="1"/>
      <c r="RUR251" s="1"/>
      <c r="RUS251" s="1"/>
      <c r="RUT251" s="1"/>
      <c r="RUU251" s="1"/>
      <c r="RUV251" s="1"/>
      <c r="RUW251" s="1"/>
      <c r="RUX251" s="1"/>
      <c r="RUY251" s="1"/>
      <c r="RUZ251" s="1"/>
      <c r="RVA251" s="1"/>
      <c r="RVB251" s="1"/>
      <c r="RVC251" s="1"/>
      <c r="RVD251" s="1"/>
      <c r="RVE251" s="1"/>
      <c r="RVF251" s="1"/>
      <c r="RVG251" s="1"/>
      <c r="RVH251" s="1"/>
      <c r="RVI251" s="1"/>
      <c r="RVJ251" s="1"/>
      <c r="RVK251" s="1"/>
      <c r="RVL251" s="1"/>
      <c r="RVM251" s="1"/>
      <c r="RVN251" s="1"/>
      <c r="RVO251" s="1"/>
      <c r="RVP251" s="1"/>
      <c r="RVQ251" s="1"/>
      <c r="RVR251" s="1"/>
      <c r="RVS251" s="1"/>
      <c r="RVT251" s="1"/>
      <c r="RVU251" s="1"/>
      <c r="RVV251" s="1"/>
      <c r="RVW251" s="1"/>
      <c r="RVX251" s="1"/>
      <c r="RVY251" s="1"/>
      <c r="RVZ251" s="1"/>
      <c r="RWA251" s="1"/>
      <c r="RWB251" s="1"/>
      <c r="RWC251" s="1"/>
      <c r="RWD251" s="1"/>
      <c r="RWE251" s="1"/>
      <c r="RWF251" s="1"/>
      <c r="RWG251" s="1"/>
      <c r="RWH251" s="1"/>
      <c r="RWI251" s="1"/>
      <c r="RWJ251" s="1"/>
      <c r="RWK251" s="1"/>
      <c r="RWL251" s="1"/>
      <c r="RWM251" s="1"/>
      <c r="RWN251" s="1"/>
      <c r="RWO251" s="1"/>
      <c r="RWP251" s="1"/>
      <c r="RWQ251" s="1"/>
      <c r="RWR251" s="1"/>
      <c r="RWS251" s="1"/>
      <c r="RWT251" s="1"/>
      <c r="RWU251" s="1"/>
      <c r="RWV251" s="1"/>
      <c r="RWW251" s="1"/>
      <c r="RWX251" s="1"/>
      <c r="RWY251" s="1"/>
      <c r="RWZ251" s="1"/>
      <c r="RXA251" s="1"/>
      <c r="RXB251" s="1"/>
      <c r="RXC251" s="1"/>
      <c r="RXD251" s="1"/>
      <c r="RXE251" s="1"/>
      <c r="RXF251" s="1"/>
      <c r="RXG251" s="1"/>
      <c r="RXH251" s="1"/>
      <c r="RXI251" s="1"/>
      <c r="RXJ251" s="1"/>
      <c r="RXK251" s="1"/>
      <c r="RXL251" s="1"/>
      <c r="RXM251" s="1"/>
      <c r="RXN251" s="1"/>
      <c r="RXO251" s="1"/>
      <c r="RXP251" s="1"/>
      <c r="RXQ251" s="1"/>
      <c r="RXR251" s="1"/>
      <c r="RXS251" s="1"/>
      <c r="RXT251" s="1"/>
      <c r="RXU251" s="1"/>
      <c r="RXV251" s="1"/>
      <c r="RXW251" s="1"/>
      <c r="RXX251" s="1"/>
      <c r="RXY251" s="1"/>
      <c r="RXZ251" s="1"/>
      <c r="RYA251" s="1"/>
      <c r="RYB251" s="1"/>
      <c r="RYC251" s="1"/>
      <c r="RYD251" s="1"/>
      <c r="RYE251" s="1"/>
      <c r="RYF251" s="1"/>
      <c r="RYG251" s="1"/>
      <c r="RYH251" s="1"/>
      <c r="RYI251" s="1"/>
      <c r="RYJ251" s="1"/>
      <c r="RYK251" s="1"/>
      <c r="RYL251" s="1"/>
      <c r="RYM251" s="1"/>
      <c r="RYN251" s="1"/>
      <c r="RYO251" s="1"/>
      <c r="RYP251" s="1"/>
      <c r="RYQ251" s="1"/>
      <c r="RYR251" s="1"/>
      <c r="RYS251" s="1"/>
      <c r="RYT251" s="1"/>
      <c r="RYU251" s="1"/>
      <c r="RYV251" s="1"/>
      <c r="RYW251" s="1"/>
      <c r="RYX251" s="1"/>
      <c r="RYY251" s="1"/>
      <c r="RYZ251" s="1"/>
      <c r="RZA251" s="1"/>
      <c r="RZB251" s="1"/>
      <c r="RZC251" s="1"/>
      <c r="RZD251" s="1"/>
      <c r="RZE251" s="1"/>
      <c r="RZF251" s="1"/>
      <c r="RZG251" s="1"/>
      <c r="RZH251" s="1"/>
      <c r="RZI251" s="1"/>
      <c r="RZJ251" s="1"/>
      <c r="RZK251" s="1"/>
      <c r="RZL251" s="1"/>
      <c r="RZM251" s="1"/>
      <c r="RZN251" s="1"/>
      <c r="RZO251" s="1"/>
      <c r="RZP251" s="1"/>
      <c r="RZQ251" s="1"/>
      <c r="RZR251" s="1"/>
      <c r="RZS251" s="1"/>
      <c r="RZT251" s="1"/>
      <c r="RZU251" s="1"/>
      <c r="RZV251" s="1"/>
      <c r="RZW251" s="1"/>
      <c r="RZX251" s="1"/>
      <c r="RZY251" s="1"/>
      <c r="RZZ251" s="1"/>
      <c r="SAA251" s="1"/>
      <c r="SAB251" s="1"/>
      <c r="SAC251" s="1"/>
      <c r="SAD251" s="1"/>
      <c r="SAE251" s="1"/>
      <c r="SAF251" s="1"/>
      <c r="SAG251" s="1"/>
      <c r="SAH251" s="1"/>
      <c r="SAI251" s="1"/>
      <c r="SAJ251" s="1"/>
      <c r="SAK251" s="1"/>
      <c r="SAL251" s="1"/>
      <c r="SAM251" s="1"/>
      <c r="SAN251" s="1"/>
      <c r="SAO251" s="1"/>
      <c r="SAP251" s="1"/>
      <c r="SAQ251" s="1"/>
      <c r="SAR251" s="1"/>
      <c r="SAS251" s="1"/>
      <c r="SAT251" s="1"/>
      <c r="SAU251" s="1"/>
      <c r="SAV251" s="1"/>
      <c r="SAW251" s="1"/>
      <c r="SAX251" s="1"/>
      <c r="SAY251" s="1"/>
      <c r="SAZ251" s="1"/>
      <c r="SBA251" s="1"/>
      <c r="SBB251" s="1"/>
      <c r="SBC251" s="1"/>
      <c r="SBD251" s="1"/>
      <c r="SBE251" s="1"/>
      <c r="SBF251" s="1"/>
      <c r="SBG251" s="1"/>
      <c r="SBH251" s="1"/>
      <c r="SBI251" s="1"/>
      <c r="SBJ251" s="1"/>
      <c r="SBK251" s="1"/>
      <c r="SBL251" s="1"/>
      <c r="SBM251" s="1"/>
      <c r="SBN251" s="1"/>
      <c r="SBO251" s="1"/>
      <c r="SBP251" s="1"/>
      <c r="SBQ251" s="1"/>
      <c r="SBR251" s="1"/>
      <c r="SBS251" s="1"/>
      <c r="SBT251" s="1"/>
      <c r="SBU251" s="1"/>
      <c r="SBV251" s="1"/>
      <c r="SBW251" s="1"/>
      <c r="SBX251" s="1"/>
      <c r="SBY251" s="1"/>
      <c r="SBZ251" s="1"/>
      <c r="SCA251" s="1"/>
      <c r="SCB251" s="1"/>
      <c r="SCC251" s="1"/>
      <c r="SCD251" s="1"/>
      <c r="SCE251" s="1"/>
      <c r="SCF251" s="1"/>
      <c r="SCG251" s="1"/>
      <c r="SCH251" s="1"/>
      <c r="SCI251" s="1"/>
      <c r="SCJ251" s="1"/>
      <c r="SCK251" s="1"/>
      <c r="SCL251" s="1"/>
      <c r="SCM251" s="1"/>
      <c r="SCN251" s="1"/>
      <c r="SCO251" s="1"/>
      <c r="SCP251" s="1"/>
      <c r="SCQ251" s="1"/>
      <c r="SCR251" s="1"/>
      <c r="SCS251" s="1"/>
      <c r="SCT251" s="1"/>
      <c r="SCU251" s="1"/>
      <c r="SCV251" s="1"/>
      <c r="SCW251" s="1"/>
      <c r="SCX251" s="1"/>
      <c r="SCY251" s="1"/>
      <c r="SCZ251" s="1"/>
      <c r="SDA251" s="1"/>
      <c r="SDB251" s="1"/>
      <c r="SDC251" s="1"/>
      <c r="SDD251" s="1"/>
      <c r="SDE251" s="1"/>
      <c r="SDF251" s="1"/>
      <c r="SDG251" s="1"/>
      <c r="SDH251" s="1"/>
      <c r="SDI251" s="1"/>
      <c r="SDJ251" s="1"/>
      <c r="SDK251" s="1"/>
      <c r="SDL251" s="1"/>
      <c r="SDM251" s="1"/>
      <c r="SDN251" s="1"/>
      <c r="SDO251" s="1"/>
      <c r="SDP251" s="1"/>
      <c r="SDQ251" s="1"/>
      <c r="SDR251" s="1"/>
      <c r="SDS251" s="1"/>
      <c r="SDT251" s="1"/>
      <c r="SDU251" s="1"/>
      <c r="SDV251" s="1"/>
      <c r="SDW251" s="1"/>
      <c r="SDX251" s="1"/>
      <c r="SDY251" s="1"/>
      <c r="SDZ251" s="1"/>
      <c r="SEA251" s="1"/>
      <c r="SEB251" s="1"/>
      <c r="SEC251" s="1"/>
      <c r="SED251" s="1"/>
      <c r="SEE251" s="1"/>
      <c r="SEF251" s="1"/>
      <c r="SEG251" s="1"/>
      <c r="SEH251" s="1"/>
      <c r="SEI251" s="1"/>
      <c r="SEJ251" s="1"/>
      <c r="SEK251" s="1"/>
      <c r="SEL251" s="1"/>
      <c r="SEM251" s="1"/>
      <c r="SEN251" s="1"/>
      <c r="SEO251" s="1"/>
      <c r="SEP251" s="1"/>
      <c r="SEQ251" s="1"/>
      <c r="SER251" s="1"/>
      <c r="SES251" s="1"/>
      <c r="SET251" s="1"/>
      <c r="SEU251" s="1"/>
      <c r="SEV251" s="1"/>
      <c r="SEW251" s="1"/>
      <c r="SEX251" s="1"/>
      <c r="SEY251" s="1"/>
      <c r="SEZ251" s="1"/>
      <c r="SFA251" s="1"/>
      <c r="SFB251" s="1"/>
      <c r="SFC251" s="1"/>
      <c r="SFD251" s="1"/>
      <c r="SFE251" s="1"/>
      <c r="SFF251" s="1"/>
      <c r="SFG251" s="1"/>
      <c r="SFH251" s="1"/>
      <c r="SFI251" s="1"/>
      <c r="SFJ251" s="1"/>
      <c r="SFK251" s="1"/>
      <c r="SFL251" s="1"/>
      <c r="SFM251" s="1"/>
      <c r="SFN251" s="1"/>
      <c r="SFO251" s="1"/>
      <c r="SFP251" s="1"/>
      <c r="SFQ251" s="1"/>
      <c r="SFR251" s="1"/>
      <c r="SFS251" s="1"/>
      <c r="SFT251" s="1"/>
      <c r="SFU251" s="1"/>
      <c r="SFV251" s="1"/>
      <c r="SFW251" s="1"/>
      <c r="SFX251" s="1"/>
      <c r="SFY251" s="1"/>
      <c r="SFZ251" s="1"/>
      <c r="SGA251" s="1"/>
      <c r="SGB251" s="1"/>
      <c r="SGC251" s="1"/>
      <c r="SGD251" s="1"/>
      <c r="SGE251" s="1"/>
      <c r="SGF251" s="1"/>
      <c r="SGG251" s="1"/>
      <c r="SGH251" s="1"/>
      <c r="SGI251" s="1"/>
      <c r="SGJ251" s="1"/>
      <c r="SGK251" s="1"/>
      <c r="SGL251" s="1"/>
      <c r="SGM251" s="1"/>
      <c r="SGN251" s="1"/>
      <c r="SGO251" s="1"/>
      <c r="SGP251" s="1"/>
      <c r="SGQ251" s="1"/>
      <c r="SGR251" s="1"/>
      <c r="SGS251" s="1"/>
      <c r="SGT251" s="1"/>
      <c r="SGU251" s="1"/>
      <c r="SGV251" s="1"/>
      <c r="SGW251" s="1"/>
      <c r="SGX251" s="1"/>
      <c r="SGY251" s="1"/>
      <c r="SGZ251" s="1"/>
      <c r="SHA251" s="1"/>
      <c r="SHB251" s="1"/>
      <c r="SHC251" s="1"/>
      <c r="SHD251" s="1"/>
      <c r="SHE251" s="1"/>
      <c r="SHF251" s="1"/>
      <c r="SHG251" s="1"/>
      <c r="SHH251" s="1"/>
      <c r="SHI251" s="1"/>
      <c r="SHJ251" s="1"/>
      <c r="SHK251" s="1"/>
      <c r="SHL251" s="1"/>
      <c r="SHM251" s="1"/>
      <c r="SHN251" s="1"/>
      <c r="SHO251" s="1"/>
      <c r="SHP251" s="1"/>
      <c r="SHQ251" s="1"/>
      <c r="SHR251" s="1"/>
      <c r="SHS251" s="1"/>
      <c r="SHT251" s="1"/>
      <c r="SHU251" s="1"/>
      <c r="SHV251" s="1"/>
      <c r="SHW251" s="1"/>
      <c r="SHX251" s="1"/>
      <c r="SHY251" s="1"/>
      <c r="SHZ251" s="1"/>
      <c r="SIA251" s="1"/>
      <c r="SIB251" s="1"/>
      <c r="SIC251" s="1"/>
      <c r="SID251" s="1"/>
      <c r="SIE251" s="1"/>
      <c r="SIF251" s="1"/>
      <c r="SIG251" s="1"/>
      <c r="SIH251" s="1"/>
      <c r="SII251" s="1"/>
      <c r="SIJ251" s="1"/>
      <c r="SIK251" s="1"/>
      <c r="SIL251" s="1"/>
      <c r="SIM251" s="1"/>
      <c r="SIN251" s="1"/>
      <c r="SIO251" s="1"/>
      <c r="SIP251" s="1"/>
      <c r="SIQ251" s="1"/>
      <c r="SIR251" s="1"/>
      <c r="SIS251" s="1"/>
      <c r="SIT251" s="1"/>
      <c r="SIU251" s="1"/>
      <c r="SIV251" s="1"/>
      <c r="SIW251" s="1"/>
      <c r="SIX251" s="1"/>
      <c r="SIY251" s="1"/>
      <c r="SIZ251" s="1"/>
      <c r="SJA251" s="1"/>
      <c r="SJB251" s="1"/>
      <c r="SJC251" s="1"/>
      <c r="SJD251" s="1"/>
      <c r="SJE251" s="1"/>
      <c r="SJF251" s="1"/>
      <c r="SJG251" s="1"/>
      <c r="SJH251" s="1"/>
      <c r="SJI251" s="1"/>
      <c r="SJJ251" s="1"/>
      <c r="SJK251" s="1"/>
      <c r="SJL251" s="1"/>
      <c r="SJM251" s="1"/>
      <c r="SJN251" s="1"/>
      <c r="SJO251" s="1"/>
      <c r="SJP251" s="1"/>
      <c r="SJQ251" s="1"/>
      <c r="SJR251" s="1"/>
      <c r="SJS251" s="1"/>
      <c r="SJT251" s="1"/>
      <c r="SJU251" s="1"/>
      <c r="SJV251" s="1"/>
      <c r="SJW251" s="1"/>
      <c r="SJX251" s="1"/>
      <c r="SJY251" s="1"/>
      <c r="SJZ251" s="1"/>
      <c r="SKA251" s="1"/>
      <c r="SKB251" s="1"/>
      <c r="SKC251" s="1"/>
      <c r="SKD251" s="1"/>
      <c r="SKE251" s="1"/>
      <c r="SKF251" s="1"/>
      <c r="SKG251" s="1"/>
      <c r="SKH251" s="1"/>
      <c r="SKI251" s="1"/>
      <c r="SKJ251" s="1"/>
      <c r="SKK251" s="1"/>
      <c r="SKL251" s="1"/>
      <c r="SKM251" s="1"/>
      <c r="SKN251" s="1"/>
      <c r="SKO251" s="1"/>
      <c r="SKP251" s="1"/>
      <c r="SKQ251" s="1"/>
      <c r="SKR251" s="1"/>
      <c r="SKS251" s="1"/>
      <c r="SKT251" s="1"/>
      <c r="SKU251" s="1"/>
      <c r="SKV251" s="1"/>
      <c r="SKW251" s="1"/>
      <c r="SKX251" s="1"/>
      <c r="SKY251" s="1"/>
      <c r="SKZ251" s="1"/>
      <c r="SLA251" s="1"/>
      <c r="SLB251" s="1"/>
      <c r="SLC251" s="1"/>
      <c r="SLD251" s="1"/>
      <c r="SLE251" s="1"/>
      <c r="SLF251" s="1"/>
      <c r="SLG251" s="1"/>
      <c r="SLH251" s="1"/>
      <c r="SLI251" s="1"/>
      <c r="SLJ251" s="1"/>
      <c r="SLK251" s="1"/>
      <c r="SLL251" s="1"/>
      <c r="SLM251" s="1"/>
      <c r="SLN251" s="1"/>
      <c r="SLO251" s="1"/>
      <c r="SLP251" s="1"/>
      <c r="SLQ251" s="1"/>
      <c r="SLR251" s="1"/>
      <c r="SLS251" s="1"/>
      <c r="SLT251" s="1"/>
      <c r="SLU251" s="1"/>
      <c r="SLV251" s="1"/>
      <c r="SLW251" s="1"/>
      <c r="SLX251" s="1"/>
      <c r="SLY251" s="1"/>
      <c r="SLZ251" s="1"/>
      <c r="SMA251" s="1"/>
      <c r="SMB251" s="1"/>
      <c r="SMC251" s="1"/>
      <c r="SMD251" s="1"/>
      <c r="SME251" s="1"/>
      <c r="SMF251" s="1"/>
      <c r="SMG251" s="1"/>
      <c r="SMH251" s="1"/>
      <c r="SMI251" s="1"/>
      <c r="SMJ251" s="1"/>
      <c r="SMK251" s="1"/>
      <c r="SML251" s="1"/>
      <c r="SMM251" s="1"/>
      <c r="SMN251" s="1"/>
      <c r="SMO251" s="1"/>
      <c r="SMP251" s="1"/>
      <c r="SMQ251" s="1"/>
      <c r="SMR251" s="1"/>
      <c r="SMS251" s="1"/>
      <c r="SMT251" s="1"/>
      <c r="SMU251" s="1"/>
      <c r="SMV251" s="1"/>
      <c r="SMW251" s="1"/>
      <c r="SMX251" s="1"/>
      <c r="SMY251" s="1"/>
      <c r="SMZ251" s="1"/>
      <c r="SNA251" s="1"/>
      <c r="SNB251" s="1"/>
      <c r="SNC251" s="1"/>
      <c r="SND251" s="1"/>
      <c r="SNE251" s="1"/>
      <c r="SNF251" s="1"/>
      <c r="SNG251" s="1"/>
      <c r="SNH251" s="1"/>
      <c r="SNI251" s="1"/>
      <c r="SNJ251" s="1"/>
      <c r="SNK251" s="1"/>
      <c r="SNL251" s="1"/>
      <c r="SNM251" s="1"/>
      <c r="SNN251" s="1"/>
      <c r="SNO251" s="1"/>
      <c r="SNP251" s="1"/>
      <c r="SNQ251" s="1"/>
      <c r="SNR251" s="1"/>
      <c r="SNS251" s="1"/>
      <c r="SNT251" s="1"/>
      <c r="SNU251" s="1"/>
      <c r="SNV251" s="1"/>
      <c r="SNW251" s="1"/>
      <c r="SNX251" s="1"/>
      <c r="SNY251" s="1"/>
      <c r="SNZ251" s="1"/>
      <c r="SOA251" s="1"/>
      <c r="SOB251" s="1"/>
      <c r="SOC251" s="1"/>
      <c r="SOD251" s="1"/>
      <c r="SOE251" s="1"/>
      <c r="SOF251" s="1"/>
      <c r="SOG251" s="1"/>
      <c r="SOH251" s="1"/>
      <c r="SOI251" s="1"/>
      <c r="SOJ251" s="1"/>
      <c r="SOK251" s="1"/>
      <c r="SOL251" s="1"/>
      <c r="SOM251" s="1"/>
      <c r="SON251" s="1"/>
      <c r="SOO251" s="1"/>
      <c r="SOP251" s="1"/>
      <c r="SOQ251" s="1"/>
      <c r="SOR251" s="1"/>
      <c r="SOS251" s="1"/>
      <c r="SOT251" s="1"/>
      <c r="SOU251" s="1"/>
      <c r="SOV251" s="1"/>
      <c r="SOW251" s="1"/>
      <c r="SOX251" s="1"/>
      <c r="SOY251" s="1"/>
      <c r="SOZ251" s="1"/>
      <c r="SPA251" s="1"/>
      <c r="SPB251" s="1"/>
      <c r="SPC251" s="1"/>
      <c r="SPD251" s="1"/>
      <c r="SPE251" s="1"/>
      <c r="SPF251" s="1"/>
      <c r="SPG251" s="1"/>
      <c r="SPH251" s="1"/>
      <c r="SPI251" s="1"/>
      <c r="SPJ251" s="1"/>
      <c r="SPK251" s="1"/>
      <c r="SPL251" s="1"/>
      <c r="SPM251" s="1"/>
      <c r="SPN251" s="1"/>
      <c r="SPO251" s="1"/>
      <c r="SPP251" s="1"/>
      <c r="SPQ251" s="1"/>
      <c r="SPR251" s="1"/>
      <c r="SPS251" s="1"/>
      <c r="SPT251" s="1"/>
      <c r="SPU251" s="1"/>
      <c r="SPV251" s="1"/>
      <c r="SPW251" s="1"/>
      <c r="SPX251" s="1"/>
      <c r="SPY251" s="1"/>
      <c r="SPZ251" s="1"/>
      <c r="SQA251" s="1"/>
      <c r="SQB251" s="1"/>
      <c r="SQC251" s="1"/>
      <c r="SQD251" s="1"/>
      <c r="SQE251" s="1"/>
      <c r="SQF251" s="1"/>
      <c r="SQG251" s="1"/>
      <c r="SQH251" s="1"/>
      <c r="SQI251" s="1"/>
      <c r="SQJ251" s="1"/>
      <c r="SQK251" s="1"/>
      <c r="SQL251" s="1"/>
      <c r="SQM251" s="1"/>
      <c r="SQN251" s="1"/>
      <c r="SQO251" s="1"/>
      <c r="SQP251" s="1"/>
      <c r="SQQ251" s="1"/>
      <c r="SQR251" s="1"/>
      <c r="SQS251" s="1"/>
      <c r="SQT251" s="1"/>
      <c r="SQU251" s="1"/>
      <c r="SQV251" s="1"/>
      <c r="SQW251" s="1"/>
      <c r="SQX251" s="1"/>
      <c r="SQY251" s="1"/>
      <c r="SQZ251" s="1"/>
      <c r="SRA251" s="1"/>
      <c r="SRB251" s="1"/>
      <c r="SRC251" s="1"/>
      <c r="SRD251" s="1"/>
      <c r="SRE251" s="1"/>
      <c r="SRF251" s="1"/>
      <c r="SRG251" s="1"/>
      <c r="SRH251" s="1"/>
      <c r="SRI251" s="1"/>
      <c r="SRJ251" s="1"/>
      <c r="SRK251" s="1"/>
      <c r="SRL251" s="1"/>
      <c r="SRM251" s="1"/>
      <c r="SRN251" s="1"/>
      <c r="SRO251" s="1"/>
      <c r="SRP251" s="1"/>
      <c r="SRQ251" s="1"/>
      <c r="SRR251" s="1"/>
      <c r="SRS251" s="1"/>
      <c r="SRT251" s="1"/>
      <c r="SRU251" s="1"/>
      <c r="SRV251" s="1"/>
      <c r="SRW251" s="1"/>
      <c r="SRX251" s="1"/>
      <c r="SRY251" s="1"/>
      <c r="SRZ251" s="1"/>
      <c r="SSA251" s="1"/>
      <c r="SSB251" s="1"/>
      <c r="SSC251" s="1"/>
      <c r="SSD251" s="1"/>
      <c r="SSE251" s="1"/>
      <c r="SSF251" s="1"/>
      <c r="SSG251" s="1"/>
      <c r="SSH251" s="1"/>
      <c r="SSI251" s="1"/>
      <c r="SSJ251" s="1"/>
      <c r="SSK251" s="1"/>
      <c r="SSL251" s="1"/>
      <c r="SSM251" s="1"/>
      <c r="SSN251" s="1"/>
      <c r="SSO251" s="1"/>
      <c r="SSP251" s="1"/>
      <c r="SSQ251" s="1"/>
      <c r="SSR251" s="1"/>
      <c r="SSS251" s="1"/>
      <c r="SST251" s="1"/>
      <c r="SSU251" s="1"/>
      <c r="SSV251" s="1"/>
      <c r="SSW251" s="1"/>
      <c r="SSX251" s="1"/>
      <c r="SSY251" s="1"/>
      <c r="SSZ251" s="1"/>
      <c r="STA251" s="1"/>
      <c r="STB251" s="1"/>
      <c r="STC251" s="1"/>
      <c r="STD251" s="1"/>
      <c r="STE251" s="1"/>
      <c r="STF251" s="1"/>
      <c r="STG251" s="1"/>
      <c r="STH251" s="1"/>
      <c r="STI251" s="1"/>
      <c r="STJ251" s="1"/>
      <c r="STK251" s="1"/>
      <c r="STL251" s="1"/>
      <c r="STM251" s="1"/>
      <c r="STN251" s="1"/>
      <c r="STO251" s="1"/>
      <c r="STP251" s="1"/>
      <c r="STQ251" s="1"/>
      <c r="STR251" s="1"/>
      <c r="STS251" s="1"/>
      <c r="STT251" s="1"/>
      <c r="STU251" s="1"/>
      <c r="STV251" s="1"/>
      <c r="STW251" s="1"/>
      <c r="STX251" s="1"/>
      <c r="STY251" s="1"/>
      <c r="STZ251" s="1"/>
      <c r="SUA251" s="1"/>
      <c r="SUB251" s="1"/>
      <c r="SUC251" s="1"/>
      <c r="SUD251" s="1"/>
      <c r="SUE251" s="1"/>
      <c r="SUF251" s="1"/>
      <c r="SUG251" s="1"/>
      <c r="SUH251" s="1"/>
      <c r="SUI251" s="1"/>
      <c r="SUJ251" s="1"/>
      <c r="SUK251" s="1"/>
      <c r="SUL251" s="1"/>
      <c r="SUM251" s="1"/>
      <c r="SUN251" s="1"/>
      <c r="SUO251" s="1"/>
      <c r="SUP251" s="1"/>
      <c r="SUQ251" s="1"/>
      <c r="SUR251" s="1"/>
      <c r="SUS251" s="1"/>
      <c r="SUT251" s="1"/>
      <c r="SUU251" s="1"/>
      <c r="SUV251" s="1"/>
      <c r="SUW251" s="1"/>
      <c r="SUX251" s="1"/>
      <c r="SUY251" s="1"/>
      <c r="SUZ251" s="1"/>
      <c r="SVA251" s="1"/>
      <c r="SVB251" s="1"/>
      <c r="SVC251" s="1"/>
      <c r="SVD251" s="1"/>
      <c r="SVE251" s="1"/>
      <c r="SVF251" s="1"/>
      <c r="SVG251" s="1"/>
      <c r="SVH251" s="1"/>
      <c r="SVI251" s="1"/>
      <c r="SVJ251" s="1"/>
      <c r="SVK251" s="1"/>
      <c r="SVL251" s="1"/>
      <c r="SVM251" s="1"/>
      <c r="SVN251" s="1"/>
      <c r="SVO251" s="1"/>
      <c r="SVP251" s="1"/>
      <c r="SVQ251" s="1"/>
      <c r="SVR251" s="1"/>
      <c r="SVS251" s="1"/>
      <c r="SVT251" s="1"/>
      <c r="SVU251" s="1"/>
      <c r="SVV251" s="1"/>
      <c r="SVW251" s="1"/>
      <c r="SVX251" s="1"/>
      <c r="SVY251" s="1"/>
      <c r="SVZ251" s="1"/>
      <c r="SWA251" s="1"/>
      <c r="SWB251" s="1"/>
      <c r="SWC251" s="1"/>
      <c r="SWD251" s="1"/>
      <c r="SWE251" s="1"/>
      <c r="SWF251" s="1"/>
      <c r="SWG251" s="1"/>
      <c r="SWH251" s="1"/>
      <c r="SWI251" s="1"/>
      <c r="SWJ251" s="1"/>
      <c r="SWK251" s="1"/>
      <c r="SWL251" s="1"/>
      <c r="SWM251" s="1"/>
      <c r="SWN251" s="1"/>
      <c r="SWO251" s="1"/>
      <c r="SWP251" s="1"/>
      <c r="SWQ251" s="1"/>
      <c r="SWR251" s="1"/>
      <c r="SWS251" s="1"/>
      <c r="SWT251" s="1"/>
      <c r="SWU251" s="1"/>
      <c r="SWV251" s="1"/>
      <c r="SWW251" s="1"/>
      <c r="SWX251" s="1"/>
      <c r="SWY251" s="1"/>
      <c r="SWZ251" s="1"/>
      <c r="SXA251" s="1"/>
      <c r="SXB251" s="1"/>
      <c r="SXC251" s="1"/>
      <c r="SXD251" s="1"/>
      <c r="SXE251" s="1"/>
      <c r="SXF251" s="1"/>
      <c r="SXG251" s="1"/>
      <c r="SXH251" s="1"/>
      <c r="SXI251" s="1"/>
      <c r="SXJ251" s="1"/>
      <c r="SXK251" s="1"/>
      <c r="SXL251" s="1"/>
      <c r="SXM251" s="1"/>
      <c r="SXN251" s="1"/>
      <c r="SXO251" s="1"/>
      <c r="SXP251" s="1"/>
      <c r="SXQ251" s="1"/>
      <c r="SXR251" s="1"/>
      <c r="SXS251" s="1"/>
      <c r="SXT251" s="1"/>
      <c r="SXU251" s="1"/>
      <c r="SXV251" s="1"/>
      <c r="SXW251" s="1"/>
      <c r="SXX251" s="1"/>
      <c r="SXY251" s="1"/>
      <c r="SXZ251" s="1"/>
      <c r="SYA251" s="1"/>
      <c r="SYB251" s="1"/>
      <c r="SYC251" s="1"/>
      <c r="SYD251" s="1"/>
      <c r="SYE251" s="1"/>
      <c r="SYF251" s="1"/>
      <c r="SYG251" s="1"/>
      <c r="SYH251" s="1"/>
      <c r="SYI251" s="1"/>
      <c r="SYJ251" s="1"/>
      <c r="SYK251" s="1"/>
      <c r="SYL251" s="1"/>
      <c r="SYM251" s="1"/>
      <c r="SYN251" s="1"/>
      <c r="SYO251" s="1"/>
      <c r="SYP251" s="1"/>
      <c r="SYQ251" s="1"/>
      <c r="SYR251" s="1"/>
      <c r="SYS251" s="1"/>
      <c r="SYT251" s="1"/>
      <c r="SYU251" s="1"/>
      <c r="SYV251" s="1"/>
      <c r="SYW251" s="1"/>
      <c r="SYX251" s="1"/>
      <c r="SYY251" s="1"/>
      <c r="SYZ251" s="1"/>
      <c r="SZA251" s="1"/>
      <c r="SZB251" s="1"/>
      <c r="SZC251" s="1"/>
      <c r="SZD251" s="1"/>
      <c r="SZE251" s="1"/>
      <c r="SZF251" s="1"/>
      <c r="SZG251" s="1"/>
      <c r="SZH251" s="1"/>
      <c r="SZI251" s="1"/>
      <c r="SZJ251" s="1"/>
      <c r="SZK251" s="1"/>
      <c r="SZL251" s="1"/>
      <c r="SZM251" s="1"/>
      <c r="SZN251" s="1"/>
      <c r="SZO251" s="1"/>
      <c r="SZP251" s="1"/>
      <c r="SZQ251" s="1"/>
      <c r="SZR251" s="1"/>
      <c r="SZS251" s="1"/>
      <c r="SZT251" s="1"/>
      <c r="SZU251" s="1"/>
      <c r="SZV251" s="1"/>
      <c r="SZW251" s="1"/>
      <c r="SZX251" s="1"/>
      <c r="SZY251" s="1"/>
      <c r="SZZ251" s="1"/>
      <c r="TAA251" s="1"/>
      <c r="TAB251" s="1"/>
      <c r="TAC251" s="1"/>
      <c r="TAD251" s="1"/>
      <c r="TAE251" s="1"/>
      <c r="TAF251" s="1"/>
      <c r="TAG251" s="1"/>
      <c r="TAH251" s="1"/>
      <c r="TAI251" s="1"/>
      <c r="TAJ251" s="1"/>
      <c r="TAK251" s="1"/>
      <c r="TAL251" s="1"/>
      <c r="TAM251" s="1"/>
      <c r="TAN251" s="1"/>
      <c r="TAO251" s="1"/>
      <c r="TAP251" s="1"/>
      <c r="TAQ251" s="1"/>
      <c r="TAR251" s="1"/>
      <c r="TAS251" s="1"/>
      <c r="TAT251" s="1"/>
      <c r="TAU251" s="1"/>
      <c r="TAV251" s="1"/>
      <c r="TAW251" s="1"/>
      <c r="TAX251" s="1"/>
      <c r="TAY251" s="1"/>
      <c r="TAZ251" s="1"/>
      <c r="TBA251" s="1"/>
      <c r="TBB251" s="1"/>
      <c r="TBC251" s="1"/>
      <c r="TBD251" s="1"/>
      <c r="TBE251" s="1"/>
      <c r="TBF251" s="1"/>
      <c r="TBG251" s="1"/>
      <c r="TBH251" s="1"/>
      <c r="TBI251" s="1"/>
      <c r="TBJ251" s="1"/>
      <c r="TBK251" s="1"/>
      <c r="TBL251" s="1"/>
      <c r="TBM251" s="1"/>
      <c r="TBN251" s="1"/>
      <c r="TBO251" s="1"/>
      <c r="TBP251" s="1"/>
      <c r="TBQ251" s="1"/>
      <c r="TBR251" s="1"/>
      <c r="TBS251" s="1"/>
      <c r="TBT251" s="1"/>
      <c r="TBU251" s="1"/>
      <c r="TBV251" s="1"/>
      <c r="TBW251" s="1"/>
      <c r="TBX251" s="1"/>
      <c r="TBY251" s="1"/>
      <c r="TBZ251" s="1"/>
      <c r="TCA251" s="1"/>
      <c r="TCB251" s="1"/>
      <c r="TCC251" s="1"/>
      <c r="TCD251" s="1"/>
      <c r="TCE251" s="1"/>
      <c r="TCF251" s="1"/>
      <c r="TCG251" s="1"/>
      <c r="TCH251" s="1"/>
      <c r="TCI251" s="1"/>
      <c r="TCJ251" s="1"/>
      <c r="TCK251" s="1"/>
      <c r="TCL251" s="1"/>
      <c r="TCM251" s="1"/>
      <c r="TCN251" s="1"/>
      <c r="TCO251" s="1"/>
      <c r="TCP251" s="1"/>
      <c r="TCQ251" s="1"/>
      <c r="TCR251" s="1"/>
      <c r="TCS251" s="1"/>
      <c r="TCT251" s="1"/>
      <c r="TCU251" s="1"/>
      <c r="TCV251" s="1"/>
      <c r="TCW251" s="1"/>
      <c r="TCX251" s="1"/>
      <c r="TCY251" s="1"/>
      <c r="TCZ251" s="1"/>
      <c r="TDA251" s="1"/>
      <c r="TDB251" s="1"/>
      <c r="TDC251" s="1"/>
      <c r="TDD251" s="1"/>
      <c r="TDE251" s="1"/>
      <c r="TDF251" s="1"/>
      <c r="TDG251" s="1"/>
      <c r="TDH251" s="1"/>
      <c r="TDI251" s="1"/>
      <c r="TDJ251" s="1"/>
      <c r="TDK251" s="1"/>
      <c r="TDL251" s="1"/>
      <c r="TDM251" s="1"/>
      <c r="TDN251" s="1"/>
      <c r="TDO251" s="1"/>
      <c r="TDP251" s="1"/>
      <c r="TDQ251" s="1"/>
      <c r="TDR251" s="1"/>
      <c r="TDS251" s="1"/>
      <c r="TDT251" s="1"/>
      <c r="TDU251" s="1"/>
      <c r="TDV251" s="1"/>
      <c r="TDW251" s="1"/>
      <c r="TDX251" s="1"/>
      <c r="TDY251" s="1"/>
      <c r="TDZ251" s="1"/>
      <c r="TEA251" s="1"/>
      <c r="TEB251" s="1"/>
      <c r="TEC251" s="1"/>
      <c r="TED251" s="1"/>
      <c r="TEE251" s="1"/>
      <c r="TEF251" s="1"/>
      <c r="TEG251" s="1"/>
      <c r="TEH251" s="1"/>
      <c r="TEI251" s="1"/>
      <c r="TEJ251" s="1"/>
      <c r="TEK251" s="1"/>
      <c r="TEL251" s="1"/>
      <c r="TEM251" s="1"/>
      <c r="TEN251" s="1"/>
      <c r="TEO251" s="1"/>
      <c r="TEP251" s="1"/>
      <c r="TEQ251" s="1"/>
      <c r="TER251" s="1"/>
      <c r="TES251" s="1"/>
      <c r="TET251" s="1"/>
      <c r="TEU251" s="1"/>
      <c r="TEV251" s="1"/>
      <c r="TEW251" s="1"/>
      <c r="TEX251" s="1"/>
      <c r="TEY251" s="1"/>
      <c r="TEZ251" s="1"/>
      <c r="TFA251" s="1"/>
      <c r="TFB251" s="1"/>
      <c r="TFC251" s="1"/>
      <c r="TFD251" s="1"/>
      <c r="TFE251" s="1"/>
      <c r="TFF251" s="1"/>
      <c r="TFG251" s="1"/>
      <c r="TFH251" s="1"/>
      <c r="TFI251" s="1"/>
      <c r="TFJ251" s="1"/>
      <c r="TFK251" s="1"/>
      <c r="TFL251" s="1"/>
      <c r="TFM251" s="1"/>
      <c r="TFN251" s="1"/>
      <c r="TFO251" s="1"/>
      <c r="TFP251" s="1"/>
      <c r="TFQ251" s="1"/>
      <c r="TFR251" s="1"/>
      <c r="TFS251" s="1"/>
      <c r="TFT251" s="1"/>
      <c r="TFU251" s="1"/>
      <c r="TFV251" s="1"/>
      <c r="TFW251" s="1"/>
      <c r="TFX251" s="1"/>
      <c r="TFY251" s="1"/>
      <c r="TFZ251" s="1"/>
      <c r="TGA251" s="1"/>
      <c r="TGB251" s="1"/>
      <c r="TGC251" s="1"/>
      <c r="TGD251" s="1"/>
      <c r="TGE251" s="1"/>
      <c r="TGF251" s="1"/>
      <c r="TGG251" s="1"/>
      <c r="TGH251" s="1"/>
      <c r="TGI251" s="1"/>
      <c r="TGJ251" s="1"/>
      <c r="TGK251" s="1"/>
      <c r="TGL251" s="1"/>
      <c r="TGM251" s="1"/>
      <c r="TGN251" s="1"/>
      <c r="TGO251" s="1"/>
      <c r="TGP251" s="1"/>
      <c r="TGQ251" s="1"/>
      <c r="TGR251" s="1"/>
      <c r="TGS251" s="1"/>
      <c r="TGT251" s="1"/>
      <c r="TGU251" s="1"/>
      <c r="TGV251" s="1"/>
      <c r="TGW251" s="1"/>
      <c r="TGX251" s="1"/>
      <c r="TGY251" s="1"/>
      <c r="TGZ251" s="1"/>
      <c r="THA251" s="1"/>
      <c r="THB251" s="1"/>
      <c r="THC251" s="1"/>
      <c r="THD251" s="1"/>
      <c r="THE251" s="1"/>
      <c r="THF251" s="1"/>
      <c r="THG251" s="1"/>
      <c r="THH251" s="1"/>
      <c r="THI251" s="1"/>
      <c r="THJ251" s="1"/>
      <c r="THK251" s="1"/>
      <c r="THL251" s="1"/>
      <c r="THM251" s="1"/>
      <c r="THN251" s="1"/>
      <c r="THO251" s="1"/>
      <c r="THP251" s="1"/>
      <c r="THQ251" s="1"/>
      <c r="THR251" s="1"/>
      <c r="THS251" s="1"/>
      <c r="THT251" s="1"/>
      <c r="THU251" s="1"/>
      <c r="THV251" s="1"/>
      <c r="THW251" s="1"/>
      <c r="THX251" s="1"/>
      <c r="THY251" s="1"/>
      <c r="THZ251" s="1"/>
      <c r="TIA251" s="1"/>
      <c r="TIB251" s="1"/>
      <c r="TIC251" s="1"/>
      <c r="TID251" s="1"/>
      <c r="TIE251" s="1"/>
      <c r="TIF251" s="1"/>
      <c r="TIG251" s="1"/>
      <c r="TIH251" s="1"/>
      <c r="TII251" s="1"/>
      <c r="TIJ251" s="1"/>
      <c r="TIK251" s="1"/>
      <c r="TIL251" s="1"/>
      <c r="TIM251" s="1"/>
      <c r="TIN251" s="1"/>
      <c r="TIO251" s="1"/>
      <c r="TIP251" s="1"/>
      <c r="TIQ251" s="1"/>
      <c r="TIR251" s="1"/>
      <c r="TIS251" s="1"/>
      <c r="TIT251" s="1"/>
      <c r="TIU251" s="1"/>
      <c r="TIV251" s="1"/>
      <c r="TIW251" s="1"/>
      <c r="TIX251" s="1"/>
      <c r="TIY251" s="1"/>
      <c r="TIZ251" s="1"/>
      <c r="TJA251" s="1"/>
      <c r="TJB251" s="1"/>
      <c r="TJC251" s="1"/>
      <c r="TJD251" s="1"/>
      <c r="TJE251" s="1"/>
      <c r="TJF251" s="1"/>
      <c r="TJG251" s="1"/>
      <c r="TJH251" s="1"/>
      <c r="TJI251" s="1"/>
      <c r="TJJ251" s="1"/>
      <c r="TJK251" s="1"/>
      <c r="TJL251" s="1"/>
      <c r="TJM251" s="1"/>
      <c r="TJN251" s="1"/>
      <c r="TJO251" s="1"/>
      <c r="TJP251" s="1"/>
      <c r="TJQ251" s="1"/>
      <c r="TJR251" s="1"/>
      <c r="TJS251" s="1"/>
      <c r="TJT251" s="1"/>
      <c r="TJU251" s="1"/>
      <c r="TJV251" s="1"/>
      <c r="TJW251" s="1"/>
      <c r="TJX251" s="1"/>
      <c r="TJY251" s="1"/>
      <c r="TJZ251" s="1"/>
      <c r="TKA251" s="1"/>
      <c r="TKB251" s="1"/>
      <c r="TKC251" s="1"/>
      <c r="TKD251" s="1"/>
      <c r="TKE251" s="1"/>
      <c r="TKF251" s="1"/>
      <c r="TKG251" s="1"/>
      <c r="TKH251" s="1"/>
      <c r="TKI251" s="1"/>
      <c r="TKJ251" s="1"/>
      <c r="TKK251" s="1"/>
      <c r="TKL251" s="1"/>
      <c r="TKM251" s="1"/>
      <c r="TKN251" s="1"/>
      <c r="TKO251" s="1"/>
      <c r="TKP251" s="1"/>
      <c r="TKQ251" s="1"/>
      <c r="TKR251" s="1"/>
      <c r="TKS251" s="1"/>
      <c r="TKT251" s="1"/>
      <c r="TKU251" s="1"/>
      <c r="TKV251" s="1"/>
      <c r="TKW251" s="1"/>
      <c r="TKX251" s="1"/>
      <c r="TKY251" s="1"/>
      <c r="TKZ251" s="1"/>
      <c r="TLA251" s="1"/>
      <c r="TLB251" s="1"/>
      <c r="TLC251" s="1"/>
      <c r="TLD251" s="1"/>
      <c r="TLE251" s="1"/>
      <c r="TLF251" s="1"/>
      <c r="TLG251" s="1"/>
      <c r="TLH251" s="1"/>
      <c r="TLI251" s="1"/>
      <c r="TLJ251" s="1"/>
      <c r="TLK251" s="1"/>
      <c r="TLL251" s="1"/>
      <c r="TLM251" s="1"/>
      <c r="TLN251" s="1"/>
      <c r="TLO251" s="1"/>
      <c r="TLP251" s="1"/>
      <c r="TLQ251" s="1"/>
      <c r="TLR251" s="1"/>
      <c r="TLS251" s="1"/>
      <c r="TLT251" s="1"/>
      <c r="TLU251" s="1"/>
      <c r="TLV251" s="1"/>
      <c r="TLW251" s="1"/>
      <c r="TLX251" s="1"/>
      <c r="TLY251" s="1"/>
      <c r="TLZ251" s="1"/>
      <c r="TMA251" s="1"/>
      <c r="TMB251" s="1"/>
      <c r="TMC251" s="1"/>
      <c r="TMD251" s="1"/>
      <c r="TME251" s="1"/>
      <c r="TMF251" s="1"/>
      <c r="TMG251" s="1"/>
      <c r="TMH251" s="1"/>
      <c r="TMI251" s="1"/>
      <c r="TMJ251" s="1"/>
      <c r="TMK251" s="1"/>
      <c r="TML251" s="1"/>
      <c r="TMM251" s="1"/>
      <c r="TMN251" s="1"/>
      <c r="TMO251" s="1"/>
      <c r="TMP251" s="1"/>
      <c r="TMQ251" s="1"/>
      <c r="TMR251" s="1"/>
      <c r="TMS251" s="1"/>
      <c r="TMT251" s="1"/>
      <c r="TMU251" s="1"/>
      <c r="TMV251" s="1"/>
      <c r="TMW251" s="1"/>
      <c r="TMX251" s="1"/>
      <c r="TMY251" s="1"/>
      <c r="TMZ251" s="1"/>
      <c r="TNA251" s="1"/>
      <c r="TNB251" s="1"/>
      <c r="TNC251" s="1"/>
      <c r="TND251" s="1"/>
      <c r="TNE251" s="1"/>
      <c r="TNF251" s="1"/>
      <c r="TNG251" s="1"/>
      <c r="TNH251" s="1"/>
      <c r="TNI251" s="1"/>
      <c r="TNJ251" s="1"/>
      <c r="TNK251" s="1"/>
      <c r="TNL251" s="1"/>
      <c r="TNM251" s="1"/>
      <c r="TNN251" s="1"/>
      <c r="TNO251" s="1"/>
      <c r="TNP251" s="1"/>
      <c r="TNQ251" s="1"/>
      <c r="TNR251" s="1"/>
      <c r="TNS251" s="1"/>
      <c r="TNT251" s="1"/>
      <c r="TNU251" s="1"/>
      <c r="TNV251" s="1"/>
      <c r="TNW251" s="1"/>
      <c r="TNX251" s="1"/>
      <c r="TNY251" s="1"/>
      <c r="TNZ251" s="1"/>
      <c r="TOA251" s="1"/>
      <c r="TOB251" s="1"/>
      <c r="TOC251" s="1"/>
      <c r="TOD251" s="1"/>
      <c r="TOE251" s="1"/>
      <c r="TOF251" s="1"/>
      <c r="TOG251" s="1"/>
      <c r="TOH251" s="1"/>
      <c r="TOI251" s="1"/>
      <c r="TOJ251" s="1"/>
      <c r="TOK251" s="1"/>
      <c r="TOL251" s="1"/>
      <c r="TOM251" s="1"/>
      <c r="TON251" s="1"/>
      <c r="TOO251" s="1"/>
      <c r="TOP251" s="1"/>
      <c r="TOQ251" s="1"/>
      <c r="TOR251" s="1"/>
      <c r="TOS251" s="1"/>
      <c r="TOT251" s="1"/>
      <c r="TOU251" s="1"/>
      <c r="TOV251" s="1"/>
      <c r="TOW251" s="1"/>
      <c r="TOX251" s="1"/>
      <c r="TOY251" s="1"/>
      <c r="TOZ251" s="1"/>
      <c r="TPA251" s="1"/>
      <c r="TPB251" s="1"/>
      <c r="TPC251" s="1"/>
      <c r="TPD251" s="1"/>
      <c r="TPE251" s="1"/>
      <c r="TPF251" s="1"/>
      <c r="TPG251" s="1"/>
      <c r="TPH251" s="1"/>
      <c r="TPI251" s="1"/>
      <c r="TPJ251" s="1"/>
      <c r="TPK251" s="1"/>
      <c r="TPL251" s="1"/>
      <c r="TPM251" s="1"/>
      <c r="TPN251" s="1"/>
      <c r="TPO251" s="1"/>
      <c r="TPP251" s="1"/>
      <c r="TPQ251" s="1"/>
      <c r="TPR251" s="1"/>
      <c r="TPS251" s="1"/>
      <c r="TPT251" s="1"/>
      <c r="TPU251" s="1"/>
      <c r="TPV251" s="1"/>
      <c r="TPW251" s="1"/>
      <c r="TPX251" s="1"/>
      <c r="TPY251" s="1"/>
      <c r="TPZ251" s="1"/>
      <c r="TQA251" s="1"/>
      <c r="TQB251" s="1"/>
      <c r="TQC251" s="1"/>
      <c r="TQD251" s="1"/>
      <c r="TQE251" s="1"/>
      <c r="TQF251" s="1"/>
      <c r="TQG251" s="1"/>
      <c r="TQH251" s="1"/>
      <c r="TQI251" s="1"/>
      <c r="TQJ251" s="1"/>
      <c r="TQK251" s="1"/>
      <c r="TQL251" s="1"/>
      <c r="TQM251" s="1"/>
      <c r="TQN251" s="1"/>
      <c r="TQO251" s="1"/>
      <c r="TQP251" s="1"/>
      <c r="TQQ251" s="1"/>
      <c r="TQR251" s="1"/>
      <c r="TQS251" s="1"/>
      <c r="TQT251" s="1"/>
      <c r="TQU251" s="1"/>
      <c r="TQV251" s="1"/>
      <c r="TQW251" s="1"/>
      <c r="TQX251" s="1"/>
      <c r="TQY251" s="1"/>
      <c r="TQZ251" s="1"/>
      <c r="TRA251" s="1"/>
      <c r="TRB251" s="1"/>
      <c r="TRC251" s="1"/>
      <c r="TRD251" s="1"/>
      <c r="TRE251" s="1"/>
      <c r="TRF251" s="1"/>
      <c r="TRG251" s="1"/>
      <c r="TRH251" s="1"/>
      <c r="TRI251" s="1"/>
      <c r="TRJ251" s="1"/>
      <c r="TRK251" s="1"/>
      <c r="TRL251" s="1"/>
      <c r="TRM251" s="1"/>
      <c r="TRN251" s="1"/>
      <c r="TRO251" s="1"/>
      <c r="TRP251" s="1"/>
      <c r="TRQ251" s="1"/>
      <c r="TRR251" s="1"/>
      <c r="TRS251" s="1"/>
      <c r="TRT251" s="1"/>
      <c r="TRU251" s="1"/>
      <c r="TRV251" s="1"/>
      <c r="TRW251" s="1"/>
      <c r="TRX251" s="1"/>
      <c r="TRY251" s="1"/>
      <c r="TRZ251" s="1"/>
      <c r="TSA251" s="1"/>
      <c r="TSB251" s="1"/>
      <c r="TSC251" s="1"/>
      <c r="TSD251" s="1"/>
      <c r="TSE251" s="1"/>
      <c r="TSF251" s="1"/>
      <c r="TSG251" s="1"/>
      <c r="TSH251" s="1"/>
      <c r="TSI251" s="1"/>
      <c r="TSJ251" s="1"/>
      <c r="TSK251" s="1"/>
      <c r="TSL251" s="1"/>
      <c r="TSM251" s="1"/>
      <c r="TSN251" s="1"/>
      <c r="TSO251" s="1"/>
      <c r="TSP251" s="1"/>
      <c r="TSQ251" s="1"/>
      <c r="TSR251" s="1"/>
      <c r="TSS251" s="1"/>
      <c r="TST251" s="1"/>
      <c r="TSU251" s="1"/>
      <c r="TSV251" s="1"/>
      <c r="TSW251" s="1"/>
      <c r="TSX251" s="1"/>
      <c r="TSY251" s="1"/>
      <c r="TSZ251" s="1"/>
      <c r="TTA251" s="1"/>
      <c r="TTB251" s="1"/>
      <c r="TTC251" s="1"/>
      <c r="TTD251" s="1"/>
      <c r="TTE251" s="1"/>
      <c r="TTF251" s="1"/>
      <c r="TTG251" s="1"/>
      <c r="TTH251" s="1"/>
      <c r="TTI251" s="1"/>
      <c r="TTJ251" s="1"/>
      <c r="TTK251" s="1"/>
      <c r="TTL251" s="1"/>
      <c r="TTM251" s="1"/>
      <c r="TTN251" s="1"/>
      <c r="TTO251" s="1"/>
      <c r="TTP251" s="1"/>
      <c r="TTQ251" s="1"/>
      <c r="TTR251" s="1"/>
      <c r="TTS251" s="1"/>
      <c r="TTT251" s="1"/>
      <c r="TTU251" s="1"/>
      <c r="TTV251" s="1"/>
      <c r="TTW251" s="1"/>
      <c r="TTX251" s="1"/>
      <c r="TTY251" s="1"/>
      <c r="TTZ251" s="1"/>
      <c r="TUA251" s="1"/>
      <c r="TUB251" s="1"/>
      <c r="TUC251" s="1"/>
      <c r="TUD251" s="1"/>
      <c r="TUE251" s="1"/>
      <c r="TUF251" s="1"/>
      <c r="TUG251" s="1"/>
      <c r="TUH251" s="1"/>
      <c r="TUI251" s="1"/>
      <c r="TUJ251" s="1"/>
      <c r="TUK251" s="1"/>
      <c r="TUL251" s="1"/>
      <c r="TUM251" s="1"/>
      <c r="TUN251" s="1"/>
      <c r="TUO251" s="1"/>
      <c r="TUP251" s="1"/>
      <c r="TUQ251" s="1"/>
      <c r="TUR251" s="1"/>
      <c r="TUS251" s="1"/>
      <c r="TUT251" s="1"/>
      <c r="TUU251" s="1"/>
      <c r="TUV251" s="1"/>
      <c r="TUW251" s="1"/>
      <c r="TUX251" s="1"/>
      <c r="TUY251" s="1"/>
      <c r="TUZ251" s="1"/>
      <c r="TVA251" s="1"/>
      <c r="TVB251" s="1"/>
      <c r="TVC251" s="1"/>
      <c r="TVD251" s="1"/>
      <c r="TVE251" s="1"/>
      <c r="TVF251" s="1"/>
      <c r="TVG251" s="1"/>
      <c r="TVH251" s="1"/>
      <c r="TVI251" s="1"/>
      <c r="TVJ251" s="1"/>
      <c r="TVK251" s="1"/>
      <c r="TVL251" s="1"/>
      <c r="TVM251" s="1"/>
      <c r="TVN251" s="1"/>
      <c r="TVO251" s="1"/>
      <c r="TVP251" s="1"/>
      <c r="TVQ251" s="1"/>
      <c r="TVR251" s="1"/>
      <c r="TVS251" s="1"/>
      <c r="TVT251" s="1"/>
      <c r="TVU251" s="1"/>
      <c r="TVV251" s="1"/>
      <c r="TVW251" s="1"/>
      <c r="TVX251" s="1"/>
      <c r="TVY251" s="1"/>
      <c r="TVZ251" s="1"/>
      <c r="TWA251" s="1"/>
      <c r="TWB251" s="1"/>
      <c r="TWC251" s="1"/>
      <c r="TWD251" s="1"/>
      <c r="TWE251" s="1"/>
      <c r="TWF251" s="1"/>
      <c r="TWG251" s="1"/>
      <c r="TWH251" s="1"/>
      <c r="TWI251" s="1"/>
      <c r="TWJ251" s="1"/>
      <c r="TWK251" s="1"/>
      <c r="TWL251" s="1"/>
      <c r="TWM251" s="1"/>
      <c r="TWN251" s="1"/>
      <c r="TWO251" s="1"/>
      <c r="TWP251" s="1"/>
      <c r="TWQ251" s="1"/>
      <c r="TWR251" s="1"/>
      <c r="TWS251" s="1"/>
      <c r="TWT251" s="1"/>
      <c r="TWU251" s="1"/>
      <c r="TWV251" s="1"/>
      <c r="TWW251" s="1"/>
      <c r="TWX251" s="1"/>
      <c r="TWY251" s="1"/>
      <c r="TWZ251" s="1"/>
      <c r="TXA251" s="1"/>
      <c r="TXB251" s="1"/>
      <c r="TXC251" s="1"/>
      <c r="TXD251" s="1"/>
      <c r="TXE251" s="1"/>
      <c r="TXF251" s="1"/>
      <c r="TXG251" s="1"/>
      <c r="TXH251" s="1"/>
      <c r="TXI251" s="1"/>
      <c r="TXJ251" s="1"/>
      <c r="TXK251" s="1"/>
      <c r="TXL251" s="1"/>
      <c r="TXM251" s="1"/>
      <c r="TXN251" s="1"/>
      <c r="TXO251" s="1"/>
      <c r="TXP251" s="1"/>
      <c r="TXQ251" s="1"/>
      <c r="TXR251" s="1"/>
      <c r="TXS251" s="1"/>
      <c r="TXT251" s="1"/>
      <c r="TXU251" s="1"/>
      <c r="TXV251" s="1"/>
      <c r="TXW251" s="1"/>
      <c r="TXX251" s="1"/>
      <c r="TXY251" s="1"/>
      <c r="TXZ251" s="1"/>
      <c r="TYA251" s="1"/>
      <c r="TYB251" s="1"/>
      <c r="TYC251" s="1"/>
      <c r="TYD251" s="1"/>
      <c r="TYE251" s="1"/>
      <c r="TYF251" s="1"/>
      <c r="TYG251" s="1"/>
      <c r="TYH251" s="1"/>
      <c r="TYI251" s="1"/>
      <c r="TYJ251" s="1"/>
      <c r="TYK251" s="1"/>
      <c r="TYL251" s="1"/>
      <c r="TYM251" s="1"/>
      <c r="TYN251" s="1"/>
      <c r="TYO251" s="1"/>
      <c r="TYP251" s="1"/>
      <c r="TYQ251" s="1"/>
      <c r="TYR251" s="1"/>
      <c r="TYS251" s="1"/>
      <c r="TYT251" s="1"/>
      <c r="TYU251" s="1"/>
      <c r="TYV251" s="1"/>
      <c r="TYW251" s="1"/>
      <c r="TYX251" s="1"/>
      <c r="TYY251" s="1"/>
      <c r="TYZ251" s="1"/>
      <c r="TZA251" s="1"/>
      <c r="TZB251" s="1"/>
      <c r="TZC251" s="1"/>
      <c r="TZD251" s="1"/>
      <c r="TZE251" s="1"/>
      <c r="TZF251" s="1"/>
      <c r="TZG251" s="1"/>
      <c r="TZH251" s="1"/>
      <c r="TZI251" s="1"/>
      <c r="TZJ251" s="1"/>
      <c r="TZK251" s="1"/>
      <c r="TZL251" s="1"/>
      <c r="TZM251" s="1"/>
      <c r="TZN251" s="1"/>
      <c r="TZO251" s="1"/>
      <c r="TZP251" s="1"/>
      <c r="TZQ251" s="1"/>
      <c r="TZR251" s="1"/>
      <c r="TZS251" s="1"/>
      <c r="TZT251" s="1"/>
      <c r="TZU251" s="1"/>
      <c r="TZV251" s="1"/>
      <c r="TZW251" s="1"/>
      <c r="TZX251" s="1"/>
      <c r="TZY251" s="1"/>
      <c r="TZZ251" s="1"/>
      <c r="UAA251" s="1"/>
      <c r="UAB251" s="1"/>
      <c r="UAC251" s="1"/>
      <c r="UAD251" s="1"/>
      <c r="UAE251" s="1"/>
      <c r="UAF251" s="1"/>
      <c r="UAG251" s="1"/>
      <c r="UAH251" s="1"/>
      <c r="UAI251" s="1"/>
      <c r="UAJ251" s="1"/>
      <c r="UAK251" s="1"/>
      <c r="UAL251" s="1"/>
      <c r="UAM251" s="1"/>
      <c r="UAN251" s="1"/>
      <c r="UAO251" s="1"/>
      <c r="UAP251" s="1"/>
      <c r="UAQ251" s="1"/>
      <c r="UAR251" s="1"/>
      <c r="UAS251" s="1"/>
      <c r="UAT251" s="1"/>
      <c r="UAU251" s="1"/>
      <c r="UAV251" s="1"/>
      <c r="UAW251" s="1"/>
      <c r="UAX251" s="1"/>
      <c r="UAY251" s="1"/>
      <c r="UAZ251" s="1"/>
      <c r="UBA251" s="1"/>
      <c r="UBB251" s="1"/>
      <c r="UBC251" s="1"/>
      <c r="UBD251" s="1"/>
      <c r="UBE251" s="1"/>
      <c r="UBF251" s="1"/>
      <c r="UBG251" s="1"/>
      <c r="UBH251" s="1"/>
      <c r="UBI251" s="1"/>
      <c r="UBJ251" s="1"/>
      <c r="UBK251" s="1"/>
      <c r="UBL251" s="1"/>
      <c r="UBM251" s="1"/>
      <c r="UBN251" s="1"/>
      <c r="UBO251" s="1"/>
      <c r="UBP251" s="1"/>
      <c r="UBQ251" s="1"/>
      <c r="UBR251" s="1"/>
      <c r="UBS251" s="1"/>
      <c r="UBT251" s="1"/>
      <c r="UBU251" s="1"/>
      <c r="UBV251" s="1"/>
      <c r="UBW251" s="1"/>
      <c r="UBX251" s="1"/>
      <c r="UBY251" s="1"/>
      <c r="UBZ251" s="1"/>
      <c r="UCA251" s="1"/>
      <c r="UCB251" s="1"/>
      <c r="UCC251" s="1"/>
      <c r="UCD251" s="1"/>
      <c r="UCE251" s="1"/>
      <c r="UCF251" s="1"/>
      <c r="UCG251" s="1"/>
      <c r="UCH251" s="1"/>
      <c r="UCI251" s="1"/>
      <c r="UCJ251" s="1"/>
      <c r="UCK251" s="1"/>
      <c r="UCL251" s="1"/>
      <c r="UCM251" s="1"/>
      <c r="UCN251" s="1"/>
      <c r="UCO251" s="1"/>
      <c r="UCP251" s="1"/>
      <c r="UCQ251" s="1"/>
      <c r="UCR251" s="1"/>
      <c r="UCS251" s="1"/>
      <c r="UCT251" s="1"/>
      <c r="UCU251" s="1"/>
      <c r="UCV251" s="1"/>
      <c r="UCW251" s="1"/>
      <c r="UCX251" s="1"/>
      <c r="UCY251" s="1"/>
      <c r="UCZ251" s="1"/>
      <c r="UDA251" s="1"/>
      <c r="UDB251" s="1"/>
      <c r="UDC251" s="1"/>
      <c r="UDD251" s="1"/>
      <c r="UDE251" s="1"/>
      <c r="UDF251" s="1"/>
      <c r="UDG251" s="1"/>
      <c r="UDH251" s="1"/>
      <c r="UDI251" s="1"/>
      <c r="UDJ251" s="1"/>
      <c r="UDK251" s="1"/>
      <c r="UDL251" s="1"/>
      <c r="UDM251" s="1"/>
      <c r="UDN251" s="1"/>
      <c r="UDO251" s="1"/>
      <c r="UDP251" s="1"/>
      <c r="UDQ251" s="1"/>
      <c r="UDR251" s="1"/>
      <c r="UDS251" s="1"/>
      <c r="UDT251" s="1"/>
      <c r="UDU251" s="1"/>
      <c r="UDV251" s="1"/>
      <c r="UDW251" s="1"/>
      <c r="UDX251" s="1"/>
      <c r="UDY251" s="1"/>
      <c r="UDZ251" s="1"/>
      <c r="UEA251" s="1"/>
      <c r="UEB251" s="1"/>
      <c r="UEC251" s="1"/>
      <c r="UED251" s="1"/>
      <c r="UEE251" s="1"/>
      <c r="UEF251" s="1"/>
      <c r="UEG251" s="1"/>
      <c r="UEH251" s="1"/>
      <c r="UEI251" s="1"/>
      <c r="UEJ251" s="1"/>
      <c r="UEK251" s="1"/>
      <c r="UEL251" s="1"/>
      <c r="UEM251" s="1"/>
      <c r="UEN251" s="1"/>
      <c r="UEO251" s="1"/>
      <c r="UEP251" s="1"/>
      <c r="UEQ251" s="1"/>
      <c r="UER251" s="1"/>
      <c r="UES251" s="1"/>
      <c r="UET251" s="1"/>
      <c r="UEU251" s="1"/>
      <c r="UEV251" s="1"/>
      <c r="UEW251" s="1"/>
      <c r="UEX251" s="1"/>
      <c r="UEY251" s="1"/>
      <c r="UEZ251" s="1"/>
      <c r="UFA251" s="1"/>
      <c r="UFB251" s="1"/>
      <c r="UFC251" s="1"/>
      <c r="UFD251" s="1"/>
      <c r="UFE251" s="1"/>
      <c r="UFF251" s="1"/>
      <c r="UFG251" s="1"/>
      <c r="UFH251" s="1"/>
      <c r="UFI251" s="1"/>
      <c r="UFJ251" s="1"/>
      <c r="UFK251" s="1"/>
      <c r="UFL251" s="1"/>
      <c r="UFM251" s="1"/>
      <c r="UFN251" s="1"/>
      <c r="UFO251" s="1"/>
      <c r="UFP251" s="1"/>
      <c r="UFQ251" s="1"/>
      <c r="UFR251" s="1"/>
      <c r="UFS251" s="1"/>
      <c r="UFT251" s="1"/>
      <c r="UFU251" s="1"/>
      <c r="UFV251" s="1"/>
      <c r="UFW251" s="1"/>
      <c r="UFX251" s="1"/>
      <c r="UFY251" s="1"/>
      <c r="UFZ251" s="1"/>
      <c r="UGA251" s="1"/>
      <c r="UGB251" s="1"/>
      <c r="UGC251" s="1"/>
      <c r="UGD251" s="1"/>
      <c r="UGE251" s="1"/>
      <c r="UGF251" s="1"/>
      <c r="UGG251" s="1"/>
      <c r="UGH251" s="1"/>
      <c r="UGI251" s="1"/>
      <c r="UGJ251" s="1"/>
      <c r="UGK251" s="1"/>
      <c r="UGL251" s="1"/>
      <c r="UGM251" s="1"/>
      <c r="UGN251" s="1"/>
      <c r="UGO251" s="1"/>
      <c r="UGP251" s="1"/>
      <c r="UGQ251" s="1"/>
      <c r="UGR251" s="1"/>
      <c r="UGS251" s="1"/>
      <c r="UGT251" s="1"/>
      <c r="UGU251" s="1"/>
      <c r="UGV251" s="1"/>
      <c r="UGW251" s="1"/>
      <c r="UGX251" s="1"/>
      <c r="UGY251" s="1"/>
      <c r="UGZ251" s="1"/>
      <c r="UHA251" s="1"/>
      <c r="UHB251" s="1"/>
      <c r="UHC251" s="1"/>
      <c r="UHD251" s="1"/>
      <c r="UHE251" s="1"/>
      <c r="UHF251" s="1"/>
      <c r="UHG251" s="1"/>
      <c r="UHH251" s="1"/>
      <c r="UHI251" s="1"/>
      <c r="UHJ251" s="1"/>
      <c r="UHK251" s="1"/>
      <c r="UHL251" s="1"/>
      <c r="UHM251" s="1"/>
      <c r="UHN251" s="1"/>
      <c r="UHO251" s="1"/>
      <c r="UHP251" s="1"/>
      <c r="UHQ251" s="1"/>
      <c r="UHR251" s="1"/>
      <c r="UHS251" s="1"/>
      <c r="UHT251" s="1"/>
      <c r="UHU251" s="1"/>
      <c r="UHV251" s="1"/>
      <c r="UHW251" s="1"/>
      <c r="UHX251" s="1"/>
      <c r="UHY251" s="1"/>
      <c r="UHZ251" s="1"/>
      <c r="UIA251" s="1"/>
      <c r="UIB251" s="1"/>
      <c r="UIC251" s="1"/>
      <c r="UID251" s="1"/>
      <c r="UIE251" s="1"/>
      <c r="UIF251" s="1"/>
      <c r="UIG251" s="1"/>
      <c r="UIH251" s="1"/>
      <c r="UII251" s="1"/>
      <c r="UIJ251" s="1"/>
      <c r="UIK251" s="1"/>
      <c r="UIL251" s="1"/>
      <c r="UIM251" s="1"/>
      <c r="UIN251" s="1"/>
      <c r="UIO251" s="1"/>
      <c r="UIP251" s="1"/>
      <c r="UIQ251" s="1"/>
      <c r="UIR251" s="1"/>
      <c r="UIS251" s="1"/>
      <c r="UIT251" s="1"/>
      <c r="UIU251" s="1"/>
      <c r="UIV251" s="1"/>
      <c r="UIW251" s="1"/>
      <c r="UIX251" s="1"/>
      <c r="UIY251" s="1"/>
      <c r="UIZ251" s="1"/>
      <c r="UJA251" s="1"/>
      <c r="UJB251" s="1"/>
      <c r="UJC251" s="1"/>
      <c r="UJD251" s="1"/>
      <c r="UJE251" s="1"/>
      <c r="UJF251" s="1"/>
      <c r="UJG251" s="1"/>
      <c r="UJH251" s="1"/>
      <c r="UJI251" s="1"/>
      <c r="UJJ251" s="1"/>
      <c r="UJK251" s="1"/>
      <c r="UJL251" s="1"/>
      <c r="UJM251" s="1"/>
      <c r="UJN251" s="1"/>
      <c r="UJO251" s="1"/>
      <c r="UJP251" s="1"/>
      <c r="UJQ251" s="1"/>
      <c r="UJR251" s="1"/>
      <c r="UJS251" s="1"/>
      <c r="UJT251" s="1"/>
      <c r="UJU251" s="1"/>
      <c r="UJV251" s="1"/>
      <c r="UJW251" s="1"/>
      <c r="UJX251" s="1"/>
      <c r="UJY251" s="1"/>
      <c r="UJZ251" s="1"/>
      <c r="UKA251" s="1"/>
      <c r="UKB251" s="1"/>
      <c r="UKC251" s="1"/>
      <c r="UKD251" s="1"/>
      <c r="UKE251" s="1"/>
      <c r="UKF251" s="1"/>
      <c r="UKG251" s="1"/>
      <c r="UKH251" s="1"/>
      <c r="UKI251" s="1"/>
      <c r="UKJ251" s="1"/>
      <c r="UKK251" s="1"/>
      <c r="UKL251" s="1"/>
      <c r="UKM251" s="1"/>
      <c r="UKN251" s="1"/>
      <c r="UKO251" s="1"/>
      <c r="UKP251" s="1"/>
      <c r="UKQ251" s="1"/>
      <c r="UKR251" s="1"/>
      <c r="UKS251" s="1"/>
      <c r="UKT251" s="1"/>
      <c r="UKU251" s="1"/>
      <c r="UKV251" s="1"/>
      <c r="UKW251" s="1"/>
      <c r="UKX251" s="1"/>
      <c r="UKY251" s="1"/>
      <c r="UKZ251" s="1"/>
      <c r="ULA251" s="1"/>
      <c r="ULB251" s="1"/>
      <c r="ULC251" s="1"/>
      <c r="ULD251" s="1"/>
      <c r="ULE251" s="1"/>
      <c r="ULF251" s="1"/>
      <c r="ULG251" s="1"/>
      <c r="ULH251" s="1"/>
      <c r="ULI251" s="1"/>
      <c r="ULJ251" s="1"/>
      <c r="ULK251" s="1"/>
      <c r="ULL251" s="1"/>
      <c r="ULM251" s="1"/>
      <c r="ULN251" s="1"/>
      <c r="ULO251" s="1"/>
      <c r="ULP251" s="1"/>
      <c r="ULQ251" s="1"/>
      <c r="ULR251" s="1"/>
      <c r="ULS251" s="1"/>
      <c r="ULT251" s="1"/>
      <c r="ULU251" s="1"/>
      <c r="ULV251" s="1"/>
      <c r="ULW251" s="1"/>
      <c r="ULX251" s="1"/>
      <c r="ULY251" s="1"/>
      <c r="ULZ251" s="1"/>
      <c r="UMA251" s="1"/>
      <c r="UMB251" s="1"/>
      <c r="UMC251" s="1"/>
      <c r="UMD251" s="1"/>
      <c r="UME251" s="1"/>
      <c r="UMF251" s="1"/>
      <c r="UMG251" s="1"/>
      <c r="UMH251" s="1"/>
      <c r="UMI251" s="1"/>
      <c r="UMJ251" s="1"/>
      <c r="UMK251" s="1"/>
      <c r="UML251" s="1"/>
      <c r="UMM251" s="1"/>
      <c r="UMN251" s="1"/>
      <c r="UMO251" s="1"/>
      <c r="UMP251" s="1"/>
      <c r="UMQ251" s="1"/>
      <c r="UMR251" s="1"/>
      <c r="UMS251" s="1"/>
      <c r="UMT251" s="1"/>
      <c r="UMU251" s="1"/>
      <c r="UMV251" s="1"/>
      <c r="UMW251" s="1"/>
      <c r="UMX251" s="1"/>
      <c r="UMY251" s="1"/>
      <c r="UMZ251" s="1"/>
      <c r="UNA251" s="1"/>
      <c r="UNB251" s="1"/>
      <c r="UNC251" s="1"/>
      <c r="UND251" s="1"/>
      <c r="UNE251" s="1"/>
      <c r="UNF251" s="1"/>
      <c r="UNG251" s="1"/>
      <c r="UNH251" s="1"/>
      <c r="UNI251" s="1"/>
      <c r="UNJ251" s="1"/>
      <c r="UNK251" s="1"/>
      <c r="UNL251" s="1"/>
      <c r="UNM251" s="1"/>
      <c r="UNN251" s="1"/>
      <c r="UNO251" s="1"/>
      <c r="UNP251" s="1"/>
      <c r="UNQ251" s="1"/>
      <c r="UNR251" s="1"/>
      <c r="UNS251" s="1"/>
      <c r="UNT251" s="1"/>
      <c r="UNU251" s="1"/>
      <c r="UNV251" s="1"/>
      <c r="UNW251" s="1"/>
      <c r="UNX251" s="1"/>
      <c r="UNY251" s="1"/>
      <c r="UNZ251" s="1"/>
      <c r="UOA251" s="1"/>
      <c r="UOB251" s="1"/>
      <c r="UOC251" s="1"/>
      <c r="UOD251" s="1"/>
      <c r="UOE251" s="1"/>
      <c r="UOF251" s="1"/>
      <c r="UOG251" s="1"/>
      <c r="UOH251" s="1"/>
      <c r="UOI251" s="1"/>
      <c r="UOJ251" s="1"/>
      <c r="UOK251" s="1"/>
      <c r="UOL251" s="1"/>
      <c r="UOM251" s="1"/>
      <c r="UON251" s="1"/>
      <c r="UOO251" s="1"/>
      <c r="UOP251" s="1"/>
      <c r="UOQ251" s="1"/>
      <c r="UOR251" s="1"/>
      <c r="UOS251" s="1"/>
      <c r="UOT251" s="1"/>
      <c r="UOU251" s="1"/>
      <c r="UOV251" s="1"/>
      <c r="UOW251" s="1"/>
      <c r="UOX251" s="1"/>
      <c r="UOY251" s="1"/>
      <c r="UOZ251" s="1"/>
      <c r="UPA251" s="1"/>
      <c r="UPB251" s="1"/>
      <c r="UPC251" s="1"/>
      <c r="UPD251" s="1"/>
      <c r="UPE251" s="1"/>
      <c r="UPF251" s="1"/>
      <c r="UPG251" s="1"/>
      <c r="UPH251" s="1"/>
      <c r="UPI251" s="1"/>
      <c r="UPJ251" s="1"/>
      <c r="UPK251" s="1"/>
      <c r="UPL251" s="1"/>
      <c r="UPM251" s="1"/>
      <c r="UPN251" s="1"/>
      <c r="UPO251" s="1"/>
      <c r="UPP251" s="1"/>
      <c r="UPQ251" s="1"/>
      <c r="UPR251" s="1"/>
      <c r="UPS251" s="1"/>
      <c r="UPT251" s="1"/>
      <c r="UPU251" s="1"/>
      <c r="UPV251" s="1"/>
      <c r="UPW251" s="1"/>
      <c r="UPX251" s="1"/>
      <c r="UPY251" s="1"/>
      <c r="UPZ251" s="1"/>
      <c r="UQA251" s="1"/>
      <c r="UQB251" s="1"/>
      <c r="UQC251" s="1"/>
      <c r="UQD251" s="1"/>
      <c r="UQE251" s="1"/>
      <c r="UQF251" s="1"/>
      <c r="UQG251" s="1"/>
      <c r="UQH251" s="1"/>
      <c r="UQI251" s="1"/>
      <c r="UQJ251" s="1"/>
      <c r="UQK251" s="1"/>
      <c r="UQL251" s="1"/>
      <c r="UQM251" s="1"/>
      <c r="UQN251" s="1"/>
      <c r="UQO251" s="1"/>
      <c r="UQP251" s="1"/>
      <c r="UQQ251" s="1"/>
      <c r="UQR251" s="1"/>
      <c r="UQS251" s="1"/>
      <c r="UQT251" s="1"/>
      <c r="UQU251" s="1"/>
      <c r="UQV251" s="1"/>
      <c r="UQW251" s="1"/>
      <c r="UQX251" s="1"/>
      <c r="UQY251" s="1"/>
      <c r="UQZ251" s="1"/>
      <c r="URA251" s="1"/>
      <c r="URB251" s="1"/>
      <c r="URC251" s="1"/>
      <c r="URD251" s="1"/>
      <c r="URE251" s="1"/>
      <c r="URF251" s="1"/>
      <c r="URG251" s="1"/>
      <c r="URH251" s="1"/>
      <c r="URI251" s="1"/>
      <c r="URJ251" s="1"/>
      <c r="URK251" s="1"/>
      <c r="URL251" s="1"/>
      <c r="URM251" s="1"/>
      <c r="URN251" s="1"/>
      <c r="URO251" s="1"/>
      <c r="URP251" s="1"/>
      <c r="URQ251" s="1"/>
      <c r="URR251" s="1"/>
      <c r="URS251" s="1"/>
      <c r="URT251" s="1"/>
      <c r="URU251" s="1"/>
      <c r="URV251" s="1"/>
      <c r="URW251" s="1"/>
      <c r="URX251" s="1"/>
      <c r="URY251" s="1"/>
      <c r="URZ251" s="1"/>
      <c r="USA251" s="1"/>
      <c r="USB251" s="1"/>
      <c r="USC251" s="1"/>
      <c r="USD251" s="1"/>
      <c r="USE251" s="1"/>
      <c r="USF251" s="1"/>
      <c r="USG251" s="1"/>
      <c r="USH251" s="1"/>
      <c r="USI251" s="1"/>
      <c r="USJ251" s="1"/>
      <c r="USK251" s="1"/>
      <c r="USL251" s="1"/>
      <c r="USM251" s="1"/>
      <c r="USN251" s="1"/>
      <c r="USO251" s="1"/>
      <c r="USP251" s="1"/>
      <c r="USQ251" s="1"/>
      <c r="USR251" s="1"/>
      <c r="USS251" s="1"/>
      <c r="UST251" s="1"/>
      <c r="USU251" s="1"/>
      <c r="USV251" s="1"/>
      <c r="USW251" s="1"/>
      <c r="USX251" s="1"/>
      <c r="USY251" s="1"/>
      <c r="USZ251" s="1"/>
      <c r="UTA251" s="1"/>
      <c r="UTB251" s="1"/>
      <c r="UTC251" s="1"/>
      <c r="UTD251" s="1"/>
      <c r="UTE251" s="1"/>
      <c r="UTF251" s="1"/>
      <c r="UTG251" s="1"/>
      <c r="UTH251" s="1"/>
      <c r="UTI251" s="1"/>
      <c r="UTJ251" s="1"/>
      <c r="UTK251" s="1"/>
      <c r="UTL251" s="1"/>
      <c r="UTM251" s="1"/>
      <c r="UTN251" s="1"/>
      <c r="UTO251" s="1"/>
      <c r="UTP251" s="1"/>
      <c r="UTQ251" s="1"/>
      <c r="UTR251" s="1"/>
      <c r="UTS251" s="1"/>
      <c r="UTT251" s="1"/>
      <c r="UTU251" s="1"/>
      <c r="UTV251" s="1"/>
      <c r="UTW251" s="1"/>
      <c r="UTX251" s="1"/>
      <c r="UTY251" s="1"/>
      <c r="UTZ251" s="1"/>
      <c r="UUA251" s="1"/>
      <c r="UUB251" s="1"/>
      <c r="UUC251" s="1"/>
      <c r="UUD251" s="1"/>
      <c r="UUE251" s="1"/>
      <c r="UUF251" s="1"/>
      <c r="UUG251" s="1"/>
      <c r="UUH251" s="1"/>
      <c r="UUI251" s="1"/>
      <c r="UUJ251" s="1"/>
      <c r="UUK251" s="1"/>
      <c r="UUL251" s="1"/>
      <c r="UUM251" s="1"/>
      <c r="UUN251" s="1"/>
      <c r="UUO251" s="1"/>
      <c r="UUP251" s="1"/>
      <c r="UUQ251" s="1"/>
      <c r="UUR251" s="1"/>
      <c r="UUS251" s="1"/>
      <c r="UUT251" s="1"/>
      <c r="UUU251" s="1"/>
      <c r="UUV251" s="1"/>
      <c r="UUW251" s="1"/>
      <c r="UUX251" s="1"/>
      <c r="UUY251" s="1"/>
      <c r="UUZ251" s="1"/>
      <c r="UVA251" s="1"/>
      <c r="UVB251" s="1"/>
      <c r="UVC251" s="1"/>
      <c r="UVD251" s="1"/>
      <c r="UVE251" s="1"/>
      <c r="UVF251" s="1"/>
      <c r="UVG251" s="1"/>
      <c r="UVH251" s="1"/>
      <c r="UVI251" s="1"/>
      <c r="UVJ251" s="1"/>
      <c r="UVK251" s="1"/>
      <c r="UVL251" s="1"/>
      <c r="UVM251" s="1"/>
      <c r="UVN251" s="1"/>
      <c r="UVO251" s="1"/>
      <c r="UVP251" s="1"/>
      <c r="UVQ251" s="1"/>
      <c r="UVR251" s="1"/>
      <c r="UVS251" s="1"/>
      <c r="UVT251" s="1"/>
      <c r="UVU251" s="1"/>
      <c r="UVV251" s="1"/>
      <c r="UVW251" s="1"/>
      <c r="UVX251" s="1"/>
      <c r="UVY251" s="1"/>
      <c r="UVZ251" s="1"/>
      <c r="UWA251" s="1"/>
      <c r="UWB251" s="1"/>
      <c r="UWC251" s="1"/>
      <c r="UWD251" s="1"/>
      <c r="UWE251" s="1"/>
      <c r="UWF251" s="1"/>
      <c r="UWG251" s="1"/>
      <c r="UWH251" s="1"/>
      <c r="UWI251" s="1"/>
      <c r="UWJ251" s="1"/>
      <c r="UWK251" s="1"/>
      <c r="UWL251" s="1"/>
      <c r="UWM251" s="1"/>
      <c r="UWN251" s="1"/>
      <c r="UWO251" s="1"/>
      <c r="UWP251" s="1"/>
      <c r="UWQ251" s="1"/>
      <c r="UWR251" s="1"/>
      <c r="UWS251" s="1"/>
      <c r="UWT251" s="1"/>
      <c r="UWU251" s="1"/>
      <c r="UWV251" s="1"/>
      <c r="UWW251" s="1"/>
      <c r="UWX251" s="1"/>
      <c r="UWY251" s="1"/>
      <c r="UWZ251" s="1"/>
      <c r="UXA251" s="1"/>
      <c r="UXB251" s="1"/>
      <c r="UXC251" s="1"/>
      <c r="UXD251" s="1"/>
      <c r="UXE251" s="1"/>
      <c r="UXF251" s="1"/>
      <c r="UXG251" s="1"/>
      <c r="UXH251" s="1"/>
      <c r="UXI251" s="1"/>
      <c r="UXJ251" s="1"/>
      <c r="UXK251" s="1"/>
      <c r="UXL251" s="1"/>
      <c r="UXM251" s="1"/>
      <c r="UXN251" s="1"/>
      <c r="UXO251" s="1"/>
      <c r="UXP251" s="1"/>
      <c r="UXQ251" s="1"/>
      <c r="UXR251" s="1"/>
      <c r="UXS251" s="1"/>
      <c r="UXT251" s="1"/>
      <c r="UXU251" s="1"/>
      <c r="UXV251" s="1"/>
      <c r="UXW251" s="1"/>
      <c r="UXX251" s="1"/>
      <c r="UXY251" s="1"/>
      <c r="UXZ251" s="1"/>
      <c r="UYA251" s="1"/>
      <c r="UYB251" s="1"/>
      <c r="UYC251" s="1"/>
      <c r="UYD251" s="1"/>
      <c r="UYE251" s="1"/>
      <c r="UYF251" s="1"/>
      <c r="UYG251" s="1"/>
      <c r="UYH251" s="1"/>
      <c r="UYI251" s="1"/>
      <c r="UYJ251" s="1"/>
      <c r="UYK251" s="1"/>
      <c r="UYL251" s="1"/>
      <c r="UYM251" s="1"/>
      <c r="UYN251" s="1"/>
      <c r="UYO251" s="1"/>
      <c r="UYP251" s="1"/>
      <c r="UYQ251" s="1"/>
      <c r="UYR251" s="1"/>
      <c r="UYS251" s="1"/>
      <c r="UYT251" s="1"/>
      <c r="UYU251" s="1"/>
      <c r="UYV251" s="1"/>
      <c r="UYW251" s="1"/>
      <c r="UYX251" s="1"/>
      <c r="UYY251" s="1"/>
      <c r="UYZ251" s="1"/>
      <c r="UZA251" s="1"/>
      <c r="UZB251" s="1"/>
      <c r="UZC251" s="1"/>
      <c r="UZD251" s="1"/>
      <c r="UZE251" s="1"/>
      <c r="UZF251" s="1"/>
      <c r="UZG251" s="1"/>
      <c r="UZH251" s="1"/>
      <c r="UZI251" s="1"/>
      <c r="UZJ251" s="1"/>
      <c r="UZK251" s="1"/>
      <c r="UZL251" s="1"/>
      <c r="UZM251" s="1"/>
      <c r="UZN251" s="1"/>
      <c r="UZO251" s="1"/>
      <c r="UZP251" s="1"/>
      <c r="UZQ251" s="1"/>
      <c r="UZR251" s="1"/>
      <c r="UZS251" s="1"/>
      <c r="UZT251" s="1"/>
      <c r="UZU251" s="1"/>
      <c r="UZV251" s="1"/>
      <c r="UZW251" s="1"/>
      <c r="UZX251" s="1"/>
      <c r="UZY251" s="1"/>
      <c r="UZZ251" s="1"/>
      <c r="VAA251" s="1"/>
      <c r="VAB251" s="1"/>
      <c r="VAC251" s="1"/>
      <c r="VAD251" s="1"/>
      <c r="VAE251" s="1"/>
      <c r="VAF251" s="1"/>
      <c r="VAG251" s="1"/>
      <c r="VAH251" s="1"/>
      <c r="VAI251" s="1"/>
      <c r="VAJ251" s="1"/>
      <c r="VAK251" s="1"/>
      <c r="VAL251" s="1"/>
      <c r="VAM251" s="1"/>
      <c r="VAN251" s="1"/>
      <c r="VAO251" s="1"/>
      <c r="VAP251" s="1"/>
      <c r="VAQ251" s="1"/>
      <c r="VAR251" s="1"/>
      <c r="VAS251" s="1"/>
      <c r="VAT251" s="1"/>
      <c r="VAU251" s="1"/>
      <c r="VAV251" s="1"/>
      <c r="VAW251" s="1"/>
      <c r="VAX251" s="1"/>
      <c r="VAY251" s="1"/>
      <c r="VAZ251" s="1"/>
      <c r="VBA251" s="1"/>
      <c r="VBB251" s="1"/>
      <c r="VBC251" s="1"/>
      <c r="VBD251" s="1"/>
      <c r="VBE251" s="1"/>
      <c r="VBF251" s="1"/>
      <c r="VBG251" s="1"/>
      <c r="VBH251" s="1"/>
      <c r="VBI251" s="1"/>
      <c r="VBJ251" s="1"/>
      <c r="VBK251" s="1"/>
      <c r="VBL251" s="1"/>
      <c r="VBM251" s="1"/>
      <c r="VBN251" s="1"/>
      <c r="VBO251" s="1"/>
      <c r="VBP251" s="1"/>
      <c r="VBQ251" s="1"/>
      <c r="VBR251" s="1"/>
      <c r="VBS251" s="1"/>
      <c r="VBT251" s="1"/>
      <c r="VBU251" s="1"/>
      <c r="VBV251" s="1"/>
      <c r="VBW251" s="1"/>
      <c r="VBX251" s="1"/>
      <c r="VBY251" s="1"/>
      <c r="VBZ251" s="1"/>
      <c r="VCA251" s="1"/>
      <c r="VCB251" s="1"/>
      <c r="VCC251" s="1"/>
      <c r="VCD251" s="1"/>
      <c r="VCE251" s="1"/>
      <c r="VCF251" s="1"/>
      <c r="VCG251" s="1"/>
      <c r="VCH251" s="1"/>
      <c r="VCI251" s="1"/>
      <c r="VCJ251" s="1"/>
      <c r="VCK251" s="1"/>
      <c r="VCL251" s="1"/>
      <c r="VCM251" s="1"/>
      <c r="VCN251" s="1"/>
      <c r="VCO251" s="1"/>
      <c r="VCP251" s="1"/>
      <c r="VCQ251" s="1"/>
      <c r="VCR251" s="1"/>
      <c r="VCS251" s="1"/>
      <c r="VCT251" s="1"/>
      <c r="VCU251" s="1"/>
      <c r="VCV251" s="1"/>
      <c r="VCW251" s="1"/>
      <c r="VCX251" s="1"/>
      <c r="VCY251" s="1"/>
      <c r="VCZ251" s="1"/>
      <c r="VDA251" s="1"/>
      <c r="VDB251" s="1"/>
      <c r="VDC251" s="1"/>
      <c r="VDD251" s="1"/>
      <c r="VDE251" s="1"/>
      <c r="VDF251" s="1"/>
      <c r="VDG251" s="1"/>
      <c r="VDH251" s="1"/>
      <c r="VDI251" s="1"/>
      <c r="VDJ251" s="1"/>
      <c r="VDK251" s="1"/>
      <c r="VDL251" s="1"/>
      <c r="VDM251" s="1"/>
      <c r="VDN251" s="1"/>
      <c r="VDO251" s="1"/>
      <c r="VDP251" s="1"/>
      <c r="VDQ251" s="1"/>
      <c r="VDR251" s="1"/>
      <c r="VDS251" s="1"/>
      <c r="VDT251" s="1"/>
      <c r="VDU251" s="1"/>
      <c r="VDV251" s="1"/>
      <c r="VDW251" s="1"/>
      <c r="VDX251" s="1"/>
      <c r="VDY251" s="1"/>
      <c r="VDZ251" s="1"/>
      <c r="VEA251" s="1"/>
      <c r="VEB251" s="1"/>
      <c r="VEC251" s="1"/>
      <c r="VED251" s="1"/>
      <c r="VEE251" s="1"/>
      <c r="VEF251" s="1"/>
      <c r="VEG251" s="1"/>
      <c r="VEH251" s="1"/>
      <c r="VEI251" s="1"/>
      <c r="VEJ251" s="1"/>
      <c r="VEK251" s="1"/>
      <c r="VEL251" s="1"/>
      <c r="VEM251" s="1"/>
      <c r="VEN251" s="1"/>
      <c r="VEO251" s="1"/>
      <c r="VEP251" s="1"/>
      <c r="VEQ251" s="1"/>
      <c r="VER251" s="1"/>
      <c r="VES251" s="1"/>
      <c r="VET251" s="1"/>
      <c r="VEU251" s="1"/>
      <c r="VEV251" s="1"/>
      <c r="VEW251" s="1"/>
      <c r="VEX251" s="1"/>
      <c r="VEY251" s="1"/>
      <c r="VEZ251" s="1"/>
      <c r="VFA251" s="1"/>
      <c r="VFB251" s="1"/>
      <c r="VFC251" s="1"/>
      <c r="VFD251" s="1"/>
      <c r="VFE251" s="1"/>
      <c r="VFF251" s="1"/>
      <c r="VFG251" s="1"/>
      <c r="VFH251" s="1"/>
      <c r="VFI251" s="1"/>
      <c r="VFJ251" s="1"/>
      <c r="VFK251" s="1"/>
      <c r="VFL251" s="1"/>
      <c r="VFM251" s="1"/>
      <c r="VFN251" s="1"/>
      <c r="VFO251" s="1"/>
      <c r="VFP251" s="1"/>
      <c r="VFQ251" s="1"/>
      <c r="VFR251" s="1"/>
      <c r="VFS251" s="1"/>
      <c r="VFT251" s="1"/>
      <c r="VFU251" s="1"/>
      <c r="VFV251" s="1"/>
      <c r="VFW251" s="1"/>
      <c r="VFX251" s="1"/>
      <c r="VFY251" s="1"/>
      <c r="VFZ251" s="1"/>
      <c r="VGA251" s="1"/>
      <c r="VGB251" s="1"/>
      <c r="VGC251" s="1"/>
      <c r="VGD251" s="1"/>
      <c r="VGE251" s="1"/>
      <c r="VGF251" s="1"/>
      <c r="VGG251" s="1"/>
      <c r="VGH251" s="1"/>
      <c r="VGI251" s="1"/>
      <c r="VGJ251" s="1"/>
      <c r="VGK251" s="1"/>
      <c r="VGL251" s="1"/>
      <c r="VGM251" s="1"/>
      <c r="VGN251" s="1"/>
      <c r="VGO251" s="1"/>
      <c r="VGP251" s="1"/>
      <c r="VGQ251" s="1"/>
      <c r="VGR251" s="1"/>
      <c r="VGS251" s="1"/>
      <c r="VGT251" s="1"/>
      <c r="VGU251" s="1"/>
      <c r="VGV251" s="1"/>
      <c r="VGW251" s="1"/>
      <c r="VGX251" s="1"/>
      <c r="VGY251" s="1"/>
      <c r="VGZ251" s="1"/>
      <c r="VHA251" s="1"/>
      <c r="VHB251" s="1"/>
      <c r="VHC251" s="1"/>
      <c r="VHD251" s="1"/>
      <c r="VHE251" s="1"/>
      <c r="VHF251" s="1"/>
      <c r="VHG251" s="1"/>
      <c r="VHH251" s="1"/>
      <c r="VHI251" s="1"/>
      <c r="VHJ251" s="1"/>
      <c r="VHK251" s="1"/>
      <c r="VHL251" s="1"/>
      <c r="VHM251" s="1"/>
      <c r="VHN251" s="1"/>
      <c r="VHO251" s="1"/>
      <c r="VHP251" s="1"/>
      <c r="VHQ251" s="1"/>
      <c r="VHR251" s="1"/>
      <c r="VHS251" s="1"/>
      <c r="VHT251" s="1"/>
      <c r="VHU251" s="1"/>
      <c r="VHV251" s="1"/>
      <c r="VHW251" s="1"/>
      <c r="VHX251" s="1"/>
      <c r="VHY251" s="1"/>
      <c r="VHZ251" s="1"/>
      <c r="VIA251" s="1"/>
      <c r="VIB251" s="1"/>
      <c r="VIC251" s="1"/>
      <c r="VID251" s="1"/>
      <c r="VIE251" s="1"/>
      <c r="VIF251" s="1"/>
      <c r="VIG251" s="1"/>
      <c r="VIH251" s="1"/>
      <c r="VII251" s="1"/>
      <c r="VIJ251" s="1"/>
      <c r="VIK251" s="1"/>
      <c r="VIL251" s="1"/>
      <c r="VIM251" s="1"/>
      <c r="VIN251" s="1"/>
      <c r="VIO251" s="1"/>
      <c r="VIP251" s="1"/>
      <c r="VIQ251" s="1"/>
      <c r="VIR251" s="1"/>
      <c r="VIS251" s="1"/>
      <c r="VIT251" s="1"/>
      <c r="VIU251" s="1"/>
      <c r="VIV251" s="1"/>
      <c r="VIW251" s="1"/>
      <c r="VIX251" s="1"/>
      <c r="VIY251" s="1"/>
      <c r="VIZ251" s="1"/>
      <c r="VJA251" s="1"/>
      <c r="VJB251" s="1"/>
      <c r="VJC251" s="1"/>
      <c r="VJD251" s="1"/>
      <c r="VJE251" s="1"/>
      <c r="VJF251" s="1"/>
      <c r="VJG251" s="1"/>
      <c r="VJH251" s="1"/>
      <c r="VJI251" s="1"/>
      <c r="VJJ251" s="1"/>
      <c r="VJK251" s="1"/>
      <c r="VJL251" s="1"/>
      <c r="VJM251" s="1"/>
      <c r="VJN251" s="1"/>
      <c r="VJO251" s="1"/>
      <c r="VJP251" s="1"/>
      <c r="VJQ251" s="1"/>
      <c r="VJR251" s="1"/>
      <c r="VJS251" s="1"/>
      <c r="VJT251" s="1"/>
      <c r="VJU251" s="1"/>
      <c r="VJV251" s="1"/>
      <c r="VJW251" s="1"/>
      <c r="VJX251" s="1"/>
      <c r="VJY251" s="1"/>
      <c r="VJZ251" s="1"/>
      <c r="VKA251" s="1"/>
      <c r="VKB251" s="1"/>
      <c r="VKC251" s="1"/>
      <c r="VKD251" s="1"/>
      <c r="VKE251" s="1"/>
      <c r="VKF251" s="1"/>
      <c r="VKG251" s="1"/>
      <c r="VKH251" s="1"/>
      <c r="VKI251" s="1"/>
      <c r="VKJ251" s="1"/>
      <c r="VKK251" s="1"/>
      <c r="VKL251" s="1"/>
      <c r="VKM251" s="1"/>
      <c r="VKN251" s="1"/>
      <c r="VKO251" s="1"/>
      <c r="VKP251" s="1"/>
      <c r="VKQ251" s="1"/>
      <c r="VKR251" s="1"/>
      <c r="VKS251" s="1"/>
      <c r="VKT251" s="1"/>
      <c r="VKU251" s="1"/>
      <c r="VKV251" s="1"/>
      <c r="VKW251" s="1"/>
      <c r="VKX251" s="1"/>
      <c r="VKY251" s="1"/>
      <c r="VKZ251" s="1"/>
      <c r="VLA251" s="1"/>
      <c r="VLB251" s="1"/>
      <c r="VLC251" s="1"/>
      <c r="VLD251" s="1"/>
      <c r="VLE251" s="1"/>
      <c r="VLF251" s="1"/>
      <c r="VLG251" s="1"/>
      <c r="VLH251" s="1"/>
      <c r="VLI251" s="1"/>
      <c r="VLJ251" s="1"/>
      <c r="VLK251" s="1"/>
      <c r="VLL251" s="1"/>
      <c r="VLM251" s="1"/>
      <c r="VLN251" s="1"/>
      <c r="VLO251" s="1"/>
      <c r="VLP251" s="1"/>
      <c r="VLQ251" s="1"/>
      <c r="VLR251" s="1"/>
      <c r="VLS251" s="1"/>
      <c r="VLT251" s="1"/>
      <c r="VLU251" s="1"/>
      <c r="VLV251" s="1"/>
      <c r="VLW251" s="1"/>
      <c r="VLX251" s="1"/>
      <c r="VLY251" s="1"/>
      <c r="VLZ251" s="1"/>
      <c r="VMA251" s="1"/>
      <c r="VMB251" s="1"/>
      <c r="VMC251" s="1"/>
      <c r="VMD251" s="1"/>
      <c r="VME251" s="1"/>
      <c r="VMF251" s="1"/>
      <c r="VMG251" s="1"/>
      <c r="VMH251" s="1"/>
      <c r="VMI251" s="1"/>
      <c r="VMJ251" s="1"/>
      <c r="VMK251" s="1"/>
      <c r="VML251" s="1"/>
      <c r="VMM251" s="1"/>
      <c r="VMN251" s="1"/>
      <c r="VMO251" s="1"/>
      <c r="VMP251" s="1"/>
      <c r="VMQ251" s="1"/>
      <c r="VMR251" s="1"/>
      <c r="VMS251" s="1"/>
      <c r="VMT251" s="1"/>
      <c r="VMU251" s="1"/>
      <c r="VMV251" s="1"/>
      <c r="VMW251" s="1"/>
      <c r="VMX251" s="1"/>
      <c r="VMY251" s="1"/>
      <c r="VMZ251" s="1"/>
      <c r="VNA251" s="1"/>
      <c r="VNB251" s="1"/>
      <c r="VNC251" s="1"/>
      <c r="VND251" s="1"/>
      <c r="VNE251" s="1"/>
      <c r="VNF251" s="1"/>
      <c r="VNG251" s="1"/>
      <c r="VNH251" s="1"/>
      <c r="VNI251" s="1"/>
      <c r="VNJ251" s="1"/>
      <c r="VNK251" s="1"/>
      <c r="VNL251" s="1"/>
      <c r="VNM251" s="1"/>
      <c r="VNN251" s="1"/>
      <c r="VNO251" s="1"/>
      <c r="VNP251" s="1"/>
      <c r="VNQ251" s="1"/>
      <c r="VNR251" s="1"/>
      <c r="VNS251" s="1"/>
      <c r="VNT251" s="1"/>
      <c r="VNU251" s="1"/>
      <c r="VNV251" s="1"/>
      <c r="VNW251" s="1"/>
      <c r="VNX251" s="1"/>
      <c r="VNY251" s="1"/>
      <c r="VNZ251" s="1"/>
      <c r="VOA251" s="1"/>
      <c r="VOB251" s="1"/>
      <c r="VOC251" s="1"/>
      <c r="VOD251" s="1"/>
      <c r="VOE251" s="1"/>
      <c r="VOF251" s="1"/>
      <c r="VOG251" s="1"/>
      <c r="VOH251" s="1"/>
      <c r="VOI251" s="1"/>
      <c r="VOJ251" s="1"/>
      <c r="VOK251" s="1"/>
      <c r="VOL251" s="1"/>
      <c r="VOM251" s="1"/>
      <c r="VON251" s="1"/>
      <c r="VOO251" s="1"/>
      <c r="VOP251" s="1"/>
      <c r="VOQ251" s="1"/>
      <c r="VOR251" s="1"/>
      <c r="VOS251" s="1"/>
      <c r="VOT251" s="1"/>
      <c r="VOU251" s="1"/>
      <c r="VOV251" s="1"/>
      <c r="VOW251" s="1"/>
      <c r="VOX251" s="1"/>
      <c r="VOY251" s="1"/>
      <c r="VOZ251" s="1"/>
      <c r="VPA251" s="1"/>
      <c r="VPB251" s="1"/>
      <c r="VPC251" s="1"/>
      <c r="VPD251" s="1"/>
      <c r="VPE251" s="1"/>
      <c r="VPF251" s="1"/>
      <c r="VPG251" s="1"/>
      <c r="VPH251" s="1"/>
      <c r="VPI251" s="1"/>
      <c r="VPJ251" s="1"/>
      <c r="VPK251" s="1"/>
      <c r="VPL251" s="1"/>
      <c r="VPM251" s="1"/>
      <c r="VPN251" s="1"/>
      <c r="VPO251" s="1"/>
      <c r="VPP251" s="1"/>
      <c r="VPQ251" s="1"/>
      <c r="VPR251" s="1"/>
      <c r="VPS251" s="1"/>
      <c r="VPT251" s="1"/>
      <c r="VPU251" s="1"/>
      <c r="VPV251" s="1"/>
      <c r="VPW251" s="1"/>
      <c r="VPX251" s="1"/>
      <c r="VPY251" s="1"/>
      <c r="VPZ251" s="1"/>
      <c r="VQA251" s="1"/>
      <c r="VQB251" s="1"/>
      <c r="VQC251" s="1"/>
      <c r="VQD251" s="1"/>
      <c r="VQE251" s="1"/>
      <c r="VQF251" s="1"/>
      <c r="VQG251" s="1"/>
      <c r="VQH251" s="1"/>
      <c r="VQI251" s="1"/>
      <c r="VQJ251" s="1"/>
      <c r="VQK251" s="1"/>
      <c r="VQL251" s="1"/>
      <c r="VQM251" s="1"/>
      <c r="VQN251" s="1"/>
      <c r="VQO251" s="1"/>
      <c r="VQP251" s="1"/>
      <c r="VQQ251" s="1"/>
      <c r="VQR251" s="1"/>
      <c r="VQS251" s="1"/>
      <c r="VQT251" s="1"/>
      <c r="VQU251" s="1"/>
      <c r="VQV251" s="1"/>
      <c r="VQW251" s="1"/>
      <c r="VQX251" s="1"/>
      <c r="VQY251" s="1"/>
      <c r="VQZ251" s="1"/>
      <c r="VRA251" s="1"/>
      <c r="VRB251" s="1"/>
      <c r="VRC251" s="1"/>
      <c r="VRD251" s="1"/>
      <c r="VRE251" s="1"/>
      <c r="VRF251" s="1"/>
      <c r="VRG251" s="1"/>
      <c r="VRH251" s="1"/>
      <c r="VRI251" s="1"/>
      <c r="VRJ251" s="1"/>
      <c r="VRK251" s="1"/>
      <c r="VRL251" s="1"/>
      <c r="VRM251" s="1"/>
      <c r="VRN251" s="1"/>
      <c r="VRO251" s="1"/>
      <c r="VRP251" s="1"/>
      <c r="VRQ251" s="1"/>
      <c r="VRR251" s="1"/>
      <c r="VRS251" s="1"/>
      <c r="VRT251" s="1"/>
      <c r="VRU251" s="1"/>
      <c r="VRV251" s="1"/>
      <c r="VRW251" s="1"/>
      <c r="VRX251" s="1"/>
      <c r="VRY251" s="1"/>
      <c r="VRZ251" s="1"/>
      <c r="VSA251" s="1"/>
      <c r="VSB251" s="1"/>
      <c r="VSC251" s="1"/>
      <c r="VSD251" s="1"/>
      <c r="VSE251" s="1"/>
      <c r="VSF251" s="1"/>
      <c r="VSG251" s="1"/>
      <c r="VSH251" s="1"/>
      <c r="VSI251" s="1"/>
      <c r="VSJ251" s="1"/>
      <c r="VSK251" s="1"/>
      <c r="VSL251" s="1"/>
      <c r="VSM251" s="1"/>
      <c r="VSN251" s="1"/>
      <c r="VSO251" s="1"/>
      <c r="VSP251" s="1"/>
      <c r="VSQ251" s="1"/>
      <c r="VSR251" s="1"/>
      <c r="VSS251" s="1"/>
      <c r="VST251" s="1"/>
      <c r="VSU251" s="1"/>
      <c r="VSV251" s="1"/>
      <c r="VSW251" s="1"/>
      <c r="VSX251" s="1"/>
      <c r="VSY251" s="1"/>
      <c r="VSZ251" s="1"/>
      <c r="VTA251" s="1"/>
      <c r="VTB251" s="1"/>
      <c r="VTC251" s="1"/>
      <c r="VTD251" s="1"/>
      <c r="VTE251" s="1"/>
      <c r="VTF251" s="1"/>
      <c r="VTG251" s="1"/>
      <c r="VTH251" s="1"/>
      <c r="VTI251" s="1"/>
      <c r="VTJ251" s="1"/>
      <c r="VTK251" s="1"/>
      <c r="VTL251" s="1"/>
      <c r="VTM251" s="1"/>
      <c r="VTN251" s="1"/>
      <c r="VTO251" s="1"/>
      <c r="VTP251" s="1"/>
      <c r="VTQ251" s="1"/>
      <c r="VTR251" s="1"/>
      <c r="VTS251" s="1"/>
      <c r="VTT251" s="1"/>
      <c r="VTU251" s="1"/>
      <c r="VTV251" s="1"/>
      <c r="VTW251" s="1"/>
      <c r="VTX251" s="1"/>
      <c r="VTY251" s="1"/>
      <c r="VTZ251" s="1"/>
      <c r="VUA251" s="1"/>
      <c r="VUB251" s="1"/>
      <c r="VUC251" s="1"/>
      <c r="VUD251" s="1"/>
      <c r="VUE251" s="1"/>
      <c r="VUF251" s="1"/>
      <c r="VUG251" s="1"/>
      <c r="VUH251" s="1"/>
      <c r="VUI251" s="1"/>
      <c r="VUJ251" s="1"/>
      <c r="VUK251" s="1"/>
      <c r="VUL251" s="1"/>
      <c r="VUM251" s="1"/>
      <c r="VUN251" s="1"/>
      <c r="VUO251" s="1"/>
      <c r="VUP251" s="1"/>
      <c r="VUQ251" s="1"/>
      <c r="VUR251" s="1"/>
      <c r="VUS251" s="1"/>
      <c r="VUT251" s="1"/>
      <c r="VUU251" s="1"/>
      <c r="VUV251" s="1"/>
      <c r="VUW251" s="1"/>
      <c r="VUX251" s="1"/>
      <c r="VUY251" s="1"/>
      <c r="VUZ251" s="1"/>
      <c r="VVA251" s="1"/>
      <c r="VVB251" s="1"/>
      <c r="VVC251" s="1"/>
      <c r="VVD251" s="1"/>
      <c r="VVE251" s="1"/>
      <c r="VVF251" s="1"/>
      <c r="VVG251" s="1"/>
      <c r="VVH251" s="1"/>
      <c r="VVI251" s="1"/>
      <c r="VVJ251" s="1"/>
      <c r="VVK251" s="1"/>
      <c r="VVL251" s="1"/>
      <c r="VVM251" s="1"/>
      <c r="VVN251" s="1"/>
      <c r="VVO251" s="1"/>
      <c r="VVP251" s="1"/>
      <c r="VVQ251" s="1"/>
      <c r="VVR251" s="1"/>
      <c r="VVS251" s="1"/>
      <c r="VVT251" s="1"/>
      <c r="VVU251" s="1"/>
      <c r="VVV251" s="1"/>
      <c r="VVW251" s="1"/>
      <c r="VVX251" s="1"/>
      <c r="VVY251" s="1"/>
      <c r="VVZ251" s="1"/>
      <c r="VWA251" s="1"/>
      <c r="VWB251" s="1"/>
      <c r="VWC251" s="1"/>
      <c r="VWD251" s="1"/>
      <c r="VWE251" s="1"/>
      <c r="VWF251" s="1"/>
      <c r="VWG251" s="1"/>
      <c r="VWH251" s="1"/>
      <c r="VWI251" s="1"/>
      <c r="VWJ251" s="1"/>
      <c r="VWK251" s="1"/>
      <c r="VWL251" s="1"/>
      <c r="VWM251" s="1"/>
      <c r="VWN251" s="1"/>
      <c r="VWO251" s="1"/>
      <c r="VWP251" s="1"/>
      <c r="VWQ251" s="1"/>
      <c r="VWR251" s="1"/>
      <c r="VWS251" s="1"/>
      <c r="VWT251" s="1"/>
      <c r="VWU251" s="1"/>
      <c r="VWV251" s="1"/>
      <c r="VWW251" s="1"/>
      <c r="VWX251" s="1"/>
      <c r="VWY251" s="1"/>
      <c r="VWZ251" s="1"/>
      <c r="VXA251" s="1"/>
      <c r="VXB251" s="1"/>
      <c r="VXC251" s="1"/>
      <c r="VXD251" s="1"/>
      <c r="VXE251" s="1"/>
      <c r="VXF251" s="1"/>
      <c r="VXG251" s="1"/>
      <c r="VXH251" s="1"/>
      <c r="VXI251" s="1"/>
      <c r="VXJ251" s="1"/>
      <c r="VXK251" s="1"/>
      <c r="VXL251" s="1"/>
      <c r="VXM251" s="1"/>
      <c r="VXN251" s="1"/>
      <c r="VXO251" s="1"/>
      <c r="VXP251" s="1"/>
      <c r="VXQ251" s="1"/>
      <c r="VXR251" s="1"/>
      <c r="VXS251" s="1"/>
      <c r="VXT251" s="1"/>
      <c r="VXU251" s="1"/>
      <c r="VXV251" s="1"/>
      <c r="VXW251" s="1"/>
      <c r="VXX251" s="1"/>
      <c r="VXY251" s="1"/>
      <c r="VXZ251" s="1"/>
      <c r="VYA251" s="1"/>
      <c r="VYB251" s="1"/>
      <c r="VYC251" s="1"/>
      <c r="VYD251" s="1"/>
      <c r="VYE251" s="1"/>
      <c r="VYF251" s="1"/>
      <c r="VYG251" s="1"/>
      <c r="VYH251" s="1"/>
      <c r="VYI251" s="1"/>
      <c r="VYJ251" s="1"/>
      <c r="VYK251" s="1"/>
      <c r="VYL251" s="1"/>
      <c r="VYM251" s="1"/>
      <c r="VYN251" s="1"/>
      <c r="VYO251" s="1"/>
      <c r="VYP251" s="1"/>
      <c r="VYQ251" s="1"/>
      <c r="VYR251" s="1"/>
      <c r="VYS251" s="1"/>
      <c r="VYT251" s="1"/>
      <c r="VYU251" s="1"/>
      <c r="VYV251" s="1"/>
      <c r="VYW251" s="1"/>
      <c r="VYX251" s="1"/>
      <c r="VYY251" s="1"/>
      <c r="VYZ251" s="1"/>
      <c r="VZA251" s="1"/>
      <c r="VZB251" s="1"/>
      <c r="VZC251" s="1"/>
      <c r="VZD251" s="1"/>
      <c r="VZE251" s="1"/>
      <c r="VZF251" s="1"/>
      <c r="VZG251" s="1"/>
      <c r="VZH251" s="1"/>
      <c r="VZI251" s="1"/>
      <c r="VZJ251" s="1"/>
      <c r="VZK251" s="1"/>
      <c r="VZL251" s="1"/>
      <c r="VZM251" s="1"/>
      <c r="VZN251" s="1"/>
      <c r="VZO251" s="1"/>
      <c r="VZP251" s="1"/>
      <c r="VZQ251" s="1"/>
      <c r="VZR251" s="1"/>
      <c r="VZS251" s="1"/>
      <c r="VZT251" s="1"/>
      <c r="VZU251" s="1"/>
      <c r="VZV251" s="1"/>
      <c r="VZW251" s="1"/>
      <c r="VZX251" s="1"/>
      <c r="VZY251" s="1"/>
      <c r="VZZ251" s="1"/>
      <c r="WAA251" s="1"/>
      <c r="WAB251" s="1"/>
      <c r="WAC251" s="1"/>
      <c r="WAD251" s="1"/>
      <c r="WAE251" s="1"/>
      <c r="WAF251" s="1"/>
      <c r="WAG251" s="1"/>
      <c r="WAH251" s="1"/>
      <c r="WAI251" s="1"/>
      <c r="WAJ251" s="1"/>
      <c r="WAK251" s="1"/>
      <c r="WAL251" s="1"/>
      <c r="WAM251" s="1"/>
      <c r="WAN251" s="1"/>
      <c r="WAO251" s="1"/>
      <c r="WAP251" s="1"/>
      <c r="WAQ251" s="1"/>
      <c r="WAR251" s="1"/>
      <c r="WAS251" s="1"/>
      <c r="WAT251" s="1"/>
      <c r="WAU251" s="1"/>
      <c r="WAV251" s="1"/>
      <c r="WAW251" s="1"/>
      <c r="WAX251" s="1"/>
      <c r="WAY251" s="1"/>
      <c r="WAZ251" s="1"/>
      <c r="WBA251" s="1"/>
      <c r="WBB251" s="1"/>
      <c r="WBC251" s="1"/>
      <c r="WBD251" s="1"/>
      <c r="WBE251" s="1"/>
      <c r="WBF251" s="1"/>
      <c r="WBG251" s="1"/>
      <c r="WBH251" s="1"/>
      <c r="WBI251" s="1"/>
      <c r="WBJ251" s="1"/>
      <c r="WBK251" s="1"/>
      <c r="WBL251" s="1"/>
      <c r="WBM251" s="1"/>
      <c r="WBN251" s="1"/>
      <c r="WBO251" s="1"/>
      <c r="WBP251" s="1"/>
      <c r="WBQ251" s="1"/>
      <c r="WBR251" s="1"/>
      <c r="WBS251" s="1"/>
      <c r="WBT251" s="1"/>
      <c r="WBU251" s="1"/>
      <c r="WBV251" s="1"/>
      <c r="WBW251" s="1"/>
      <c r="WBX251" s="1"/>
      <c r="WBY251" s="1"/>
      <c r="WBZ251" s="1"/>
      <c r="WCA251" s="1"/>
      <c r="WCB251" s="1"/>
      <c r="WCC251" s="1"/>
      <c r="WCD251" s="1"/>
      <c r="WCE251" s="1"/>
      <c r="WCF251" s="1"/>
      <c r="WCG251" s="1"/>
      <c r="WCH251" s="1"/>
      <c r="WCI251" s="1"/>
      <c r="WCJ251" s="1"/>
      <c r="WCK251" s="1"/>
      <c r="WCL251" s="1"/>
      <c r="WCM251" s="1"/>
      <c r="WCN251" s="1"/>
      <c r="WCO251" s="1"/>
      <c r="WCP251" s="1"/>
      <c r="WCQ251" s="1"/>
      <c r="WCR251" s="1"/>
      <c r="WCS251" s="1"/>
      <c r="WCT251" s="1"/>
      <c r="WCU251" s="1"/>
      <c r="WCV251" s="1"/>
      <c r="WCW251" s="1"/>
      <c r="WCX251" s="1"/>
      <c r="WCY251" s="1"/>
      <c r="WCZ251" s="1"/>
      <c r="WDA251" s="1"/>
      <c r="WDB251" s="1"/>
      <c r="WDC251" s="1"/>
      <c r="WDD251" s="1"/>
      <c r="WDE251" s="1"/>
      <c r="WDF251" s="1"/>
      <c r="WDG251" s="1"/>
      <c r="WDH251" s="1"/>
      <c r="WDI251" s="1"/>
      <c r="WDJ251" s="1"/>
      <c r="WDK251" s="1"/>
      <c r="WDL251" s="1"/>
      <c r="WDM251" s="1"/>
      <c r="WDN251" s="1"/>
      <c r="WDO251" s="1"/>
      <c r="WDP251" s="1"/>
      <c r="WDQ251" s="1"/>
      <c r="WDR251" s="1"/>
      <c r="WDS251" s="1"/>
      <c r="WDT251" s="1"/>
      <c r="WDU251" s="1"/>
      <c r="WDV251" s="1"/>
      <c r="WDW251" s="1"/>
      <c r="WDX251" s="1"/>
      <c r="WDY251" s="1"/>
      <c r="WDZ251" s="1"/>
      <c r="WEA251" s="1"/>
      <c r="WEB251" s="1"/>
      <c r="WEC251" s="1"/>
      <c r="WED251" s="1"/>
      <c r="WEE251" s="1"/>
      <c r="WEF251" s="1"/>
      <c r="WEG251" s="1"/>
      <c r="WEH251" s="1"/>
      <c r="WEI251" s="1"/>
      <c r="WEJ251" s="1"/>
      <c r="WEK251" s="1"/>
      <c r="WEL251" s="1"/>
      <c r="WEM251" s="1"/>
      <c r="WEN251" s="1"/>
      <c r="WEO251" s="1"/>
      <c r="WEP251" s="1"/>
      <c r="WEQ251" s="1"/>
      <c r="WER251" s="1"/>
      <c r="WES251" s="1"/>
      <c r="WET251" s="1"/>
      <c r="WEU251" s="1"/>
      <c r="WEV251" s="1"/>
      <c r="WEW251" s="1"/>
      <c r="WEX251" s="1"/>
      <c r="WEY251" s="1"/>
      <c r="WEZ251" s="1"/>
      <c r="WFA251" s="1"/>
      <c r="WFB251" s="1"/>
      <c r="WFC251" s="1"/>
      <c r="WFD251" s="1"/>
      <c r="WFE251" s="1"/>
      <c r="WFF251" s="1"/>
      <c r="WFG251" s="1"/>
      <c r="WFH251" s="1"/>
      <c r="WFI251" s="1"/>
      <c r="WFJ251" s="1"/>
      <c r="WFK251" s="1"/>
      <c r="WFL251" s="1"/>
      <c r="WFM251" s="1"/>
      <c r="WFN251" s="1"/>
      <c r="WFO251" s="1"/>
      <c r="WFP251" s="1"/>
      <c r="WFQ251" s="1"/>
      <c r="WFR251" s="1"/>
      <c r="WFS251" s="1"/>
      <c r="WFT251" s="1"/>
      <c r="WFU251" s="1"/>
      <c r="WFV251" s="1"/>
      <c r="WFW251" s="1"/>
      <c r="WFX251" s="1"/>
      <c r="WFY251" s="1"/>
      <c r="WFZ251" s="1"/>
      <c r="WGA251" s="1"/>
      <c r="WGB251" s="1"/>
      <c r="WGC251" s="1"/>
      <c r="WGD251" s="1"/>
      <c r="WGE251" s="1"/>
      <c r="WGF251" s="1"/>
      <c r="WGG251" s="1"/>
      <c r="WGH251" s="1"/>
      <c r="WGI251" s="1"/>
      <c r="WGJ251" s="1"/>
      <c r="WGK251" s="1"/>
      <c r="WGL251" s="1"/>
      <c r="WGM251" s="1"/>
      <c r="WGN251" s="1"/>
      <c r="WGO251" s="1"/>
      <c r="WGP251" s="1"/>
      <c r="WGQ251" s="1"/>
      <c r="WGR251" s="1"/>
      <c r="WGS251" s="1"/>
      <c r="WGT251" s="1"/>
      <c r="WGU251" s="1"/>
      <c r="WGV251" s="1"/>
      <c r="WGW251" s="1"/>
      <c r="WGX251" s="1"/>
      <c r="WGY251" s="1"/>
      <c r="WGZ251" s="1"/>
      <c r="WHA251" s="1"/>
      <c r="WHB251" s="1"/>
      <c r="WHC251" s="1"/>
      <c r="WHD251" s="1"/>
      <c r="WHE251" s="1"/>
      <c r="WHF251" s="1"/>
      <c r="WHG251" s="1"/>
      <c r="WHH251" s="1"/>
      <c r="WHI251" s="1"/>
      <c r="WHJ251" s="1"/>
      <c r="WHK251" s="1"/>
      <c r="WHL251" s="1"/>
      <c r="WHM251" s="1"/>
      <c r="WHN251" s="1"/>
      <c r="WHO251" s="1"/>
      <c r="WHP251" s="1"/>
      <c r="WHQ251" s="1"/>
      <c r="WHR251" s="1"/>
      <c r="WHS251" s="1"/>
      <c r="WHT251" s="1"/>
      <c r="WHU251" s="1"/>
      <c r="WHV251" s="1"/>
      <c r="WHW251" s="1"/>
      <c r="WHX251" s="1"/>
      <c r="WHY251" s="1"/>
      <c r="WHZ251" s="1"/>
      <c r="WIA251" s="1"/>
      <c r="WIB251" s="1"/>
      <c r="WIC251" s="1"/>
      <c r="WID251" s="1"/>
      <c r="WIE251" s="1"/>
      <c r="WIF251" s="1"/>
      <c r="WIG251" s="1"/>
      <c r="WIH251" s="1"/>
      <c r="WII251" s="1"/>
      <c r="WIJ251" s="1"/>
      <c r="WIK251" s="1"/>
      <c r="WIL251" s="1"/>
      <c r="WIM251" s="1"/>
      <c r="WIN251" s="1"/>
      <c r="WIO251" s="1"/>
      <c r="WIP251" s="1"/>
      <c r="WIQ251" s="1"/>
      <c r="WIR251" s="1"/>
      <c r="WIS251" s="1"/>
      <c r="WIT251" s="1"/>
      <c r="WIU251" s="1"/>
      <c r="WIV251" s="1"/>
      <c r="WIW251" s="1"/>
      <c r="WIX251" s="1"/>
      <c r="WIY251" s="1"/>
      <c r="WIZ251" s="1"/>
      <c r="WJA251" s="1"/>
      <c r="WJB251" s="1"/>
      <c r="WJC251" s="1"/>
      <c r="WJD251" s="1"/>
      <c r="WJE251" s="1"/>
      <c r="WJF251" s="1"/>
      <c r="WJG251" s="1"/>
      <c r="WJH251" s="1"/>
      <c r="WJI251" s="1"/>
      <c r="WJJ251" s="1"/>
      <c r="WJK251" s="1"/>
      <c r="WJL251" s="1"/>
      <c r="WJM251" s="1"/>
      <c r="WJN251" s="1"/>
      <c r="WJO251" s="1"/>
      <c r="WJP251" s="1"/>
      <c r="WJQ251" s="1"/>
      <c r="WJR251" s="1"/>
      <c r="WJS251" s="1"/>
      <c r="WJT251" s="1"/>
      <c r="WJU251" s="1"/>
      <c r="WJV251" s="1"/>
      <c r="WJW251" s="1"/>
      <c r="WJX251" s="1"/>
      <c r="WJY251" s="1"/>
      <c r="WJZ251" s="1"/>
      <c r="WKA251" s="1"/>
      <c r="WKB251" s="1"/>
      <c r="WKC251" s="1"/>
      <c r="WKD251" s="1"/>
      <c r="WKE251" s="1"/>
      <c r="WKF251" s="1"/>
      <c r="WKG251" s="1"/>
      <c r="WKH251" s="1"/>
      <c r="WKI251" s="1"/>
      <c r="WKJ251" s="1"/>
      <c r="WKK251" s="1"/>
      <c r="WKL251" s="1"/>
      <c r="WKM251" s="1"/>
      <c r="WKN251" s="1"/>
      <c r="WKO251" s="1"/>
      <c r="WKP251" s="1"/>
      <c r="WKQ251" s="1"/>
      <c r="WKR251" s="1"/>
      <c r="WKS251" s="1"/>
      <c r="WKT251" s="1"/>
      <c r="WKU251" s="1"/>
      <c r="WKV251" s="1"/>
      <c r="WKW251" s="1"/>
      <c r="WKX251" s="1"/>
      <c r="WKY251" s="1"/>
      <c r="WKZ251" s="1"/>
      <c r="WLA251" s="1"/>
      <c r="WLB251" s="1"/>
      <c r="WLC251" s="1"/>
      <c r="WLD251" s="1"/>
      <c r="WLE251" s="1"/>
      <c r="WLF251" s="1"/>
      <c r="WLG251" s="1"/>
      <c r="WLH251" s="1"/>
      <c r="WLI251" s="1"/>
      <c r="WLJ251" s="1"/>
      <c r="WLK251" s="1"/>
      <c r="WLL251" s="1"/>
      <c r="WLM251" s="1"/>
      <c r="WLN251" s="1"/>
      <c r="WLO251" s="1"/>
      <c r="WLP251" s="1"/>
      <c r="WLQ251" s="1"/>
      <c r="WLR251" s="1"/>
      <c r="WLS251" s="1"/>
      <c r="WLT251" s="1"/>
      <c r="WLU251" s="1"/>
      <c r="WLV251" s="1"/>
      <c r="WLW251" s="1"/>
      <c r="WLX251" s="1"/>
      <c r="WLY251" s="1"/>
      <c r="WLZ251" s="1"/>
      <c r="WMA251" s="1"/>
      <c r="WMB251" s="1"/>
      <c r="WMC251" s="1"/>
      <c r="WMD251" s="1"/>
      <c r="WME251" s="1"/>
      <c r="WMF251" s="1"/>
      <c r="WMG251" s="1"/>
      <c r="WMH251" s="1"/>
      <c r="WMI251" s="1"/>
      <c r="WMJ251" s="1"/>
      <c r="WMK251" s="1"/>
      <c r="WML251" s="1"/>
      <c r="WMM251" s="1"/>
      <c r="WMN251" s="1"/>
      <c r="WMO251" s="1"/>
      <c r="WMP251" s="1"/>
      <c r="WMQ251" s="1"/>
      <c r="WMR251" s="1"/>
      <c r="WMS251" s="1"/>
      <c r="WMT251" s="1"/>
      <c r="WMU251" s="1"/>
      <c r="WMV251" s="1"/>
      <c r="WMW251" s="1"/>
      <c r="WMX251" s="1"/>
      <c r="WMY251" s="1"/>
      <c r="WMZ251" s="1"/>
      <c r="WNA251" s="1"/>
      <c r="WNB251" s="1"/>
      <c r="WNC251" s="1"/>
      <c r="WND251" s="1"/>
      <c r="WNE251" s="1"/>
      <c r="WNF251" s="1"/>
      <c r="WNG251" s="1"/>
      <c r="WNH251" s="1"/>
      <c r="WNI251" s="1"/>
      <c r="WNJ251" s="1"/>
      <c r="WNK251" s="1"/>
      <c r="WNL251" s="1"/>
      <c r="WNM251" s="1"/>
      <c r="WNN251" s="1"/>
      <c r="WNO251" s="1"/>
      <c r="WNP251" s="1"/>
      <c r="WNQ251" s="1"/>
      <c r="WNR251" s="1"/>
      <c r="WNS251" s="1"/>
      <c r="WNT251" s="1"/>
      <c r="WNU251" s="1"/>
      <c r="WNV251" s="1"/>
      <c r="WNW251" s="1"/>
      <c r="WNX251" s="1"/>
      <c r="WNY251" s="1"/>
      <c r="WNZ251" s="1"/>
      <c r="WOA251" s="1"/>
      <c r="WOB251" s="1"/>
      <c r="WOC251" s="1"/>
      <c r="WOD251" s="1"/>
      <c r="WOE251" s="1"/>
      <c r="WOF251" s="1"/>
      <c r="WOG251" s="1"/>
      <c r="WOH251" s="1"/>
      <c r="WOI251" s="1"/>
      <c r="WOJ251" s="1"/>
      <c r="WOK251" s="1"/>
      <c r="WOL251" s="1"/>
      <c r="WOM251" s="1"/>
      <c r="WON251" s="1"/>
      <c r="WOO251" s="1"/>
      <c r="WOP251" s="1"/>
      <c r="WOQ251" s="1"/>
      <c r="WOR251" s="1"/>
      <c r="WOS251" s="1"/>
      <c r="WOT251" s="1"/>
      <c r="WOU251" s="1"/>
      <c r="WOV251" s="1"/>
      <c r="WOW251" s="1"/>
      <c r="WOX251" s="1"/>
      <c r="WOY251" s="1"/>
      <c r="WOZ251" s="1"/>
      <c r="WPA251" s="1"/>
      <c r="WPB251" s="1"/>
      <c r="WPC251" s="1"/>
      <c r="WPD251" s="1"/>
      <c r="WPE251" s="1"/>
      <c r="WPF251" s="1"/>
      <c r="WPG251" s="1"/>
      <c r="WPH251" s="1"/>
      <c r="WPI251" s="1"/>
      <c r="WPJ251" s="1"/>
      <c r="WPK251" s="1"/>
      <c r="WPL251" s="1"/>
      <c r="WPM251" s="1"/>
      <c r="WPN251" s="1"/>
      <c r="WPO251" s="1"/>
      <c r="WPP251" s="1"/>
      <c r="WPQ251" s="1"/>
      <c r="WPR251" s="1"/>
      <c r="WPS251" s="1"/>
      <c r="WPT251" s="1"/>
      <c r="WPU251" s="1"/>
      <c r="WPV251" s="1"/>
      <c r="WPW251" s="1"/>
      <c r="WPX251" s="1"/>
      <c r="WPY251" s="1"/>
      <c r="WPZ251" s="1"/>
      <c r="WQA251" s="1"/>
      <c r="WQB251" s="1"/>
      <c r="WQC251" s="1"/>
      <c r="WQD251" s="1"/>
      <c r="WQE251" s="1"/>
      <c r="WQF251" s="1"/>
      <c r="WQG251" s="1"/>
      <c r="WQH251" s="1"/>
      <c r="WQI251" s="1"/>
      <c r="WQJ251" s="1"/>
      <c r="WQK251" s="1"/>
      <c r="WQL251" s="1"/>
      <c r="WQM251" s="1"/>
      <c r="WQN251" s="1"/>
      <c r="WQO251" s="1"/>
      <c r="WQP251" s="1"/>
      <c r="WQQ251" s="1"/>
      <c r="WQR251" s="1"/>
      <c r="WQS251" s="1"/>
      <c r="WQT251" s="1"/>
      <c r="WQU251" s="1"/>
      <c r="WQV251" s="1"/>
      <c r="WQW251" s="1"/>
      <c r="WQX251" s="1"/>
      <c r="WQY251" s="1"/>
      <c r="WQZ251" s="1"/>
      <c r="WRA251" s="1"/>
      <c r="WRB251" s="1"/>
      <c r="WRC251" s="1"/>
      <c r="WRD251" s="1"/>
      <c r="WRE251" s="1"/>
      <c r="WRF251" s="1"/>
      <c r="WRG251" s="1"/>
      <c r="WRH251" s="1"/>
      <c r="WRI251" s="1"/>
      <c r="WRJ251" s="1"/>
      <c r="WRK251" s="1"/>
      <c r="WRL251" s="1"/>
      <c r="WRM251" s="1"/>
      <c r="WRN251" s="1"/>
      <c r="WRO251" s="1"/>
      <c r="WRP251" s="1"/>
      <c r="WRQ251" s="1"/>
      <c r="WRR251" s="1"/>
      <c r="WRS251" s="1"/>
      <c r="WRT251" s="1"/>
      <c r="WRU251" s="1"/>
      <c r="WRV251" s="1"/>
      <c r="WRW251" s="1"/>
      <c r="WRX251" s="1"/>
      <c r="WRY251" s="1"/>
      <c r="WRZ251" s="1"/>
      <c r="WSA251" s="1"/>
      <c r="WSB251" s="1"/>
      <c r="WSC251" s="1"/>
      <c r="WSD251" s="1"/>
      <c r="WSE251" s="1"/>
      <c r="WSF251" s="1"/>
      <c r="WSG251" s="1"/>
      <c r="WSH251" s="1"/>
      <c r="WSI251" s="1"/>
      <c r="WSJ251" s="1"/>
      <c r="WSK251" s="1"/>
      <c r="WSL251" s="1"/>
      <c r="WSM251" s="1"/>
      <c r="WSN251" s="1"/>
      <c r="WSO251" s="1"/>
      <c r="WSP251" s="1"/>
      <c r="WSQ251" s="1"/>
      <c r="WSR251" s="1"/>
      <c r="WSS251" s="1"/>
      <c r="WST251" s="1"/>
      <c r="WSU251" s="1"/>
      <c r="WSV251" s="1"/>
      <c r="WSW251" s="1"/>
      <c r="WSX251" s="1"/>
      <c r="WSY251" s="1"/>
      <c r="WSZ251" s="1"/>
      <c r="WTA251" s="1"/>
      <c r="WTB251" s="1"/>
      <c r="WTC251" s="1"/>
      <c r="WTD251" s="1"/>
      <c r="WTE251" s="1"/>
      <c r="WTF251" s="1"/>
      <c r="WTG251" s="1"/>
      <c r="WTH251" s="1"/>
      <c r="WTI251" s="1"/>
      <c r="WTJ251" s="1"/>
      <c r="WTK251" s="1"/>
      <c r="WTL251" s="1"/>
      <c r="WTM251" s="1"/>
      <c r="WTN251" s="1"/>
      <c r="WTO251" s="1"/>
      <c r="WTP251" s="1"/>
      <c r="WTQ251" s="1"/>
      <c r="WTR251" s="1"/>
      <c r="WTS251" s="1"/>
      <c r="WTT251" s="1"/>
      <c r="WTU251" s="1"/>
      <c r="WTV251" s="1"/>
      <c r="WTW251" s="1"/>
      <c r="WTX251" s="1"/>
      <c r="WTY251" s="1"/>
      <c r="WTZ251" s="1"/>
      <c r="WUA251" s="1"/>
      <c r="WUB251" s="1"/>
      <c r="WUC251" s="1"/>
      <c r="WUD251" s="1"/>
      <c r="WUE251" s="1"/>
      <c r="WUF251" s="1"/>
      <c r="WUG251" s="1"/>
      <c r="WUH251" s="1"/>
      <c r="WUI251" s="1"/>
      <c r="WUJ251" s="1"/>
      <c r="WUK251" s="1"/>
      <c r="WUL251" s="1"/>
      <c r="WUM251" s="1"/>
      <c r="WUN251" s="1"/>
      <c r="WUO251" s="1"/>
      <c r="WUP251" s="1"/>
      <c r="WUQ251" s="1"/>
      <c r="WUR251" s="1"/>
      <c r="WUS251" s="1"/>
      <c r="WUT251" s="1"/>
      <c r="WUU251" s="1"/>
      <c r="WUV251" s="1"/>
      <c r="WUW251" s="1"/>
      <c r="WUX251" s="1"/>
      <c r="WUY251" s="1"/>
      <c r="WUZ251" s="1"/>
      <c r="WVA251" s="1"/>
      <c r="WVB251" s="1"/>
      <c r="WVC251" s="1"/>
      <c r="WVD251" s="1"/>
      <c r="WVE251" s="1"/>
      <c r="WVF251" s="1"/>
      <c r="WVG251" s="1"/>
      <c r="WVH251" s="1"/>
      <c r="WVI251" s="1"/>
      <c r="WVJ251" s="1"/>
      <c r="WVK251" s="1"/>
      <c r="WVL251" s="1"/>
      <c r="WVM251" s="1"/>
      <c r="WVN251" s="1"/>
      <c r="WVO251" s="1"/>
      <c r="WVP251" s="1"/>
      <c r="WVQ251" s="1"/>
      <c r="WVR251" s="1"/>
      <c r="WVS251" s="1"/>
      <c r="WVT251" s="1"/>
      <c r="WVU251" s="1"/>
      <c r="WVV251" s="1"/>
      <c r="WVW251" s="1"/>
      <c r="WVX251" s="1"/>
      <c r="WVY251" s="1"/>
      <c r="WVZ251" s="1"/>
      <c r="WWA251" s="1"/>
      <c r="WWB251" s="1"/>
      <c r="WWC251" s="1"/>
      <c r="WWD251" s="1"/>
      <c r="WWE251" s="1"/>
      <c r="WWF251" s="1"/>
      <c r="WWG251" s="1"/>
      <c r="WWH251" s="1"/>
      <c r="WWI251" s="1"/>
      <c r="WWJ251" s="1"/>
      <c r="WWK251" s="1"/>
      <c r="WWL251" s="1"/>
      <c r="WWM251" s="1"/>
      <c r="WWN251" s="1"/>
      <c r="WWO251" s="1"/>
      <c r="WWP251" s="1"/>
      <c r="WWQ251" s="1"/>
      <c r="WWR251" s="1"/>
      <c r="WWS251" s="1"/>
      <c r="WWT251" s="1"/>
      <c r="WWU251" s="1"/>
      <c r="WWV251" s="1"/>
      <c r="WWW251" s="1"/>
      <c r="WWX251" s="1"/>
      <c r="WWY251" s="1"/>
      <c r="WWZ251" s="1"/>
      <c r="WXA251" s="1"/>
      <c r="WXB251" s="1"/>
      <c r="WXC251" s="1"/>
      <c r="WXD251" s="1"/>
      <c r="WXE251" s="1"/>
      <c r="WXF251" s="1"/>
      <c r="WXG251" s="1"/>
      <c r="WXH251" s="1"/>
      <c r="WXI251" s="1"/>
      <c r="WXJ251" s="1"/>
      <c r="WXK251" s="1"/>
      <c r="WXL251" s="1"/>
      <c r="WXM251" s="1"/>
      <c r="WXN251" s="1"/>
      <c r="WXO251" s="1"/>
      <c r="WXP251" s="1"/>
      <c r="WXQ251" s="1"/>
      <c r="WXR251" s="1"/>
      <c r="WXS251" s="1"/>
      <c r="WXT251" s="1"/>
      <c r="WXU251" s="1"/>
      <c r="WXV251" s="1"/>
      <c r="WXW251" s="1"/>
      <c r="WXX251" s="1"/>
      <c r="WXY251" s="1"/>
      <c r="WXZ251" s="1"/>
      <c r="WYA251" s="1"/>
      <c r="WYB251" s="1"/>
      <c r="WYC251" s="1"/>
      <c r="WYD251" s="1"/>
      <c r="WYE251" s="1"/>
      <c r="WYF251" s="1"/>
      <c r="WYG251" s="1"/>
      <c r="WYH251" s="1"/>
      <c r="WYI251" s="1"/>
      <c r="WYJ251" s="1"/>
      <c r="WYK251" s="1"/>
      <c r="WYL251" s="1"/>
      <c r="WYM251" s="1"/>
      <c r="WYN251" s="1"/>
      <c r="WYO251" s="1"/>
      <c r="WYP251" s="1"/>
      <c r="WYQ251" s="1"/>
      <c r="WYR251" s="1"/>
      <c r="WYS251" s="1"/>
      <c r="WYT251" s="1"/>
      <c r="WYU251" s="1"/>
      <c r="WYV251" s="1"/>
      <c r="WYW251" s="1"/>
      <c r="WYX251" s="1"/>
      <c r="WYY251" s="1"/>
      <c r="WYZ251" s="1"/>
      <c r="WZA251" s="1"/>
      <c r="WZB251" s="1"/>
      <c r="WZC251" s="1"/>
      <c r="WZD251" s="1"/>
      <c r="WZE251" s="1"/>
      <c r="WZF251" s="1"/>
      <c r="WZG251" s="1"/>
      <c r="WZH251" s="1"/>
      <c r="WZI251" s="1"/>
      <c r="WZJ251" s="1"/>
      <c r="WZK251" s="1"/>
      <c r="WZL251" s="1"/>
      <c r="WZM251" s="1"/>
      <c r="WZN251" s="1"/>
      <c r="WZO251" s="1"/>
      <c r="WZP251" s="1"/>
      <c r="WZQ251" s="1"/>
      <c r="WZR251" s="1"/>
      <c r="WZS251" s="1"/>
      <c r="WZT251" s="1"/>
      <c r="WZU251" s="1"/>
      <c r="WZV251" s="1"/>
      <c r="WZW251" s="1"/>
      <c r="WZX251" s="1"/>
      <c r="WZY251" s="1"/>
      <c r="WZZ251" s="1"/>
      <c r="XAA251" s="1"/>
      <c r="XAB251" s="1"/>
      <c r="XAC251" s="1"/>
      <c r="XAD251" s="1"/>
      <c r="XAE251" s="1"/>
      <c r="XAF251" s="1"/>
      <c r="XAG251" s="1"/>
      <c r="XAH251" s="1"/>
      <c r="XAI251" s="1"/>
      <c r="XAJ251" s="1"/>
      <c r="XAK251" s="1"/>
      <c r="XAL251" s="1"/>
      <c r="XAM251" s="1"/>
      <c r="XAN251" s="1"/>
      <c r="XAO251" s="1"/>
      <c r="XAP251" s="1"/>
      <c r="XAQ251" s="1"/>
      <c r="XAR251" s="1"/>
      <c r="XAS251" s="1"/>
      <c r="XAT251" s="1"/>
      <c r="XAU251" s="1"/>
      <c r="XAV251" s="1"/>
      <c r="XAW251" s="1"/>
      <c r="XAX251" s="1"/>
      <c r="XAY251" s="1"/>
      <c r="XAZ251" s="1"/>
      <c r="XBA251" s="1"/>
      <c r="XBB251" s="1"/>
      <c r="XBC251" s="1"/>
      <c r="XBD251" s="1"/>
      <c r="XBE251" s="1"/>
      <c r="XBF251" s="1"/>
      <c r="XBG251" s="1"/>
      <c r="XBH251" s="1"/>
      <c r="XBI251" s="1"/>
      <c r="XBJ251" s="1"/>
      <c r="XBK251" s="1"/>
      <c r="XBL251" s="1"/>
      <c r="XBM251" s="1"/>
      <c r="XBN251" s="1"/>
      <c r="XBO251" s="1"/>
      <c r="XBP251" s="1"/>
      <c r="XBQ251" s="1"/>
      <c r="XBR251" s="1"/>
      <c r="XBS251" s="1"/>
      <c r="XBT251" s="1"/>
      <c r="XBU251" s="1"/>
      <c r="XBV251" s="1"/>
      <c r="XBW251" s="1"/>
      <c r="XBX251" s="1"/>
      <c r="XBY251" s="1"/>
      <c r="XBZ251" s="1"/>
      <c r="XCA251" s="1"/>
      <c r="XCB251" s="1"/>
      <c r="XCC251" s="1"/>
      <c r="XCD251" s="1"/>
      <c r="XCE251" s="1"/>
      <c r="XCF251" s="1"/>
      <c r="XCG251" s="1"/>
      <c r="XCH251" s="1"/>
      <c r="XCI251" s="1"/>
      <c r="XCJ251" s="1"/>
      <c r="XCK251" s="1"/>
      <c r="XCL251" s="1"/>
      <c r="XCM251" s="1"/>
      <c r="XCN251" s="1"/>
      <c r="XCO251" s="1"/>
      <c r="XCP251" s="1"/>
      <c r="XCQ251" s="1"/>
      <c r="XCR251" s="1"/>
      <c r="XCS251" s="1"/>
      <c r="XCT251" s="1"/>
      <c r="XCU251" s="1"/>
      <c r="XCV251" s="1"/>
      <c r="XCW251" s="1"/>
      <c r="XCX251" s="1"/>
      <c r="XCY251" s="1"/>
      <c r="XCZ251" s="1"/>
      <c r="XDA251" s="1"/>
      <c r="XDB251" s="1"/>
      <c r="XDC251" s="1"/>
      <c r="XDD251" s="1"/>
      <c r="XDE251" s="1"/>
      <c r="XDF251" s="1"/>
      <c r="XDG251" s="1"/>
      <c r="XDH251" s="1"/>
      <c r="XDI251" s="1"/>
      <c r="XDJ251" s="1"/>
      <c r="XDK251" s="1"/>
      <c r="XDL251" s="1"/>
      <c r="XDM251" s="1"/>
      <c r="XDN251" s="1"/>
      <c r="XDO251" s="1"/>
      <c r="XDP251" s="1"/>
      <c r="XDQ251" s="1"/>
      <c r="XDR251" s="1"/>
      <c r="XDS251" s="1"/>
      <c r="XDT251" s="1"/>
      <c r="XDU251" s="1"/>
      <c r="XDV251" s="1"/>
      <c r="XDW251" s="1"/>
      <c r="XDX251" s="1"/>
      <c r="XDY251" s="1"/>
      <c r="XDZ251" s="1"/>
      <c r="XEA251" s="1"/>
      <c r="XEB251" s="1"/>
      <c r="XEC251" s="1"/>
      <c r="XED251" s="1"/>
      <c r="XEE251" s="1"/>
      <c r="XEF251" s="1"/>
      <c r="XEG251" s="1"/>
      <c r="XEH251" s="1"/>
      <c r="XEI251" s="1"/>
      <c r="XEJ251" s="1"/>
      <c r="XEK251" s="1"/>
      <c r="XEL251" s="1"/>
      <c r="XEM251" s="1"/>
      <c r="XEN251" s="1"/>
      <c r="XEO251" s="1"/>
    </row>
    <row r="252" s="2" customFormat="true" ht="51" spans="1:16369">
      <c r="A252" s="17"/>
      <c r="B252" s="20">
        <f t="shared" si="15"/>
        <v>156</v>
      </c>
      <c r="C252" s="20"/>
      <c r="D252" s="17" t="s">
        <v>1176</v>
      </c>
      <c r="E252" s="18"/>
      <c r="F252" s="18"/>
      <c r="G252" s="18" t="s">
        <v>167</v>
      </c>
      <c r="H252" s="18" t="s">
        <v>312</v>
      </c>
      <c r="I252" s="17" t="s">
        <v>1108</v>
      </c>
      <c r="J252" s="18" t="s">
        <v>1064</v>
      </c>
      <c r="K252" s="18">
        <v>500</v>
      </c>
      <c r="L252" s="18"/>
      <c r="M252" s="36" t="s">
        <v>1177</v>
      </c>
      <c r="N252" s="18"/>
      <c r="O252" s="18" t="s">
        <v>292</v>
      </c>
      <c r="P252" s="18" t="s">
        <v>1083</v>
      </c>
      <c r="Q252" s="18" t="s">
        <v>39</v>
      </c>
      <c r="R252" s="18" t="s">
        <v>39</v>
      </c>
      <c r="S252" s="18"/>
      <c r="T252" s="47" t="s">
        <v>1178</v>
      </c>
      <c r="U252" s="17"/>
      <c r="V252" s="17"/>
      <c r="W252" s="17"/>
      <c r="X252" s="17"/>
      <c r="Y252" s="17" t="s">
        <v>318</v>
      </c>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c r="AML252" s="1"/>
      <c r="AMM252" s="1"/>
      <c r="AMN252" s="1"/>
      <c r="AMO252" s="1"/>
      <c r="AMP252" s="1"/>
      <c r="AMQ252" s="1"/>
      <c r="AMR252" s="1"/>
      <c r="AMS252" s="1"/>
      <c r="AMT252" s="1"/>
      <c r="AMU252" s="1"/>
      <c r="AMV252" s="1"/>
      <c r="AMW252" s="1"/>
      <c r="AMX252" s="1"/>
      <c r="AMY252" s="1"/>
      <c r="AMZ252" s="1"/>
      <c r="ANA252" s="1"/>
      <c r="ANB252" s="1"/>
      <c r="ANC252" s="1"/>
      <c r="AND252" s="1"/>
      <c r="ANE252" s="1"/>
      <c r="ANF252" s="1"/>
      <c r="ANG252" s="1"/>
      <c r="ANH252" s="1"/>
      <c r="ANI252" s="1"/>
      <c r="ANJ252" s="1"/>
      <c r="ANK252" s="1"/>
      <c r="ANL252" s="1"/>
      <c r="ANM252" s="1"/>
      <c r="ANN252" s="1"/>
      <c r="ANO252" s="1"/>
      <c r="ANP252" s="1"/>
      <c r="ANQ252" s="1"/>
      <c r="ANR252" s="1"/>
      <c r="ANS252" s="1"/>
      <c r="ANT252" s="1"/>
      <c r="ANU252" s="1"/>
      <c r="ANV252" s="1"/>
      <c r="ANW252" s="1"/>
      <c r="ANX252" s="1"/>
      <c r="ANY252" s="1"/>
      <c r="ANZ252" s="1"/>
      <c r="AOA252" s="1"/>
      <c r="AOB252" s="1"/>
      <c r="AOC252" s="1"/>
      <c r="AOD252" s="1"/>
      <c r="AOE252" s="1"/>
      <c r="AOF252" s="1"/>
      <c r="AOG252" s="1"/>
      <c r="AOH252" s="1"/>
      <c r="AOI252" s="1"/>
      <c r="AOJ252" s="1"/>
      <c r="AOK252" s="1"/>
      <c r="AOL252" s="1"/>
      <c r="AOM252" s="1"/>
      <c r="AON252" s="1"/>
      <c r="AOO252" s="1"/>
      <c r="AOP252" s="1"/>
      <c r="AOQ252" s="1"/>
      <c r="AOR252" s="1"/>
      <c r="AOS252" s="1"/>
      <c r="AOT252" s="1"/>
      <c r="AOU252" s="1"/>
      <c r="AOV252" s="1"/>
      <c r="AOW252" s="1"/>
      <c r="AOX252" s="1"/>
      <c r="AOY252" s="1"/>
      <c r="AOZ252" s="1"/>
      <c r="APA252" s="1"/>
      <c r="APB252" s="1"/>
      <c r="APC252" s="1"/>
      <c r="APD252" s="1"/>
      <c r="APE252" s="1"/>
      <c r="APF252" s="1"/>
      <c r="APG252" s="1"/>
      <c r="APH252" s="1"/>
      <c r="API252" s="1"/>
      <c r="APJ252" s="1"/>
      <c r="APK252" s="1"/>
      <c r="APL252" s="1"/>
      <c r="APM252" s="1"/>
      <c r="APN252" s="1"/>
      <c r="APO252" s="1"/>
      <c r="APP252" s="1"/>
      <c r="APQ252" s="1"/>
      <c r="APR252" s="1"/>
      <c r="APS252" s="1"/>
      <c r="APT252" s="1"/>
      <c r="APU252" s="1"/>
      <c r="APV252" s="1"/>
      <c r="APW252" s="1"/>
      <c r="APX252" s="1"/>
      <c r="APY252" s="1"/>
      <c r="APZ252" s="1"/>
      <c r="AQA252" s="1"/>
      <c r="AQB252" s="1"/>
      <c r="AQC252" s="1"/>
      <c r="AQD252" s="1"/>
      <c r="AQE252" s="1"/>
      <c r="AQF252" s="1"/>
      <c r="AQG252" s="1"/>
      <c r="AQH252" s="1"/>
      <c r="AQI252" s="1"/>
      <c r="AQJ252" s="1"/>
      <c r="AQK252" s="1"/>
      <c r="AQL252" s="1"/>
      <c r="AQM252" s="1"/>
      <c r="AQN252" s="1"/>
      <c r="AQO252" s="1"/>
      <c r="AQP252" s="1"/>
      <c r="AQQ252" s="1"/>
      <c r="AQR252" s="1"/>
      <c r="AQS252" s="1"/>
      <c r="AQT252" s="1"/>
      <c r="AQU252" s="1"/>
      <c r="AQV252" s="1"/>
      <c r="AQW252" s="1"/>
      <c r="AQX252" s="1"/>
      <c r="AQY252" s="1"/>
      <c r="AQZ252" s="1"/>
      <c r="ARA252" s="1"/>
      <c r="ARB252" s="1"/>
      <c r="ARC252" s="1"/>
      <c r="ARD252" s="1"/>
      <c r="ARE252" s="1"/>
      <c r="ARF252" s="1"/>
      <c r="ARG252" s="1"/>
      <c r="ARH252" s="1"/>
      <c r="ARI252" s="1"/>
      <c r="ARJ252" s="1"/>
      <c r="ARK252" s="1"/>
      <c r="ARL252" s="1"/>
      <c r="ARM252" s="1"/>
      <c r="ARN252" s="1"/>
      <c r="ARO252" s="1"/>
      <c r="ARP252" s="1"/>
      <c r="ARQ252" s="1"/>
      <c r="ARR252" s="1"/>
      <c r="ARS252" s="1"/>
      <c r="ART252" s="1"/>
      <c r="ARU252" s="1"/>
      <c r="ARV252" s="1"/>
      <c r="ARW252" s="1"/>
      <c r="ARX252" s="1"/>
      <c r="ARY252" s="1"/>
      <c r="ARZ252" s="1"/>
      <c r="ASA252" s="1"/>
      <c r="ASB252" s="1"/>
      <c r="ASC252" s="1"/>
      <c r="ASD252" s="1"/>
      <c r="ASE252" s="1"/>
      <c r="ASF252" s="1"/>
      <c r="ASG252" s="1"/>
      <c r="ASH252" s="1"/>
      <c r="ASI252" s="1"/>
      <c r="ASJ252" s="1"/>
      <c r="ASK252" s="1"/>
      <c r="ASL252" s="1"/>
      <c r="ASM252" s="1"/>
      <c r="ASN252" s="1"/>
      <c r="ASO252" s="1"/>
      <c r="ASP252" s="1"/>
      <c r="ASQ252" s="1"/>
      <c r="ASR252" s="1"/>
      <c r="ASS252" s="1"/>
      <c r="AST252" s="1"/>
      <c r="ASU252" s="1"/>
      <c r="ASV252" s="1"/>
      <c r="ASW252" s="1"/>
      <c r="ASX252" s="1"/>
      <c r="ASY252" s="1"/>
      <c r="ASZ252" s="1"/>
      <c r="ATA252" s="1"/>
      <c r="ATB252" s="1"/>
      <c r="ATC252" s="1"/>
      <c r="ATD252" s="1"/>
      <c r="ATE252" s="1"/>
      <c r="ATF252" s="1"/>
      <c r="ATG252" s="1"/>
      <c r="ATH252" s="1"/>
      <c r="ATI252" s="1"/>
      <c r="ATJ252" s="1"/>
      <c r="ATK252" s="1"/>
      <c r="ATL252" s="1"/>
      <c r="ATM252" s="1"/>
      <c r="ATN252" s="1"/>
      <c r="ATO252" s="1"/>
      <c r="ATP252" s="1"/>
      <c r="ATQ252" s="1"/>
      <c r="ATR252" s="1"/>
      <c r="ATS252" s="1"/>
      <c r="ATT252" s="1"/>
      <c r="ATU252" s="1"/>
      <c r="ATV252" s="1"/>
      <c r="ATW252" s="1"/>
      <c r="ATX252" s="1"/>
      <c r="ATY252" s="1"/>
      <c r="ATZ252" s="1"/>
      <c r="AUA252" s="1"/>
      <c r="AUB252" s="1"/>
      <c r="AUC252" s="1"/>
      <c r="AUD252" s="1"/>
      <c r="AUE252" s="1"/>
      <c r="AUF252" s="1"/>
      <c r="AUG252" s="1"/>
      <c r="AUH252" s="1"/>
      <c r="AUI252" s="1"/>
      <c r="AUJ252" s="1"/>
      <c r="AUK252" s="1"/>
      <c r="AUL252" s="1"/>
      <c r="AUM252" s="1"/>
      <c r="AUN252" s="1"/>
      <c r="AUO252" s="1"/>
      <c r="AUP252" s="1"/>
      <c r="AUQ252" s="1"/>
      <c r="AUR252" s="1"/>
      <c r="AUS252" s="1"/>
      <c r="AUT252" s="1"/>
      <c r="AUU252" s="1"/>
      <c r="AUV252" s="1"/>
      <c r="AUW252" s="1"/>
      <c r="AUX252" s="1"/>
      <c r="AUY252" s="1"/>
      <c r="AUZ252" s="1"/>
      <c r="AVA252" s="1"/>
      <c r="AVB252" s="1"/>
      <c r="AVC252" s="1"/>
      <c r="AVD252" s="1"/>
      <c r="AVE252" s="1"/>
      <c r="AVF252" s="1"/>
      <c r="AVG252" s="1"/>
      <c r="AVH252" s="1"/>
      <c r="AVI252" s="1"/>
      <c r="AVJ252" s="1"/>
      <c r="AVK252" s="1"/>
      <c r="AVL252" s="1"/>
      <c r="AVM252" s="1"/>
      <c r="AVN252" s="1"/>
      <c r="AVO252" s="1"/>
      <c r="AVP252" s="1"/>
      <c r="AVQ252" s="1"/>
      <c r="AVR252" s="1"/>
      <c r="AVS252" s="1"/>
      <c r="AVT252" s="1"/>
      <c r="AVU252" s="1"/>
      <c r="AVV252" s="1"/>
      <c r="AVW252" s="1"/>
      <c r="AVX252" s="1"/>
      <c r="AVY252" s="1"/>
      <c r="AVZ252" s="1"/>
      <c r="AWA252" s="1"/>
      <c r="AWB252" s="1"/>
      <c r="AWC252" s="1"/>
      <c r="AWD252" s="1"/>
      <c r="AWE252" s="1"/>
      <c r="AWF252" s="1"/>
      <c r="AWG252" s="1"/>
      <c r="AWH252" s="1"/>
      <c r="AWI252" s="1"/>
      <c r="AWJ252" s="1"/>
      <c r="AWK252" s="1"/>
      <c r="AWL252" s="1"/>
      <c r="AWM252" s="1"/>
      <c r="AWN252" s="1"/>
      <c r="AWO252" s="1"/>
      <c r="AWP252" s="1"/>
      <c r="AWQ252" s="1"/>
      <c r="AWR252" s="1"/>
      <c r="AWS252" s="1"/>
      <c r="AWT252" s="1"/>
      <c r="AWU252" s="1"/>
      <c r="AWV252" s="1"/>
      <c r="AWW252" s="1"/>
      <c r="AWX252" s="1"/>
      <c r="AWY252" s="1"/>
      <c r="AWZ252" s="1"/>
      <c r="AXA252" s="1"/>
      <c r="AXB252" s="1"/>
      <c r="AXC252" s="1"/>
      <c r="AXD252" s="1"/>
      <c r="AXE252" s="1"/>
      <c r="AXF252" s="1"/>
      <c r="AXG252" s="1"/>
      <c r="AXH252" s="1"/>
      <c r="AXI252" s="1"/>
      <c r="AXJ252" s="1"/>
      <c r="AXK252" s="1"/>
      <c r="AXL252" s="1"/>
      <c r="AXM252" s="1"/>
      <c r="AXN252" s="1"/>
      <c r="AXO252" s="1"/>
      <c r="AXP252" s="1"/>
      <c r="AXQ252" s="1"/>
      <c r="AXR252" s="1"/>
      <c r="AXS252" s="1"/>
      <c r="AXT252" s="1"/>
      <c r="AXU252" s="1"/>
      <c r="AXV252" s="1"/>
      <c r="AXW252" s="1"/>
      <c r="AXX252" s="1"/>
      <c r="AXY252" s="1"/>
      <c r="AXZ252" s="1"/>
      <c r="AYA252" s="1"/>
      <c r="AYB252" s="1"/>
      <c r="AYC252" s="1"/>
      <c r="AYD252" s="1"/>
      <c r="AYE252" s="1"/>
      <c r="AYF252" s="1"/>
      <c r="AYG252" s="1"/>
      <c r="AYH252" s="1"/>
      <c r="AYI252" s="1"/>
      <c r="AYJ252" s="1"/>
      <c r="AYK252" s="1"/>
      <c r="AYL252" s="1"/>
      <c r="AYM252" s="1"/>
      <c r="AYN252" s="1"/>
      <c r="AYO252" s="1"/>
      <c r="AYP252" s="1"/>
      <c r="AYQ252" s="1"/>
      <c r="AYR252" s="1"/>
      <c r="AYS252" s="1"/>
      <c r="AYT252" s="1"/>
      <c r="AYU252" s="1"/>
      <c r="AYV252" s="1"/>
      <c r="AYW252" s="1"/>
      <c r="AYX252" s="1"/>
      <c r="AYY252" s="1"/>
      <c r="AYZ252" s="1"/>
      <c r="AZA252" s="1"/>
      <c r="AZB252" s="1"/>
      <c r="AZC252" s="1"/>
      <c r="AZD252" s="1"/>
      <c r="AZE252" s="1"/>
      <c r="AZF252" s="1"/>
      <c r="AZG252" s="1"/>
      <c r="AZH252" s="1"/>
      <c r="AZI252" s="1"/>
      <c r="AZJ252" s="1"/>
      <c r="AZK252" s="1"/>
      <c r="AZL252" s="1"/>
      <c r="AZM252" s="1"/>
      <c r="AZN252" s="1"/>
      <c r="AZO252" s="1"/>
      <c r="AZP252" s="1"/>
      <c r="AZQ252" s="1"/>
      <c r="AZR252" s="1"/>
      <c r="AZS252" s="1"/>
      <c r="AZT252" s="1"/>
      <c r="AZU252" s="1"/>
      <c r="AZV252" s="1"/>
      <c r="AZW252" s="1"/>
      <c r="AZX252" s="1"/>
      <c r="AZY252" s="1"/>
      <c r="AZZ252" s="1"/>
      <c r="BAA252" s="1"/>
      <c r="BAB252" s="1"/>
      <c r="BAC252" s="1"/>
      <c r="BAD252" s="1"/>
      <c r="BAE252" s="1"/>
      <c r="BAF252" s="1"/>
      <c r="BAG252" s="1"/>
      <c r="BAH252" s="1"/>
      <c r="BAI252" s="1"/>
      <c r="BAJ252" s="1"/>
      <c r="BAK252" s="1"/>
      <c r="BAL252" s="1"/>
      <c r="BAM252" s="1"/>
      <c r="BAN252" s="1"/>
      <c r="BAO252" s="1"/>
      <c r="BAP252" s="1"/>
      <c r="BAQ252" s="1"/>
      <c r="BAR252" s="1"/>
      <c r="BAS252" s="1"/>
      <c r="BAT252" s="1"/>
      <c r="BAU252" s="1"/>
      <c r="BAV252" s="1"/>
      <c r="BAW252" s="1"/>
      <c r="BAX252" s="1"/>
      <c r="BAY252" s="1"/>
      <c r="BAZ252" s="1"/>
      <c r="BBA252" s="1"/>
      <c r="BBB252" s="1"/>
      <c r="BBC252" s="1"/>
      <c r="BBD252" s="1"/>
      <c r="BBE252" s="1"/>
      <c r="BBF252" s="1"/>
      <c r="BBG252" s="1"/>
      <c r="BBH252" s="1"/>
      <c r="BBI252" s="1"/>
      <c r="BBJ252" s="1"/>
      <c r="BBK252" s="1"/>
      <c r="BBL252" s="1"/>
      <c r="BBM252" s="1"/>
      <c r="BBN252" s="1"/>
      <c r="BBO252" s="1"/>
      <c r="BBP252" s="1"/>
      <c r="BBQ252" s="1"/>
      <c r="BBR252" s="1"/>
      <c r="BBS252" s="1"/>
      <c r="BBT252" s="1"/>
      <c r="BBU252" s="1"/>
      <c r="BBV252" s="1"/>
      <c r="BBW252" s="1"/>
      <c r="BBX252" s="1"/>
      <c r="BBY252" s="1"/>
      <c r="BBZ252" s="1"/>
      <c r="BCA252" s="1"/>
      <c r="BCB252" s="1"/>
      <c r="BCC252" s="1"/>
      <c r="BCD252" s="1"/>
      <c r="BCE252" s="1"/>
      <c r="BCF252" s="1"/>
      <c r="BCG252" s="1"/>
      <c r="BCH252" s="1"/>
      <c r="BCI252" s="1"/>
      <c r="BCJ252" s="1"/>
      <c r="BCK252" s="1"/>
      <c r="BCL252" s="1"/>
      <c r="BCM252" s="1"/>
      <c r="BCN252" s="1"/>
      <c r="BCO252" s="1"/>
      <c r="BCP252" s="1"/>
      <c r="BCQ252" s="1"/>
      <c r="BCR252" s="1"/>
      <c r="BCS252" s="1"/>
      <c r="BCT252" s="1"/>
      <c r="BCU252" s="1"/>
      <c r="BCV252" s="1"/>
      <c r="BCW252" s="1"/>
      <c r="BCX252" s="1"/>
      <c r="BCY252" s="1"/>
      <c r="BCZ252" s="1"/>
      <c r="BDA252" s="1"/>
      <c r="BDB252" s="1"/>
      <c r="BDC252" s="1"/>
      <c r="BDD252" s="1"/>
      <c r="BDE252" s="1"/>
      <c r="BDF252" s="1"/>
      <c r="BDG252" s="1"/>
      <c r="BDH252" s="1"/>
      <c r="BDI252" s="1"/>
      <c r="BDJ252" s="1"/>
      <c r="BDK252" s="1"/>
      <c r="BDL252" s="1"/>
      <c r="BDM252" s="1"/>
      <c r="BDN252" s="1"/>
      <c r="BDO252" s="1"/>
      <c r="BDP252" s="1"/>
      <c r="BDQ252" s="1"/>
      <c r="BDR252" s="1"/>
      <c r="BDS252" s="1"/>
      <c r="BDT252" s="1"/>
      <c r="BDU252" s="1"/>
      <c r="BDV252" s="1"/>
      <c r="BDW252" s="1"/>
      <c r="BDX252" s="1"/>
      <c r="BDY252" s="1"/>
      <c r="BDZ252" s="1"/>
      <c r="BEA252" s="1"/>
      <c r="BEB252" s="1"/>
      <c r="BEC252" s="1"/>
      <c r="BED252" s="1"/>
      <c r="BEE252" s="1"/>
      <c r="BEF252" s="1"/>
      <c r="BEG252" s="1"/>
      <c r="BEH252" s="1"/>
      <c r="BEI252" s="1"/>
      <c r="BEJ252" s="1"/>
      <c r="BEK252" s="1"/>
      <c r="BEL252" s="1"/>
      <c r="BEM252" s="1"/>
      <c r="BEN252" s="1"/>
      <c r="BEO252" s="1"/>
      <c r="BEP252" s="1"/>
      <c r="BEQ252" s="1"/>
      <c r="BER252" s="1"/>
      <c r="BES252" s="1"/>
      <c r="BET252" s="1"/>
      <c r="BEU252" s="1"/>
      <c r="BEV252" s="1"/>
      <c r="BEW252" s="1"/>
      <c r="BEX252" s="1"/>
      <c r="BEY252" s="1"/>
      <c r="BEZ252" s="1"/>
      <c r="BFA252" s="1"/>
      <c r="BFB252" s="1"/>
      <c r="BFC252" s="1"/>
      <c r="BFD252" s="1"/>
      <c r="BFE252" s="1"/>
      <c r="BFF252" s="1"/>
      <c r="BFG252" s="1"/>
      <c r="BFH252" s="1"/>
      <c r="BFI252" s="1"/>
      <c r="BFJ252" s="1"/>
      <c r="BFK252" s="1"/>
      <c r="BFL252" s="1"/>
      <c r="BFM252" s="1"/>
      <c r="BFN252" s="1"/>
      <c r="BFO252" s="1"/>
      <c r="BFP252" s="1"/>
      <c r="BFQ252" s="1"/>
      <c r="BFR252" s="1"/>
      <c r="BFS252" s="1"/>
      <c r="BFT252" s="1"/>
      <c r="BFU252" s="1"/>
      <c r="BFV252" s="1"/>
      <c r="BFW252" s="1"/>
      <c r="BFX252" s="1"/>
      <c r="BFY252" s="1"/>
      <c r="BFZ252" s="1"/>
      <c r="BGA252" s="1"/>
      <c r="BGB252" s="1"/>
      <c r="BGC252" s="1"/>
      <c r="BGD252" s="1"/>
      <c r="BGE252" s="1"/>
      <c r="BGF252" s="1"/>
      <c r="BGG252" s="1"/>
      <c r="BGH252" s="1"/>
      <c r="BGI252" s="1"/>
      <c r="BGJ252" s="1"/>
      <c r="BGK252" s="1"/>
      <c r="BGL252" s="1"/>
      <c r="BGM252" s="1"/>
      <c r="BGN252" s="1"/>
      <c r="BGO252" s="1"/>
      <c r="BGP252" s="1"/>
      <c r="BGQ252" s="1"/>
      <c r="BGR252" s="1"/>
      <c r="BGS252" s="1"/>
      <c r="BGT252" s="1"/>
      <c r="BGU252" s="1"/>
      <c r="BGV252" s="1"/>
      <c r="BGW252" s="1"/>
      <c r="BGX252" s="1"/>
      <c r="BGY252" s="1"/>
      <c r="BGZ252" s="1"/>
      <c r="BHA252" s="1"/>
      <c r="BHB252" s="1"/>
      <c r="BHC252" s="1"/>
      <c r="BHD252" s="1"/>
      <c r="BHE252" s="1"/>
      <c r="BHF252" s="1"/>
      <c r="BHG252" s="1"/>
      <c r="BHH252" s="1"/>
      <c r="BHI252" s="1"/>
      <c r="BHJ252" s="1"/>
      <c r="BHK252" s="1"/>
      <c r="BHL252" s="1"/>
      <c r="BHM252" s="1"/>
      <c r="BHN252" s="1"/>
      <c r="BHO252" s="1"/>
      <c r="BHP252" s="1"/>
      <c r="BHQ252" s="1"/>
      <c r="BHR252" s="1"/>
      <c r="BHS252" s="1"/>
      <c r="BHT252" s="1"/>
      <c r="BHU252" s="1"/>
      <c r="BHV252" s="1"/>
      <c r="BHW252" s="1"/>
      <c r="BHX252" s="1"/>
      <c r="BHY252" s="1"/>
      <c r="BHZ252" s="1"/>
      <c r="BIA252" s="1"/>
      <c r="BIB252" s="1"/>
      <c r="BIC252" s="1"/>
      <c r="BID252" s="1"/>
      <c r="BIE252" s="1"/>
      <c r="BIF252" s="1"/>
      <c r="BIG252" s="1"/>
      <c r="BIH252" s="1"/>
      <c r="BII252" s="1"/>
      <c r="BIJ252" s="1"/>
      <c r="BIK252" s="1"/>
      <c r="BIL252" s="1"/>
      <c r="BIM252" s="1"/>
      <c r="BIN252" s="1"/>
      <c r="BIO252" s="1"/>
      <c r="BIP252" s="1"/>
      <c r="BIQ252" s="1"/>
      <c r="BIR252" s="1"/>
      <c r="BIS252" s="1"/>
      <c r="BIT252" s="1"/>
      <c r="BIU252" s="1"/>
      <c r="BIV252" s="1"/>
      <c r="BIW252" s="1"/>
      <c r="BIX252" s="1"/>
      <c r="BIY252" s="1"/>
      <c r="BIZ252" s="1"/>
      <c r="BJA252" s="1"/>
      <c r="BJB252" s="1"/>
      <c r="BJC252" s="1"/>
      <c r="BJD252" s="1"/>
      <c r="BJE252" s="1"/>
      <c r="BJF252" s="1"/>
      <c r="BJG252" s="1"/>
      <c r="BJH252" s="1"/>
      <c r="BJI252" s="1"/>
      <c r="BJJ252" s="1"/>
      <c r="BJK252" s="1"/>
      <c r="BJL252" s="1"/>
      <c r="BJM252" s="1"/>
      <c r="BJN252" s="1"/>
      <c r="BJO252" s="1"/>
      <c r="BJP252" s="1"/>
      <c r="BJQ252" s="1"/>
      <c r="BJR252" s="1"/>
      <c r="BJS252" s="1"/>
      <c r="BJT252" s="1"/>
      <c r="BJU252" s="1"/>
      <c r="BJV252" s="1"/>
      <c r="BJW252" s="1"/>
      <c r="BJX252" s="1"/>
      <c r="BJY252" s="1"/>
      <c r="BJZ252" s="1"/>
      <c r="BKA252" s="1"/>
      <c r="BKB252" s="1"/>
      <c r="BKC252" s="1"/>
      <c r="BKD252" s="1"/>
      <c r="BKE252" s="1"/>
      <c r="BKF252" s="1"/>
      <c r="BKG252" s="1"/>
      <c r="BKH252" s="1"/>
      <c r="BKI252" s="1"/>
      <c r="BKJ252" s="1"/>
      <c r="BKK252" s="1"/>
      <c r="BKL252" s="1"/>
      <c r="BKM252" s="1"/>
      <c r="BKN252" s="1"/>
      <c r="BKO252" s="1"/>
      <c r="BKP252" s="1"/>
      <c r="BKQ252" s="1"/>
      <c r="BKR252" s="1"/>
      <c r="BKS252" s="1"/>
      <c r="BKT252" s="1"/>
      <c r="BKU252" s="1"/>
      <c r="BKV252" s="1"/>
      <c r="BKW252" s="1"/>
      <c r="BKX252" s="1"/>
      <c r="BKY252" s="1"/>
      <c r="BKZ252" s="1"/>
      <c r="BLA252" s="1"/>
      <c r="BLB252" s="1"/>
      <c r="BLC252" s="1"/>
      <c r="BLD252" s="1"/>
      <c r="BLE252" s="1"/>
      <c r="BLF252" s="1"/>
      <c r="BLG252" s="1"/>
      <c r="BLH252" s="1"/>
      <c r="BLI252" s="1"/>
      <c r="BLJ252" s="1"/>
      <c r="BLK252" s="1"/>
      <c r="BLL252" s="1"/>
      <c r="BLM252" s="1"/>
      <c r="BLN252" s="1"/>
      <c r="BLO252" s="1"/>
      <c r="BLP252" s="1"/>
      <c r="BLQ252" s="1"/>
      <c r="BLR252" s="1"/>
      <c r="BLS252" s="1"/>
      <c r="BLT252" s="1"/>
      <c r="BLU252" s="1"/>
      <c r="BLV252" s="1"/>
      <c r="BLW252" s="1"/>
      <c r="BLX252" s="1"/>
      <c r="BLY252" s="1"/>
      <c r="BLZ252" s="1"/>
      <c r="BMA252" s="1"/>
      <c r="BMB252" s="1"/>
      <c r="BMC252" s="1"/>
      <c r="BMD252" s="1"/>
      <c r="BME252" s="1"/>
      <c r="BMF252" s="1"/>
      <c r="BMG252" s="1"/>
      <c r="BMH252" s="1"/>
      <c r="BMI252" s="1"/>
      <c r="BMJ252" s="1"/>
      <c r="BMK252" s="1"/>
      <c r="BML252" s="1"/>
      <c r="BMM252" s="1"/>
      <c r="BMN252" s="1"/>
      <c r="BMO252" s="1"/>
      <c r="BMP252" s="1"/>
      <c r="BMQ252" s="1"/>
      <c r="BMR252" s="1"/>
      <c r="BMS252" s="1"/>
      <c r="BMT252" s="1"/>
      <c r="BMU252" s="1"/>
      <c r="BMV252" s="1"/>
      <c r="BMW252" s="1"/>
      <c r="BMX252" s="1"/>
      <c r="BMY252" s="1"/>
      <c r="BMZ252" s="1"/>
      <c r="BNA252" s="1"/>
      <c r="BNB252" s="1"/>
      <c r="BNC252" s="1"/>
      <c r="BND252" s="1"/>
      <c r="BNE252" s="1"/>
      <c r="BNF252" s="1"/>
      <c r="BNG252" s="1"/>
      <c r="BNH252" s="1"/>
      <c r="BNI252" s="1"/>
      <c r="BNJ252" s="1"/>
      <c r="BNK252" s="1"/>
      <c r="BNL252" s="1"/>
      <c r="BNM252" s="1"/>
      <c r="BNN252" s="1"/>
      <c r="BNO252" s="1"/>
      <c r="BNP252" s="1"/>
      <c r="BNQ252" s="1"/>
      <c r="BNR252" s="1"/>
      <c r="BNS252" s="1"/>
      <c r="BNT252" s="1"/>
      <c r="BNU252" s="1"/>
      <c r="BNV252" s="1"/>
      <c r="BNW252" s="1"/>
      <c r="BNX252" s="1"/>
      <c r="BNY252" s="1"/>
      <c r="BNZ252" s="1"/>
      <c r="BOA252" s="1"/>
      <c r="BOB252" s="1"/>
      <c r="BOC252" s="1"/>
      <c r="BOD252" s="1"/>
      <c r="BOE252" s="1"/>
      <c r="BOF252" s="1"/>
      <c r="BOG252" s="1"/>
      <c r="BOH252" s="1"/>
      <c r="BOI252" s="1"/>
      <c r="BOJ252" s="1"/>
      <c r="BOK252" s="1"/>
      <c r="BOL252" s="1"/>
      <c r="BOM252" s="1"/>
      <c r="BON252" s="1"/>
      <c r="BOO252" s="1"/>
      <c r="BOP252" s="1"/>
      <c r="BOQ252" s="1"/>
      <c r="BOR252" s="1"/>
      <c r="BOS252" s="1"/>
      <c r="BOT252" s="1"/>
      <c r="BOU252" s="1"/>
      <c r="BOV252" s="1"/>
      <c r="BOW252" s="1"/>
      <c r="BOX252" s="1"/>
      <c r="BOY252" s="1"/>
      <c r="BOZ252" s="1"/>
      <c r="BPA252" s="1"/>
      <c r="BPB252" s="1"/>
      <c r="BPC252" s="1"/>
      <c r="BPD252" s="1"/>
      <c r="BPE252" s="1"/>
      <c r="BPF252" s="1"/>
      <c r="BPG252" s="1"/>
      <c r="BPH252" s="1"/>
      <c r="BPI252" s="1"/>
      <c r="BPJ252" s="1"/>
      <c r="BPK252" s="1"/>
      <c r="BPL252" s="1"/>
      <c r="BPM252" s="1"/>
      <c r="BPN252" s="1"/>
      <c r="BPO252" s="1"/>
      <c r="BPP252" s="1"/>
      <c r="BPQ252" s="1"/>
      <c r="BPR252" s="1"/>
      <c r="BPS252" s="1"/>
      <c r="BPT252" s="1"/>
      <c r="BPU252" s="1"/>
      <c r="BPV252" s="1"/>
      <c r="BPW252" s="1"/>
      <c r="BPX252" s="1"/>
      <c r="BPY252" s="1"/>
      <c r="BPZ252" s="1"/>
      <c r="BQA252" s="1"/>
      <c r="BQB252" s="1"/>
      <c r="BQC252" s="1"/>
      <c r="BQD252" s="1"/>
      <c r="BQE252" s="1"/>
      <c r="BQF252" s="1"/>
      <c r="BQG252" s="1"/>
      <c r="BQH252" s="1"/>
      <c r="BQI252" s="1"/>
      <c r="BQJ252" s="1"/>
      <c r="BQK252" s="1"/>
      <c r="BQL252" s="1"/>
      <c r="BQM252" s="1"/>
      <c r="BQN252" s="1"/>
      <c r="BQO252" s="1"/>
      <c r="BQP252" s="1"/>
      <c r="BQQ252" s="1"/>
      <c r="BQR252" s="1"/>
      <c r="BQS252" s="1"/>
      <c r="BQT252" s="1"/>
      <c r="BQU252" s="1"/>
      <c r="BQV252" s="1"/>
      <c r="BQW252" s="1"/>
      <c r="BQX252" s="1"/>
      <c r="BQY252" s="1"/>
      <c r="BQZ252" s="1"/>
      <c r="BRA252" s="1"/>
      <c r="BRB252" s="1"/>
      <c r="BRC252" s="1"/>
      <c r="BRD252" s="1"/>
      <c r="BRE252" s="1"/>
      <c r="BRF252" s="1"/>
      <c r="BRG252" s="1"/>
      <c r="BRH252" s="1"/>
      <c r="BRI252" s="1"/>
      <c r="BRJ252" s="1"/>
      <c r="BRK252" s="1"/>
      <c r="BRL252" s="1"/>
      <c r="BRM252" s="1"/>
      <c r="BRN252" s="1"/>
      <c r="BRO252" s="1"/>
      <c r="BRP252" s="1"/>
      <c r="BRQ252" s="1"/>
      <c r="BRR252" s="1"/>
      <c r="BRS252" s="1"/>
      <c r="BRT252" s="1"/>
      <c r="BRU252" s="1"/>
      <c r="BRV252" s="1"/>
      <c r="BRW252" s="1"/>
      <c r="BRX252" s="1"/>
      <c r="BRY252" s="1"/>
      <c r="BRZ252" s="1"/>
      <c r="BSA252" s="1"/>
      <c r="BSB252" s="1"/>
      <c r="BSC252" s="1"/>
      <c r="BSD252" s="1"/>
      <c r="BSE252" s="1"/>
      <c r="BSF252" s="1"/>
      <c r="BSG252" s="1"/>
      <c r="BSH252" s="1"/>
      <c r="BSI252" s="1"/>
      <c r="BSJ252" s="1"/>
      <c r="BSK252" s="1"/>
      <c r="BSL252" s="1"/>
      <c r="BSM252" s="1"/>
      <c r="BSN252" s="1"/>
      <c r="BSO252" s="1"/>
      <c r="BSP252" s="1"/>
      <c r="BSQ252" s="1"/>
      <c r="BSR252" s="1"/>
      <c r="BSS252" s="1"/>
      <c r="BST252" s="1"/>
      <c r="BSU252" s="1"/>
      <c r="BSV252" s="1"/>
      <c r="BSW252" s="1"/>
      <c r="BSX252" s="1"/>
      <c r="BSY252" s="1"/>
      <c r="BSZ252" s="1"/>
      <c r="BTA252" s="1"/>
      <c r="BTB252" s="1"/>
      <c r="BTC252" s="1"/>
      <c r="BTD252" s="1"/>
      <c r="BTE252" s="1"/>
      <c r="BTF252" s="1"/>
      <c r="BTG252" s="1"/>
      <c r="BTH252" s="1"/>
      <c r="BTI252" s="1"/>
      <c r="BTJ252" s="1"/>
      <c r="BTK252" s="1"/>
      <c r="BTL252" s="1"/>
      <c r="BTM252" s="1"/>
      <c r="BTN252" s="1"/>
      <c r="BTO252" s="1"/>
      <c r="BTP252" s="1"/>
      <c r="BTQ252" s="1"/>
      <c r="BTR252" s="1"/>
      <c r="BTS252" s="1"/>
      <c r="BTT252" s="1"/>
      <c r="BTU252" s="1"/>
      <c r="BTV252" s="1"/>
      <c r="BTW252" s="1"/>
      <c r="BTX252" s="1"/>
      <c r="BTY252" s="1"/>
      <c r="BTZ252" s="1"/>
      <c r="BUA252" s="1"/>
      <c r="BUB252" s="1"/>
      <c r="BUC252" s="1"/>
      <c r="BUD252" s="1"/>
      <c r="BUE252" s="1"/>
      <c r="BUF252" s="1"/>
      <c r="BUG252" s="1"/>
      <c r="BUH252" s="1"/>
      <c r="BUI252" s="1"/>
      <c r="BUJ252" s="1"/>
      <c r="BUK252" s="1"/>
      <c r="BUL252" s="1"/>
      <c r="BUM252" s="1"/>
      <c r="BUN252" s="1"/>
      <c r="BUO252" s="1"/>
      <c r="BUP252" s="1"/>
      <c r="BUQ252" s="1"/>
      <c r="BUR252" s="1"/>
      <c r="BUS252" s="1"/>
      <c r="BUT252" s="1"/>
      <c r="BUU252" s="1"/>
      <c r="BUV252" s="1"/>
      <c r="BUW252" s="1"/>
      <c r="BUX252" s="1"/>
      <c r="BUY252" s="1"/>
      <c r="BUZ252" s="1"/>
      <c r="BVA252" s="1"/>
      <c r="BVB252" s="1"/>
      <c r="BVC252" s="1"/>
      <c r="BVD252" s="1"/>
      <c r="BVE252" s="1"/>
      <c r="BVF252" s="1"/>
      <c r="BVG252" s="1"/>
      <c r="BVH252" s="1"/>
      <c r="BVI252" s="1"/>
      <c r="BVJ252" s="1"/>
      <c r="BVK252" s="1"/>
      <c r="BVL252" s="1"/>
      <c r="BVM252" s="1"/>
      <c r="BVN252" s="1"/>
      <c r="BVO252" s="1"/>
      <c r="BVP252" s="1"/>
      <c r="BVQ252" s="1"/>
      <c r="BVR252" s="1"/>
      <c r="BVS252" s="1"/>
      <c r="BVT252" s="1"/>
      <c r="BVU252" s="1"/>
      <c r="BVV252" s="1"/>
      <c r="BVW252" s="1"/>
      <c r="BVX252" s="1"/>
      <c r="BVY252" s="1"/>
      <c r="BVZ252" s="1"/>
      <c r="BWA252" s="1"/>
      <c r="BWB252" s="1"/>
      <c r="BWC252" s="1"/>
      <c r="BWD252" s="1"/>
      <c r="BWE252" s="1"/>
      <c r="BWF252" s="1"/>
      <c r="BWG252" s="1"/>
      <c r="BWH252" s="1"/>
      <c r="BWI252" s="1"/>
      <c r="BWJ252" s="1"/>
      <c r="BWK252" s="1"/>
      <c r="BWL252" s="1"/>
      <c r="BWM252" s="1"/>
      <c r="BWN252" s="1"/>
      <c r="BWO252" s="1"/>
      <c r="BWP252" s="1"/>
      <c r="BWQ252" s="1"/>
      <c r="BWR252" s="1"/>
      <c r="BWS252" s="1"/>
      <c r="BWT252" s="1"/>
      <c r="BWU252" s="1"/>
      <c r="BWV252" s="1"/>
      <c r="BWW252" s="1"/>
      <c r="BWX252" s="1"/>
      <c r="BWY252" s="1"/>
      <c r="BWZ252" s="1"/>
      <c r="BXA252" s="1"/>
      <c r="BXB252" s="1"/>
      <c r="BXC252" s="1"/>
      <c r="BXD252" s="1"/>
      <c r="BXE252" s="1"/>
      <c r="BXF252" s="1"/>
      <c r="BXG252" s="1"/>
      <c r="BXH252" s="1"/>
      <c r="BXI252" s="1"/>
      <c r="BXJ252" s="1"/>
      <c r="BXK252" s="1"/>
      <c r="BXL252" s="1"/>
      <c r="BXM252" s="1"/>
      <c r="BXN252" s="1"/>
      <c r="BXO252" s="1"/>
      <c r="BXP252" s="1"/>
      <c r="BXQ252" s="1"/>
      <c r="BXR252" s="1"/>
      <c r="BXS252" s="1"/>
      <c r="BXT252" s="1"/>
      <c r="BXU252" s="1"/>
      <c r="BXV252" s="1"/>
      <c r="BXW252" s="1"/>
      <c r="BXX252" s="1"/>
      <c r="BXY252" s="1"/>
      <c r="BXZ252" s="1"/>
      <c r="BYA252" s="1"/>
      <c r="BYB252" s="1"/>
      <c r="BYC252" s="1"/>
      <c r="BYD252" s="1"/>
      <c r="BYE252" s="1"/>
      <c r="BYF252" s="1"/>
      <c r="BYG252" s="1"/>
      <c r="BYH252" s="1"/>
      <c r="BYI252" s="1"/>
      <c r="BYJ252" s="1"/>
      <c r="BYK252" s="1"/>
      <c r="BYL252" s="1"/>
      <c r="BYM252" s="1"/>
      <c r="BYN252" s="1"/>
      <c r="BYO252" s="1"/>
      <c r="BYP252" s="1"/>
      <c r="BYQ252" s="1"/>
      <c r="BYR252" s="1"/>
      <c r="BYS252" s="1"/>
      <c r="BYT252" s="1"/>
      <c r="BYU252" s="1"/>
      <c r="BYV252" s="1"/>
      <c r="BYW252" s="1"/>
      <c r="BYX252" s="1"/>
      <c r="BYY252" s="1"/>
      <c r="BYZ252" s="1"/>
      <c r="BZA252" s="1"/>
      <c r="BZB252" s="1"/>
      <c r="BZC252" s="1"/>
      <c r="BZD252" s="1"/>
      <c r="BZE252" s="1"/>
      <c r="BZF252" s="1"/>
      <c r="BZG252" s="1"/>
      <c r="BZH252" s="1"/>
      <c r="BZI252" s="1"/>
      <c r="BZJ252" s="1"/>
      <c r="BZK252" s="1"/>
      <c r="BZL252" s="1"/>
      <c r="BZM252" s="1"/>
      <c r="BZN252" s="1"/>
      <c r="BZO252" s="1"/>
      <c r="BZP252" s="1"/>
      <c r="BZQ252" s="1"/>
      <c r="BZR252" s="1"/>
      <c r="BZS252" s="1"/>
      <c r="BZT252" s="1"/>
      <c r="BZU252" s="1"/>
      <c r="BZV252" s="1"/>
      <c r="BZW252" s="1"/>
      <c r="BZX252" s="1"/>
      <c r="BZY252" s="1"/>
      <c r="BZZ252" s="1"/>
      <c r="CAA252" s="1"/>
      <c r="CAB252" s="1"/>
      <c r="CAC252" s="1"/>
      <c r="CAD252" s="1"/>
      <c r="CAE252" s="1"/>
      <c r="CAF252" s="1"/>
      <c r="CAG252" s="1"/>
      <c r="CAH252" s="1"/>
      <c r="CAI252" s="1"/>
      <c r="CAJ252" s="1"/>
      <c r="CAK252" s="1"/>
      <c r="CAL252" s="1"/>
      <c r="CAM252" s="1"/>
      <c r="CAN252" s="1"/>
      <c r="CAO252" s="1"/>
      <c r="CAP252" s="1"/>
      <c r="CAQ252" s="1"/>
      <c r="CAR252" s="1"/>
      <c r="CAS252" s="1"/>
      <c r="CAT252" s="1"/>
      <c r="CAU252" s="1"/>
      <c r="CAV252" s="1"/>
      <c r="CAW252" s="1"/>
      <c r="CAX252" s="1"/>
      <c r="CAY252" s="1"/>
      <c r="CAZ252" s="1"/>
      <c r="CBA252" s="1"/>
      <c r="CBB252" s="1"/>
      <c r="CBC252" s="1"/>
      <c r="CBD252" s="1"/>
      <c r="CBE252" s="1"/>
      <c r="CBF252" s="1"/>
      <c r="CBG252" s="1"/>
      <c r="CBH252" s="1"/>
      <c r="CBI252" s="1"/>
      <c r="CBJ252" s="1"/>
      <c r="CBK252" s="1"/>
      <c r="CBL252" s="1"/>
      <c r="CBM252" s="1"/>
      <c r="CBN252" s="1"/>
      <c r="CBO252" s="1"/>
      <c r="CBP252" s="1"/>
      <c r="CBQ252" s="1"/>
      <c r="CBR252" s="1"/>
      <c r="CBS252" s="1"/>
      <c r="CBT252" s="1"/>
      <c r="CBU252" s="1"/>
      <c r="CBV252" s="1"/>
      <c r="CBW252" s="1"/>
      <c r="CBX252" s="1"/>
      <c r="CBY252" s="1"/>
      <c r="CBZ252" s="1"/>
      <c r="CCA252" s="1"/>
      <c r="CCB252" s="1"/>
      <c r="CCC252" s="1"/>
      <c r="CCD252" s="1"/>
      <c r="CCE252" s="1"/>
      <c r="CCF252" s="1"/>
      <c r="CCG252" s="1"/>
      <c r="CCH252" s="1"/>
      <c r="CCI252" s="1"/>
      <c r="CCJ252" s="1"/>
      <c r="CCK252" s="1"/>
      <c r="CCL252" s="1"/>
      <c r="CCM252" s="1"/>
      <c r="CCN252" s="1"/>
      <c r="CCO252" s="1"/>
      <c r="CCP252" s="1"/>
      <c r="CCQ252" s="1"/>
      <c r="CCR252" s="1"/>
      <c r="CCS252" s="1"/>
      <c r="CCT252" s="1"/>
      <c r="CCU252" s="1"/>
      <c r="CCV252" s="1"/>
      <c r="CCW252" s="1"/>
      <c r="CCX252" s="1"/>
      <c r="CCY252" s="1"/>
      <c r="CCZ252" s="1"/>
      <c r="CDA252" s="1"/>
      <c r="CDB252" s="1"/>
      <c r="CDC252" s="1"/>
      <c r="CDD252" s="1"/>
      <c r="CDE252" s="1"/>
      <c r="CDF252" s="1"/>
      <c r="CDG252" s="1"/>
      <c r="CDH252" s="1"/>
      <c r="CDI252" s="1"/>
      <c r="CDJ252" s="1"/>
      <c r="CDK252" s="1"/>
      <c r="CDL252" s="1"/>
      <c r="CDM252" s="1"/>
      <c r="CDN252" s="1"/>
      <c r="CDO252" s="1"/>
      <c r="CDP252" s="1"/>
      <c r="CDQ252" s="1"/>
      <c r="CDR252" s="1"/>
      <c r="CDS252" s="1"/>
      <c r="CDT252" s="1"/>
      <c r="CDU252" s="1"/>
      <c r="CDV252" s="1"/>
      <c r="CDW252" s="1"/>
      <c r="CDX252" s="1"/>
      <c r="CDY252" s="1"/>
      <c r="CDZ252" s="1"/>
      <c r="CEA252" s="1"/>
      <c r="CEB252" s="1"/>
      <c r="CEC252" s="1"/>
      <c r="CED252" s="1"/>
      <c r="CEE252" s="1"/>
      <c r="CEF252" s="1"/>
      <c r="CEG252" s="1"/>
      <c r="CEH252" s="1"/>
      <c r="CEI252" s="1"/>
      <c r="CEJ252" s="1"/>
      <c r="CEK252" s="1"/>
      <c r="CEL252" s="1"/>
      <c r="CEM252" s="1"/>
      <c r="CEN252" s="1"/>
      <c r="CEO252" s="1"/>
      <c r="CEP252" s="1"/>
      <c r="CEQ252" s="1"/>
      <c r="CER252" s="1"/>
      <c r="CES252" s="1"/>
      <c r="CET252" s="1"/>
      <c r="CEU252" s="1"/>
      <c r="CEV252" s="1"/>
      <c r="CEW252" s="1"/>
      <c r="CEX252" s="1"/>
      <c r="CEY252" s="1"/>
      <c r="CEZ252" s="1"/>
      <c r="CFA252" s="1"/>
      <c r="CFB252" s="1"/>
      <c r="CFC252" s="1"/>
      <c r="CFD252" s="1"/>
      <c r="CFE252" s="1"/>
      <c r="CFF252" s="1"/>
      <c r="CFG252" s="1"/>
      <c r="CFH252" s="1"/>
      <c r="CFI252" s="1"/>
      <c r="CFJ252" s="1"/>
      <c r="CFK252" s="1"/>
      <c r="CFL252" s="1"/>
      <c r="CFM252" s="1"/>
      <c r="CFN252" s="1"/>
      <c r="CFO252" s="1"/>
      <c r="CFP252" s="1"/>
      <c r="CFQ252" s="1"/>
      <c r="CFR252" s="1"/>
      <c r="CFS252" s="1"/>
      <c r="CFT252" s="1"/>
      <c r="CFU252" s="1"/>
      <c r="CFV252" s="1"/>
      <c r="CFW252" s="1"/>
      <c r="CFX252" s="1"/>
      <c r="CFY252" s="1"/>
      <c r="CFZ252" s="1"/>
      <c r="CGA252" s="1"/>
      <c r="CGB252" s="1"/>
      <c r="CGC252" s="1"/>
      <c r="CGD252" s="1"/>
      <c r="CGE252" s="1"/>
      <c r="CGF252" s="1"/>
      <c r="CGG252" s="1"/>
      <c r="CGH252" s="1"/>
      <c r="CGI252" s="1"/>
      <c r="CGJ252" s="1"/>
      <c r="CGK252" s="1"/>
      <c r="CGL252" s="1"/>
      <c r="CGM252" s="1"/>
      <c r="CGN252" s="1"/>
      <c r="CGO252" s="1"/>
      <c r="CGP252" s="1"/>
      <c r="CGQ252" s="1"/>
      <c r="CGR252" s="1"/>
      <c r="CGS252" s="1"/>
      <c r="CGT252" s="1"/>
      <c r="CGU252" s="1"/>
      <c r="CGV252" s="1"/>
      <c r="CGW252" s="1"/>
      <c r="CGX252" s="1"/>
      <c r="CGY252" s="1"/>
      <c r="CGZ252" s="1"/>
      <c r="CHA252" s="1"/>
      <c r="CHB252" s="1"/>
      <c r="CHC252" s="1"/>
      <c r="CHD252" s="1"/>
      <c r="CHE252" s="1"/>
      <c r="CHF252" s="1"/>
      <c r="CHG252" s="1"/>
      <c r="CHH252" s="1"/>
      <c r="CHI252" s="1"/>
      <c r="CHJ252" s="1"/>
      <c r="CHK252" s="1"/>
      <c r="CHL252" s="1"/>
      <c r="CHM252" s="1"/>
      <c r="CHN252" s="1"/>
      <c r="CHO252" s="1"/>
      <c r="CHP252" s="1"/>
      <c r="CHQ252" s="1"/>
      <c r="CHR252" s="1"/>
      <c r="CHS252" s="1"/>
      <c r="CHT252" s="1"/>
      <c r="CHU252" s="1"/>
      <c r="CHV252" s="1"/>
      <c r="CHW252" s="1"/>
      <c r="CHX252" s="1"/>
      <c r="CHY252" s="1"/>
      <c r="CHZ252" s="1"/>
      <c r="CIA252" s="1"/>
      <c r="CIB252" s="1"/>
      <c r="CIC252" s="1"/>
      <c r="CID252" s="1"/>
      <c r="CIE252" s="1"/>
      <c r="CIF252" s="1"/>
      <c r="CIG252" s="1"/>
      <c r="CIH252" s="1"/>
      <c r="CII252" s="1"/>
      <c r="CIJ252" s="1"/>
      <c r="CIK252" s="1"/>
      <c r="CIL252" s="1"/>
      <c r="CIM252" s="1"/>
      <c r="CIN252" s="1"/>
      <c r="CIO252" s="1"/>
      <c r="CIP252" s="1"/>
      <c r="CIQ252" s="1"/>
      <c r="CIR252" s="1"/>
      <c r="CIS252" s="1"/>
      <c r="CIT252" s="1"/>
      <c r="CIU252" s="1"/>
      <c r="CIV252" s="1"/>
      <c r="CIW252" s="1"/>
      <c r="CIX252" s="1"/>
      <c r="CIY252" s="1"/>
      <c r="CIZ252" s="1"/>
      <c r="CJA252" s="1"/>
      <c r="CJB252" s="1"/>
      <c r="CJC252" s="1"/>
      <c r="CJD252" s="1"/>
      <c r="CJE252" s="1"/>
      <c r="CJF252" s="1"/>
      <c r="CJG252" s="1"/>
      <c r="CJH252" s="1"/>
      <c r="CJI252" s="1"/>
      <c r="CJJ252" s="1"/>
      <c r="CJK252" s="1"/>
      <c r="CJL252" s="1"/>
      <c r="CJM252" s="1"/>
      <c r="CJN252" s="1"/>
      <c r="CJO252" s="1"/>
      <c r="CJP252" s="1"/>
      <c r="CJQ252" s="1"/>
      <c r="CJR252" s="1"/>
      <c r="CJS252" s="1"/>
      <c r="CJT252" s="1"/>
      <c r="CJU252" s="1"/>
      <c r="CJV252" s="1"/>
      <c r="CJW252" s="1"/>
      <c r="CJX252" s="1"/>
      <c r="CJY252" s="1"/>
      <c r="CJZ252" s="1"/>
      <c r="CKA252" s="1"/>
      <c r="CKB252" s="1"/>
      <c r="CKC252" s="1"/>
      <c r="CKD252" s="1"/>
      <c r="CKE252" s="1"/>
      <c r="CKF252" s="1"/>
      <c r="CKG252" s="1"/>
      <c r="CKH252" s="1"/>
      <c r="CKI252" s="1"/>
      <c r="CKJ252" s="1"/>
      <c r="CKK252" s="1"/>
      <c r="CKL252" s="1"/>
      <c r="CKM252" s="1"/>
      <c r="CKN252" s="1"/>
      <c r="CKO252" s="1"/>
      <c r="CKP252" s="1"/>
      <c r="CKQ252" s="1"/>
      <c r="CKR252" s="1"/>
      <c r="CKS252" s="1"/>
      <c r="CKT252" s="1"/>
      <c r="CKU252" s="1"/>
      <c r="CKV252" s="1"/>
      <c r="CKW252" s="1"/>
      <c r="CKX252" s="1"/>
      <c r="CKY252" s="1"/>
      <c r="CKZ252" s="1"/>
      <c r="CLA252" s="1"/>
      <c r="CLB252" s="1"/>
      <c r="CLC252" s="1"/>
      <c r="CLD252" s="1"/>
      <c r="CLE252" s="1"/>
      <c r="CLF252" s="1"/>
      <c r="CLG252" s="1"/>
      <c r="CLH252" s="1"/>
      <c r="CLI252" s="1"/>
      <c r="CLJ252" s="1"/>
      <c r="CLK252" s="1"/>
      <c r="CLL252" s="1"/>
      <c r="CLM252" s="1"/>
      <c r="CLN252" s="1"/>
      <c r="CLO252" s="1"/>
      <c r="CLP252" s="1"/>
      <c r="CLQ252" s="1"/>
      <c r="CLR252" s="1"/>
      <c r="CLS252" s="1"/>
      <c r="CLT252" s="1"/>
      <c r="CLU252" s="1"/>
      <c r="CLV252" s="1"/>
      <c r="CLW252" s="1"/>
      <c r="CLX252" s="1"/>
      <c r="CLY252" s="1"/>
      <c r="CLZ252" s="1"/>
      <c r="CMA252" s="1"/>
      <c r="CMB252" s="1"/>
      <c r="CMC252" s="1"/>
      <c r="CMD252" s="1"/>
      <c r="CME252" s="1"/>
      <c r="CMF252" s="1"/>
      <c r="CMG252" s="1"/>
      <c r="CMH252" s="1"/>
      <c r="CMI252" s="1"/>
      <c r="CMJ252" s="1"/>
      <c r="CMK252" s="1"/>
      <c r="CML252" s="1"/>
      <c r="CMM252" s="1"/>
      <c r="CMN252" s="1"/>
      <c r="CMO252" s="1"/>
      <c r="CMP252" s="1"/>
      <c r="CMQ252" s="1"/>
      <c r="CMR252" s="1"/>
      <c r="CMS252" s="1"/>
      <c r="CMT252" s="1"/>
      <c r="CMU252" s="1"/>
      <c r="CMV252" s="1"/>
      <c r="CMW252" s="1"/>
      <c r="CMX252" s="1"/>
      <c r="CMY252" s="1"/>
      <c r="CMZ252" s="1"/>
      <c r="CNA252" s="1"/>
      <c r="CNB252" s="1"/>
      <c r="CNC252" s="1"/>
      <c r="CND252" s="1"/>
      <c r="CNE252" s="1"/>
      <c r="CNF252" s="1"/>
      <c r="CNG252" s="1"/>
      <c r="CNH252" s="1"/>
      <c r="CNI252" s="1"/>
      <c r="CNJ252" s="1"/>
      <c r="CNK252" s="1"/>
      <c r="CNL252" s="1"/>
      <c r="CNM252" s="1"/>
      <c r="CNN252" s="1"/>
      <c r="CNO252" s="1"/>
      <c r="CNP252" s="1"/>
      <c r="CNQ252" s="1"/>
      <c r="CNR252" s="1"/>
      <c r="CNS252" s="1"/>
      <c r="CNT252" s="1"/>
      <c r="CNU252" s="1"/>
      <c r="CNV252" s="1"/>
      <c r="CNW252" s="1"/>
      <c r="CNX252" s="1"/>
      <c r="CNY252" s="1"/>
      <c r="CNZ252" s="1"/>
      <c r="COA252" s="1"/>
      <c r="COB252" s="1"/>
      <c r="COC252" s="1"/>
      <c r="COD252" s="1"/>
      <c r="COE252" s="1"/>
      <c r="COF252" s="1"/>
      <c r="COG252" s="1"/>
      <c r="COH252" s="1"/>
      <c r="COI252" s="1"/>
      <c r="COJ252" s="1"/>
      <c r="COK252" s="1"/>
      <c r="COL252" s="1"/>
      <c r="COM252" s="1"/>
      <c r="CON252" s="1"/>
      <c r="COO252" s="1"/>
      <c r="COP252" s="1"/>
      <c r="COQ252" s="1"/>
      <c r="COR252" s="1"/>
      <c r="COS252" s="1"/>
      <c r="COT252" s="1"/>
      <c r="COU252" s="1"/>
      <c r="COV252" s="1"/>
      <c r="COW252" s="1"/>
      <c r="COX252" s="1"/>
      <c r="COY252" s="1"/>
      <c r="COZ252" s="1"/>
      <c r="CPA252" s="1"/>
      <c r="CPB252" s="1"/>
      <c r="CPC252" s="1"/>
      <c r="CPD252" s="1"/>
      <c r="CPE252" s="1"/>
      <c r="CPF252" s="1"/>
      <c r="CPG252" s="1"/>
      <c r="CPH252" s="1"/>
      <c r="CPI252" s="1"/>
      <c r="CPJ252" s="1"/>
      <c r="CPK252" s="1"/>
      <c r="CPL252" s="1"/>
      <c r="CPM252" s="1"/>
      <c r="CPN252" s="1"/>
      <c r="CPO252" s="1"/>
      <c r="CPP252" s="1"/>
      <c r="CPQ252" s="1"/>
      <c r="CPR252" s="1"/>
      <c r="CPS252" s="1"/>
      <c r="CPT252" s="1"/>
      <c r="CPU252" s="1"/>
      <c r="CPV252" s="1"/>
      <c r="CPW252" s="1"/>
      <c r="CPX252" s="1"/>
      <c r="CPY252" s="1"/>
      <c r="CPZ252" s="1"/>
      <c r="CQA252" s="1"/>
      <c r="CQB252" s="1"/>
      <c r="CQC252" s="1"/>
      <c r="CQD252" s="1"/>
      <c r="CQE252" s="1"/>
      <c r="CQF252" s="1"/>
      <c r="CQG252" s="1"/>
      <c r="CQH252" s="1"/>
      <c r="CQI252" s="1"/>
      <c r="CQJ252" s="1"/>
      <c r="CQK252" s="1"/>
      <c r="CQL252" s="1"/>
      <c r="CQM252" s="1"/>
      <c r="CQN252" s="1"/>
      <c r="CQO252" s="1"/>
      <c r="CQP252" s="1"/>
      <c r="CQQ252" s="1"/>
      <c r="CQR252" s="1"/>
      <c r="CQS252" s="1"/>
      <c r="CQT252" s="1"/>
      <c r="CQU252" s="1"/>
      <c r="CQV252" s="1"/>
      <c r="CQW252" s="1"/>
      <c r="CQX252" s="1"/>
      <c r="CQY252" s="1"/>
      <c r="CQZ252" s="1"/>
      <c r="CRA252" s="1"/>
      <c r="CRB252" s="1"/>
      <c r="CRC252" s="1"/>
      <c r="CRD252" s="1"/>
      <c r="CRE252" s="1"/>
      <c r="CRF252" s="1"/>
      <c r="CRG252" s="1"/>
      <c r="CRH252" s="1"/>
      <c r="CRI252" s="1"/>
      <c r="CRJ252" s="1"/>
      <c r="CRK252" s="1"/>
      <c r="CRL252" s="1"/>
      <c r="CRM252" s="1"/>
      <c r="CRN252" s="1"/>
      <c r="CRO252" s="1"/>
      <c r="CRP252" s="1"/>
      <c r="CRQ252" s="1"/>
      <c r="CRR252" s="1"/>
      <c r="CRS252" s="1"/>
      <c r="CRT252" s="1"/>
      <c r="CRU252" s="1"/>
      <c r="CRV252" s="1"/>
      <c r="CRW252" s="1"/>
      <c r="CRX252" s="1"/>
      <c r="CRY252" s="1"/>
      <c r="CRZ252" s="1"/>
      <c r="CSA252" s="1"/>
      <c r="CSB252" s="1"/>
      <c r="CSC252" s="1"/>
      <c r="CSD252" s="1"/>
      <c r="CSE252" s="1"/>
      <c r="CSF252" s="1"/>
      <c r="CSG252" s="1"/>
      <c r="CSH252" s="1"/>
      <c r="CSI252" s="1"/>
      <c r="CSJ252" s="1"/>
      <c r="CSK252" s="1"/>
      <c r="CSL252" s="1"/>
      <c r="CSM252" s="1"/>
      <c r="CSN252" s="1"/>
      <c r="CSO252" s="1"/>
      <c r="CSP252" s="1"/>
      <c r="CSQ252" s="1"/>
      <c r="CSR252" s="1"/>
      <c r="CSS252" s="1"/>
      <c r="CST252" s="1"/>
      <c r="CSU252" s="1"/>
      <c r="CSV252" s="1"/>
      <c r="CSW252" s="1"/>
      <c r="CSX252" s="1"/>
      <c r="CSY252" s="1"/>
      <c r="CSZ252" s="1"/>
      <c r="CTA252" s="1"/>
      <c r="CTB252" s="1"/>
      <c r="CTC252" s="1"/>
      <c r="CTD252" s="1"/>
      <c r="CTE252" s="1"/>
      <c r="CTF252" s="1"/>
      <c r="CTG252" s="1"/>
      <c r="CTH252" s="1"/>
      <c r="CTI252" s="1"/>
      <c r="CTJ252" s="1"/>
      <c r="CTK252" s="1"/>
      <c r="CTL252" s="1"/>
      <c r="CTM252" s="1"/>
      <c r="CTN252" s="1"/>
      <c r="CTO252" s="1"/>
      <c r="CTP252" s="1"/>
      <c r="CTQ252" s="1"/>
      <c r="CTR252" s="1"/>
      <c r="CTS252" s="1"/>
      <c r="CTT252" s="1"/>
      <c r="CTU252" s="1"/>
      <c r="CTV252" s="1"/>
      <c r="CTW252" s="1"/>
      <c r="CTX252" s="1"/>
      <c r="CTY252" s="1"/>
      <c r="CTZ252" s="1"/>
      <c r="CUA252" s="1"/>
      <c r="CUB252" s="1"/>
      <c r="CUC252" s="1"/>
      <c r="CUD252" s="1"/>
      <c r="CUE252" s="1"/>
      <c r="CUF252" s="1"/>
      <c r="CUG252" s="1"/>
      <c r="CUH252" s="1"/>
      <c r="CUI252" s="1"/>
      <c r="CUJ252" s="1"/>
      <c r="CUK252" s="1"/>
      <c r="CUL252" s="1"/>
      <c r="CUM252" s="1"/>
      <c r="CUN252" s="1"/>
      <c r="CUO252" s="1"/>
      <c r="CUP252" s="1"/>
      <c r="CUQ252" s="1"/>
      <c r="CUR252" s="1"/>
      <c r="CUS252" s="1"/>
      <c r="CUT252" s="1"/>
      <c r="CUU252" s="1"/>
      <c r="CUV252" s="1"/>
      <c r="CUW252" s="1"/>
      <c r="CUX252" s="1"/>
      <c r="CUY252" s="1"/>
      <c r="CUZ252" s="1"/>
      <c r="CVA252" s="1"/>
      <c r="CVB252" s="1"/>
      <c r="CVC252" s="1"/>
      <c r="CVD252" s="1"/>
      <c r="CVE252" s="1"/>
      <c r="CVF252" s="1"/>
      <c r="CVG252" s="1"/>
      <c r="CVH252" s="1"/>
      <c r="CVI252" s="1"/>
      <c r="CVJ252" s="1"/>
      <c r="CVK252" s="1"/>
      <c r="CVL252" s="1"/>
      <c r="CVM252" s="1"/>
      <c r="CVN252" s="1"/>
      <c r="CVO252" s="1"/>
      <c r="CVP252" s="1"/>
      <c r="CVQ252" s="1"/>
      <c r="CVR252" s="1"/>
      <c r="CVS252" s="1"/>
      <c r="CVT252" s="1"/>
      <c r="CVU252" s="1"/>
      <c r="CVV252" s="1"/>
      <c r="CVW252" s="1"/>
      <c r="CVX252" s="1"/>
      <c r="CVY252" s="1"/>
      <c r="CVZ252" s="1"/>
      <c r="CWA252" s="1"/>
      <c r="CWB252" s="1"/>
      <c r="CWC252" s="1"/>
      <c r="CWD252" s="1"/>
      <c r="CWE252" s="1"/>
      <c r="CWF252" s="1"/>
      <c r="CWG252" s="1"/>
      <c r="CWH252" s="1"/>
      <c r="CWI252" s="1"/>
      <c r="CWJ252" s="1"/>
      <c r="CWK252" s="1"/>
      <c r="CWL252" s="1"/>
      <c r="CWM252" s="1"/>
      <c r="CWN252" s="1"/>
      <c r="CWO252" s="1"/>
      <c r="CWP252" s="1"/>
      <c r="CWQ252" s="1"/>
      <c r="CWR252" s="1"/>
      <c r="CWS252" s="1"/>
      <c r="CWT252" s="1"/>
      <c r="CWU252" s="1"/>
      <c r="CWV252" s="1"/>
      <c r="CWW252" s="1"/>
      <c r="CWX252" s="1"/>
      <c r="CWY252" s="1"/>
      <c r="CWZ252" s="1"/>
      <c r="CXA252" s="1"/>
      <c r="CXB252" s="1"/>
      <c r="CXC252" s="1"/>
      <c r="CXD252" s="1"/>
      <c r="CXE252" s="1"/>
      <c r="CXF252" s="1"/>
      <c r="CXG252" s="1"/>
      <c r="CXH252" s="1"/>
      <c r="CXI252" s="1"/>
      <c r="CXJ252" s="1"/>
      <c r="CXK252" s="1"/>
      <c r="CXL252" s="1"/>
      <c r="CXM252" s="1"/>
      <c r="CXN252" s="1"/>
      <c r="CXO252" s="1"/>
      <c r="CXP252" s="1"/>
      <c r="CXQ252" s="1"/>
      <c r="CXR252" s="1"/>
      <c r="CXS252" s="1"/>
      <c r="CXT252" s="1"/>
      <c r="CXU252" s="1"/>
      <c r="CXV252" s="1"/>
      <c r="CXW252" s="1"/>
      <c r="CXX252" s="1"/>
      <c r="CXY252" s="1"/>
      <c r="CXZ252" s="1"/>
      <c r="CYA252" s="1"/>
      <c r="CYB252" s="1"/>
      <c r="CYC252" s="1"/>
      <c r="CYD252" s="1"/>
      <c r="CYE252" s="1"/>
      <c r="CYF252" s="1"/>
      <c r="CYG252" s="1"/>
      <c r="CYH252" s="1"/>
      <c r="CYI252" s="1"/>
      <c r="CYJ252" s="1"/>
      <c r="CYK252" s="1"/>
      <c r="CYL252" s="1"/>
      <c r="CYM252" s="1"/>
      <c r="CYN252" s="1"/>
      <c r="CYO252" s="1"/>
      <c r="CYP252" s="1"/>
      <c r="CYQ252" s="1"/>
      <c r="CYR252" s="1"/>
      <c r="CYS252" s="1"/>
      <c r="CYT252" s="1"/>
      <c r="CYU252" s="1"/>
      <c r="CYV252" s="1"/>
      <c r="CYW252" s="1"/>
      <c r="CYX252" s="1"/>
      <c r="CYY252" s="1"/>
      <c r="CYZ252" s="1"/>
      <c r="CZA252" s="1"/>
      <c r="CZB252" s="1"/>
      <c r="CZC252" s="1"/>
      <c r="CZD252" s="1"/>
      <c r="CZE252" s="1"/>
      <c r="CZF252" s="1"/>
      <c r="CZG252" s="1"/>
      <c r="CZH252" s="1"/>
      <c r="CZI252" s="1"/>
      <c r="CZJ252" s="1"/>
      <c r="CZK252" s="1"/>
      <c r="CZL252" s="1"/>
      <c r="CZM252" s="1"/>
      <c r="CZN252" s="1"/>
      <c r="CZO252" s="1"/>
      <c r="CZP252" s="1"/>
      <c r="CZQ252" s="1"/>
      <c r="CZR252" s="1"/>
      <c r="CZS252" s="1"/>
      <c r="CZT252" s="1"/>
      <c r="CZU252" s="1"/>
      <c r="CZV252" s="1"/>
      <c r="CZW252" s="1"/>
      <c r="CZX252" s="1"/>
      <c r="CZY252" s="1"/>
      <c r="CZZ252" s="1"/>
      <c r="DAA252" s="1"/>
      <c r="DAB252" s="1"/>
      <c r="DAC252" s="1"/>
      <c r="DAD252" s="1"/>
      <c r="DAE252" s="1"/>
      <c r="DAF252" s="1"/>
      <c r="DAG252" s="1"/>
      <c r="DAH252" s="1"/>
      <c r="DAI252" s="1"/>
      <c r="DAJ252" s="1"/>
      <c r="DAK252" s="1"/>
      <c r="DAL252" s="1"/>
      <c r="DAM252" s="1"/>
      <c r="DAN252" s="1"/>
      <c r="DAO252" s="1"/>
      <c r="DAP252" s="1"/>
      <c r="DAQ252" s="1"/>
      <c r="DAR252" s="1"/>
      <c r="DAS252" s="1"/>
      <c r="DAT252" s="1"/>
      <c r="DAU252" s="1"/>
      <c r="DAV252" s="1"/>
      <c r="DAW252" s="1"/>
      <c r="DAX252" s="1"/>
      <c r="DAY252" s="1"/>
      <c r="DAZ252" s="1"/>
      <c r="DBA252" s="1"/>
      <c r="DBB252" s="1"/>
      <c r="DBC252" s="1"/>
      <c r="DBD252" s="1"/>
      <c r="DBE252" s="1"/>
      <c r="DBF252" s="1"/>
      <c r="DBG252" s="1"/>
      <c r="DBH252" s="1"/>
      <c r="DBI252" s="1"/>
      <c r="DBJ252" s="1"/>
      <c r="DBK252" s="1"/>
      <c r="DBL252" s="1"/>
      <c r="DBM252" s="1"/>
      <c r="DBN252" s="1"/>
      <c r="DBO252" s="1"/>
      <c r="DBP252" s="1"/>
      <c r="DBQ252" s="1"/>
      <c r="DBR252" s="1"/>
      <c r="DBS252" s="1"/>
      <c r="DBT252" s="1"/>
      <c r="DBU252" s="1"/>
      <c r="DBV252" s="1"/>
      <c r="DBW252" s="1"/>
      <c r="DBX252" s="1"/>
      <c r="DBY252" s="1"/>
      <c r="DBZ252" s="1"/>
      <c r="DCA252" s="1"/>
      <c r="DCB252" s="1"/>
      <c r="DCC252" s="1"/>
      <c r="DCD252" s="1"/>
      <c r="DCE252" s="1"/>
      <c r="DCF252" s="1"/>
      <c r="DCG252" s="1"/>
      <c r="DCH252" s="1"/>
      <c r="DCI252" s="1"/>
      <c r="DCJ252" s="1"/>
      <c r="DCK252" s="1"/>
      <c r="DCL252" s="1"/>
      <c r="DCM252" s="1"/>
      <c r="DCN252" s="1"/>
      <c r="DCO252" s="1"/>
      <c r="DCP252" s="1"/>
      <c r="DCQ252" s="1"/>
      <c r="DCR252" s="1"/>
      <c r="DCS252" s="1"/>
      <c r="DCT252" s="1"/>
      <c r="DCU252" s="1"/>
      <c r="DCV252" s="1"/>
      <c r="DCW252" s="1"/>
      <c r="DCX252" s="1"/>
      <c r="DCY252" s="1"/>
      <c r="DCZ252" s="1"/>
      <c r="DDA252" s="1"/>
      <c r="DDB252" s="1"/>
      <c r="DDC252" s="1"/>
      <c r="DDD252" s="1"/>
      <c r="DDE252" s="1"/>
      <c r="DDF252" s="1"/>
      <c r="DDG252" s="1"/>
      <c r="DDH252" s="1"/>
      <c r="DDI252" s="1"/>
      <c r="DDJ252" s="1"/>
      <c r="DDK252" s="1"/>
      <c r="DDL252" s="1"/>
      <c r="DDM252" s="1"/>
      <c r="DDN252" s="1"/>
      <c r="DDO252" s="1"/>
      <c r="DDP252" s="1"/>
      <c r="DDQ252" s="1"/>
      <c r="DDR252" s="1"/>
      <c r="DDS252" s="1"/>
      <c r="DDT252" s="1"/>
      <c r="DDU252" s="1"/>
      <c r="DDV252" s="1"/>
      <c r="DDW252" s="1"/>
      <c r="DDX252" s="1"/>
      <c r="DDY252" s="1"/>
      <c r="DDZ252" s="1"/>
      <c r="DEA252" s="1"/>
      <c r="DEB252" s="1"/>
      <c r="DEC252" s="1"/>
      <c r="DED252" s="1"/>
      <c r="DEE252" s="1"/>
      <c r="DEF252" s="1"/>
      <c r="DEG252" s="1"/>
      <c r="DEH252" s="1"/>
      <c r="DEI252" s="1"/>
      <c r="DEJ252" s="1"/>
      <c r="DEK252" s="1"/>
      <c r="DEL252" s="1"/>
      <c r="DEM252" s="1"/>
      <c r="DEN252" s="1"/>
      <c r="DEO252" s="1"/>
      <c r="DEP252" s="1"/>
      <c r="DEQ252" s="1"/>
      <c r="DER252" s="1"/>
      <c r="DES252" s="1"/>
      <c r="DET252" s="1"/>
      <c r="DEU252" s="1"/>
      <c r="DEV252" s="1"/>
      <c r="DEW252" s="1"/>
      <c r="DEX252" s="1"/>
      <c r="DEY252" s="1"/>
      <c r="DEZ252" s="1"/>
      <c r="DFA252" s="1"/>
      <c r="DFB252" s="1"/>
      <c r="DFC252" s="1"/>
      <c r="DFD252" s="1"/>
      <c r="DFE252" s="1"/>
      <c r="DFF252" s="1"/>
      <c r="DFG252" s="1"/>
      <c r="DFH252" s="1"/>
      <c r="DFI252" s="1"/>
      <c r="DFJ252" s="1"/>
      <c r="DFK252" s="1"/>
      <c r="DFL252" s="1"/>
      <c r="DFM252" s="1"/>
      <c r="DFN252" s="1"/>
      <c r="DFO252" s="1"/>
      <c r="DFP252" s="1"/>
      <c r="DFQ252" s="1"/>
      <c r="DFR252" s="1"/>
      <c r="DFS252" s="1"/>
      <c r="DFT252" s="1"/>
      <c r="DFU252" s="1"/>
      <c r="DFV252" s="1"/>
      <c r="DFW252" s="1"/>
      <c r="DFX252" s="1"/>
      <c r="DFY252" s="1"/>
      <c r="DFZ252" s="1"/>
      <c r="DGA252" s="1"/>
      <c r="DGB252" s="1"/>
      <c r="DGC252" s="1"/>
      <c r="DGD252" s="1"/>
      <c r="DGE252" s="1"/>
      <c r="DGF252" s="1"/>
      <c r="DGG252" s="1"/>
      <c r="DGH252" s="1"/>
      <c r="DGI252" s="1"/>
      <c r="DGJ252" s="1"/>
      <c r="DGK252" s="1"/>
      <c r="DGL252" s="1"/>
      <c r="DGM252" s="1"/>
      <c r="DGN252" s="1"/>
      <c r="DGO252" s="1"/>
      <c r="DGP252" s="1"/>
      <c r="DGQ252" s="1"/>
      <c r="DGR252" s="1"/>
      <c r="DGS252" s="1"/>
      <c r="DGT252" s="1"/>
      <c r="DGU252" s="1"/>
      <c r="DGV252" s="1"/>
      <c r="DGW252" s="1"/>
      <c r="DGX252" s="1"/>
      <c r="DGY252" s="1"/>
      <c r="DGZ252" s="1"/>
      <c r="DHA252" s="1"/>
      <c r="DHB252" s="1"/>
      <c r="DHC252" s="1"/>
      <c r="DHD252" s="1"/>
      <c r="DHE252" s="1"/>
      <c r="DHF252" s="1"/>
      <c r="DHG252" s="1"/>
      <c r="DHH252" s="1"/>
      <c r="DHI252" s="1"/>
      <c r="DHJ252" s="1"/>
      <c r="DHK252" s="1"/>
      <c r="DHL252" s="1"/>
      <c r="DHM252" s="1"/>
      <c r="DHN252" s="1"/>
      <c r="DHO252" s="1"/>
      <c r="DHP252" s="1"/>
      <c r="DHQ252" s="1"/>
      <c r="DHR252" s="1"/>
      <c r="DHS252" s="1"/>
      <c r="DHT252" s="1"/>
      <c r="DHU252" s="1"/>
      <c r="DHV252" s="1"/>
      <c r="DHW252" s="1"/>
      <c r="DHX252" s="1"/>
      <c r="DHY252" s="1"/>
      <c r="DHZ252" s="1"/>
      <c r="DIA252" s="1"/>
      <c r="DIB252" s="1"/>
      <c r="DIC252" s="1"/>
      <c r="DID252" s="1"/>
      <c r="DIE252" s="1"/>
      <c r="DIF252" s="1"/>
      <c r="DIG252" s="1"/>
      <c r="DIH252" s="1"/>
      <c r="DII252" s="1"/>
      <c r="DIJ252" s="1"/>
      <c r="DIK252" s="1"/>
      <c r="DIL252" s="1"/>
      <c r="DIM252" s="1"/>
      <c r="DIN252" s="1"/>
      <c r="DIO252" s="1"/>
      <c r="DIP252" s="1"/>
      <c r="DIQ252" s="1"/>
      <c r="DIR252" s="1"/>
      <c r="DIS252" s="1"/>
      <c r="DIT252" s="1"/>
      <c r="DIU252" s="1"/>
      <c r="DIV252" s="1"/>
      <c r="DIW252" s="1"/>
      <c r="DIX252" s="1"/>
      <c r="DIY252" s="1"/>
      <c r="DIZ252" s="1"/>
      <c r="DJA252" s="1"/>
      <c r="DJB252" s="1"/>
      <c r="DJC252" s="1"/>
      <c r="DJD252" s="1"/>
      <c r="DJE252" s="1"/>
      <c r="DJF252" s="1"/>
      <c r="DJG252" s="1"/>
      <c r="DJH252" s="1"/>
      <c r="DJI252" s="1"/>
      <c r="DJJ252" s="1"/>
      <c r="DJK252" s="1"/>
      <c r="DJL252" s="1"/>
      <c r="DJM252" s="1"/>
      <c r="DJN252" s="1"/>
      <c r="DJO252" s="1"/>
      <c r="DJP252" s="1"/>
      <c r="DJQ252" s="1"/>
      <c r="DJR252" s="1"/>
      <c r="DJS252" s="1"/>
      <c r="DJT252" s="1"/>
      <c r="DJU252" s="1"/>
      <c r="DJV252" s="1"/>
      <c r="DJW252" s="1"/>
      <c r="DJX252" s="1"/>
      <c r="DJY252" s="1"/>
      <c r="DJZ252" s="1"/>
      <c r="DKA252" s="1"/>
      <c r="DKB252" s="1"/>
      <c r="DKC252" s="1"/>
      <c r="DKD252" s="1"/>
      <c r="DKE252" s="1"/>
      <c r="DKF252" s="1"/>
      <c r="DKG252" s="1"/>
      <c r="DKH252" s="1"/>
      <c r="DKI252" s="1"/>
      <c r="DKJ252" s="1"/>
      <c r="DKK252" s="1"/>
      <c r="DKL252" s="1"/>
      <c r="DKM252" s="1"/>
      <c r="DKN252" s="1"/>
      <c r="DKO252" s="1"/>
      <c r="DKP252" s="1"/>
      <c r="DKQ252" s="1"/>
      <c r="DKR252" s="1"/>
      <c r="DKS252" s="1"/>
      <c r="DKT252" s="1"/>
      <c r="DKU252" s="1"/>
      <c r="DKV252" s="1"/>
      <c r="DKW252" s="1"/>
      <c r="DKX252" s="1"/>
      <c r="DKY252" s="1"/>
      <c r="DKZ252" s="1"/>
      <c r="DLA252" s="1"/>
      <c r="DLB252" s="1"/>
      <c r="DLC252" s="1"/>
      <c r="DLD252" s="1"/>
      <c r="DLE252" s="1"/>
      <c r="DLF252" s="1"/>
      <c r="DLG252" s="1"/>
      <c r="DLH252" s="1"/>
      <c r="DLI252" s="1"/>
      <c r="DLJ252" s="1"/>
      <c r="DLK252" s="1"/>
      <c r="DLL252" s="1"/>
      <c r="DLM252" s="1"/>
      <c r="DLN252" s="1"/>
      <c r="DLO252" s="1"/>
      <c r="DLP252" s="1"/>
      <c r="DLQ252" s="1"/>
      <c r="DLR252" s="1"/>
      <c r="DLS252" s="1"/>
      <c r="DLT252" s="1"/>
      <c r="DLU252" s="1"/>
      <c r="DLV252" s="1"/>
      <c r="DLW252" s="1"/>
      <c r="DLX252" s="1"/>
      <c r="DLY252" s="1"/>
      <c r="DLZ252" s="1"/>
      <c r="DMA252" s="1"/>
      <c r="DMB252" s="1"/>
      <c r="DMC252" s="1"/>
      <c r="DMD252" s="1"/>
      <c r="DME252" s="1"/>
      <c r="DMF252" s="1"/>
      <c r="DMG252" s="1"/>
      <c r="DMH252" s="1"/>
      <c r="DMI252" s="1"/>
      <c r="DMJ252" s="1"/>
      <c r="DMK252" s="1"/>
      <c r="DML252" s="1"/>
      <c r="DMM252" s="1"/>
      <c r="DMN252" s="1"/>
      <c r="DMO252" s="1"/>
      <c r="DMP252" s="1"/>
      <c r="DMQ252" s="1"/>
      <c r="DMR252" s="1"/>
      <c r="DMS252" s="1"/>
      <c r="DMT252" s="1"/>
      <c r="DMU252" s="1"/>
      <c r="DMV252" s="1"/>
      <c r="DMW252" s="1"/>
      <c r="DMX252" s="1"/>
      <c r="DMY252" s="1"/>
      <c r="DMZ252" s="1"/>
      <c r="DNA252" s="1"/>
      <c r="DNB252" s="1"/>
      <c r="DNC252" s="1"/>
      <c r="DND252" s="1"/>
      <c r="DNE252" s="1"/>
      <c r="DNF252" s="1"/>
      <c r="DNG252" s="1"/>
      <c r="DNH252" s="1"/>
      <c r="DNI252" s="1"/>
      <c r="DNJ252" s="1"/>
      <c r="DNK252" s="1"/>
      <c r="DNL252" s="1"/>
      <c r="DNM252" s="1"/>
      <c r="DNN252" s="1"/>
      <c r="DNO252" s="1"/>
      <c r="DNP252" s="1"/>
      <c r="DNQ252" s="1"/>
      <c r="DNR252" s="1"/>
      <c r="DNS252" s="1"/>
      <c r="DNT252" s="1"/>
      <c r="DNU252" s="1"/>
      <c r="DNV252" s="1"/>
      <c r="DNW252" s="1"/>
      <c r="DNX252" s="1"/>
      <c r="DNY252" s="1"/>
      <c r="DNZ252" s="1"/>
      <c r="DOA252" s="1"/>
      <c r="DOB252" s="1"/>
      <c r="DOC252" s="1"/>
      <c r="DOD252" s="1"/>
      <c r="DOE252" s="1"/>
      <c r="DOF252" s="1"/>
      <c r="DOG252" s="1"/>
      <c r="DOH252" s="1"/>
      <c r="DOI252" s="1"/>
      <c r="DOJ252" s="1"/>
      <c r="DOK252" s="1"/>
      <c r="DOL252" s="1"/>
      <c r="DOM252" s="1"/>
      <c r="DON252" s="1"/>
      <c r="DOO252" s="1"/>
      <c r="DOP252" s="1"/>
      <c r="DOQ252" s="1"/>
      <c r="DOR252" s="1"/>
      <c r="DOS252" s="1"/>
      <c r="DOT252" s="1"/>
      <c r="DOU252" s="1"/>
      <c r="DOV252" s="1"/>
      <c r="DOW252" s="1"/>
      <c r="DOX252" s="1"/>
      <c r="DOY252" s="1"/>
      <c r="DOZ252" s="1"/>
      <c r="DPA252" s="1"/>
      <c r="DPB252" s="1"/>
      <c r="DPC252" s="1"/>
      <c r="DPD252" s="1"/>
      <c r="DPE252" s="1"/>
      <c r="DPF252" s="1"/>
      <c r="DPG252" s="1"/>
      <c r="DPH252" s="1"/>
      <c r="DPI252" s="1"/>
      <c r="DPJ252" s="1"/>
      <c r="DPK252" s="1"/>
      <c r="DPL252" s="1"/>
      <c r="DPM252" s="1"/>
      <c r="DPN252" s="1"/>
      <c r="DPO252" s="1"/>
      <c r="DPP252" s="1"/>
      <c r="DPQ252" s="1"/>
      <c r="DPR252" s="1"/>
      <c r="DPS252" s="1"/>
      <c r="DPT252" s="1"/>
      <c r="DPU252" s="1"/>
      <c r="DPV252" s="1"/>
      <c r="DPW252" s="1"/>
      <c r="DPX252" s="1"/>
      <c r="DPY252" s="1"/>
      <c r="DPZ252" s="1"/>
      <c r="DQA252" s="1"/>
      <c r="DQB252" s="1"/>
      <c r="DQC252" s="1"/>
      <c r="DQD252" s="1"/>
      <c r="DQE252" s="1"/>
      <c r="DQF252" s="1"/>
      <c r="DQG252" s="1"/>
      <c r="DQH252" s="1"/>
      <c r="DQI252" s="1"/>
      <c r="DQJ252" s="1"/>
      <c r="DQK252" s="1"/>
      <c r="DQL252" s="1"/>
      <c r="DQM252" s="1"/>
      <c r="DQN252" s="1"/>
      <c r="DQO252" s="1"/>
      <c r="DQP252" s="1"/>
      <c r="DQQ252" s="1"/>
      <c r="DQR252" s="1"/>
      <c r="DQS252" s="1"/>
      <c r="DQT252" s="1"/>
      <c r="DQU252" s="1"/>
      <c r="DQV252" s="1"/>
      <c r="DQW252" s="1"/>
      <c r="DQX252" s="1"/>
      <c r="DQY252" s="1"/>
      <c r="DQZ252" s="1"/>
      <c r="DRA252" s="1"/>
      <c r="DRB252" s="1"/>
      <c r="DRC252" s="1"/>
      <c r="DRD252" s="1"/>
      <c r="DRE252" s="1"/>
      <c r="DRF252" s="1"/>
      <c r="DRG252" s="1"/>
      <c r="DRH252" s="1"/>
      <c r="DRI252" s="1"/>
      <c r="DRJ252" s="1"/>
      <c r="DRK252" s="1"/>
      <c r="DRL252" s="1"/>
      <c r="DRM252" s="1"/>
      <c r="DRN252" s="1"/>
      <c r="DRO252" s="1"/>
      <c r="DRP252" s="1"/>
      <c r="DRQ252" s="1"/>
      <c r="DRR252" s="1"/>
      <c r="DRS252" s="1"/>
      <c r="DRT252" s="1"/>
      <c r="DRU252" s="1"/>
      <c r="DRV252" s="1"/>
      <c r="DRW252" s="1"/>
      <c r="DRX252" s="1"/>
      <c r="DRY252" s="1"/>
      <c r="DRZ252" s="1"/>
      <c r="DSA252" s="1"/>
      <c r="DSB252" s="1"/>
      <c r="DSC252" s="1"/>
      <c r="DSD252" s="1"/>
      <c r="DSE252" s="1"/>
      <c r="DSF252" s="1"/>
      <c r="DSG252" s="1"/>
      <c r="DSH252" s="1"/>
      <c r="DSI252" s="1"/>
      <c r="DSJ252" s="1"/>
      <c r="DSK252" s="1"/>
      <c r="DSL252" s="1"/>
      <c r="DSM252" s="1"/>
      <c r="DSN252" s="1"/>
      <c r="DSO252" s="1"/>
      <c r="DSP252" s="1"/>
      <c r="DSQ252" s="1"/>
      <c r="DSR252" s="1"/>
      <c r="DSS252" s="1"/>
      <c r="DST252" s="1"/>
      <c r="DSU252" s="1"/>
      <c r="DSV252" s="1"/>
      <c r="DSW252" s="1"/>
      <c r="DSX252" s="1"/>
      <c r="DSY252" s="1"/>
      <c r="DSZ252" s="1"/>
      <c r="DTA252" s="1"/>
      <c r="DTB252" s="1"/>
      <c r="DTC252" s="1"/>
      <c r="DTD252" s="1"/>
      <c r="DTE252" s="1"/>
      <c r="DTF252" s="1"/>
      <c r="DTG252" s="1"/>
      <c r="DTH252" s="1"/>
      <c r="DTI252" s="1"/>
      <c r="DTJ252" s="1"/>
      <c r="DTK252" s="1"/>
      <c r="DTL252" s="1"/>
      <c r="DTM252" s="1"/>
      <c r="DTN252" s="1"/>
      <c r="DTO252" s="1"/>
      <c r="DTP252" s="1"/>
      <c r="DTQ252" s="1"/>
      <c r="DTR252" s="1"/>
      <c r="DTS252" s="1"/>
      <c r="DTT252" s="1"/>
      <c r="DTU252" s="1"/>
      <c r="DTV252" s="1"/>
      <c r="DTW252" s="1"/>
      <c r="DTX252" s="1"/>
      <c r="DTY252" s="1"/>
      <c r="DTZ252" s="1"/>
      <c r="DUA252" s="1"/>
      <c r="DUB252" s="1"/>
      <c r="DUC252" s="1"/>
      <c r="DUD252" s="1"/>
      <c r="DUE252" s="1"/>
      <c r="DUF252" s="1"/>
      <c r="DUG252" s="1"/>
      <c r="DUH252" s="1"/>
      <c r="DUI252" s="1"/>
      <c r="DUJ252" s="1"/>
      <c r="DUK252" s="1"/>
      <c r="DUL252" s="1"/>
      <c r="DUM252" s="1"/>
      <c r="DUN252" s="1"/>
      <c r="DUO252" s="1"/>
      <c r="DUP252" s="1"/>
      <c r="DUQ252" s="1"/>
      <c r="DUR252" s="1"/>
      <c r="DUS252" s="1"/>
      <c r="DUT252" s="1"/>
      <c r="DUU252" s="1"/>
      <c r="DUV252" s="1"/>
      <c r="DUW252" s="1"/>
      <c r="DUX252" s="1"/>
      <c r="DUY252" s="1"/>
      <c r="DUZ252" s="1"/>
      <c r="DVA252" s="1"/>
      <c r="DVB252" s="1"/>
      <c r="DVC252" s="1"/>
      <c r="DVD252" s="1"/>
      <c r="DVE252" s="1"/>
      <c r="DVF252" s="1"/>
      <c r="DVG252" s="1"/>
      <c r="DVH252" s="1"/>
      <c r="DVI252" s="1"/>
      <c r="DVJ252" s="1"/>
      <c r="DVK252" s="1"/>
      <c r="DVL252" s="1"/>
      <c r="DVM252" s="1"/>
      <c r="DVN252" s="1"/>
      <c r="DVO252" s="1"/>
      <c r="DVP252" s="1"/>
      <c r="DVQ252" s="1"/>
      <c r="DVR252" s="1"/>
      <c r="DVS252" s="1"/>
      <c r="DVT252" s="1"/>
      <c r="DVU252" s="1"/>
      <c r="DVV252" s="1"/>
      <c r="DVW252" s="1"/>
      <c r="DVX252" s="1"/>
      <c r="DVY252" s="1"/>
      <c r="DVZ252" s="1"/>
      <c r="DWA252" s="1"/>
      <c r="DWB252" s="1"/>
      <c r="DWC252" s="1"/>
      <c r="DWD252" s="1"/>
      <c r="DWE252" s="1"/>
      <c r="DWF252" s="1"/>
      <c r="DWG252" s="1"/>
      <c r="DWH252" s="1"/>
      <c r="DWI252" s="1"/>
      <c r="DWJ252" s="1"/>
      <c r="DWK252" s="1"/>
      <c r="DWL252" s="1"/>
      <c r="DWM252" s="1"/>
      <c r="DWN252" s="1"/>
      <c r="DWO252" s="1"/>
      <c r="DWP252" s="1"/>
      <c r="DWQ252" s="1"/>
      <c r="DWR252" s="1"/>
      <c r="DWS252" s="1"/>
      <c r="DWT252" s="1"/>
      <c r="DWU252" s="1"/>
      <c r="DWV252" s="1"/>
      <c r="DWW252" s="1"/>
      <c r="DWX252" s="1"/>
      <c r="DWY252" s="1"/>
      <c r="DWZ252" s="1"/>
      <c r="DXA252" s="1"/>
      <c r="DXB252" s="1"/>
      <c r="DXC252" s="1"/>
      <c r="DXD252" s="1"/>
      <c r="DXE252" s="1"/>
      <c r="DXF252" s="1"/>
      <c r="DXG252" s="1"/>
      <c r="DXH252" s="1"/>
      <c r="DXI252" s="1"/>
      <c r="DXJ252" s="1"/>
      <c r="DXK252" s="1"/>
      <c r="DXL252" s="1"/>
      <c r="DXM252" s="1"/>
      <c r="DXN252" s="1"/>
      <c r="DXO252" s="1"/>
      <c r="DXP252" s="1"/>
      <c r="DXQ252" s="1"/>
      <c r="DXR252" s="1"/>
      <c r="DXS252" s="1"/>
      <c r="DXT252" s="1"/>
      <c r="DXU252" s="1"/>
      <c r="DXV252" s="1"/>
      <c r="DXW252" s="1"/>
      <c r="DXX252" s="1"/>
      <c r="DXY252" s="1"/>
      <c r="DXZ252" s="1"/>
      <c r="DYA252" s="1"/>
      <c r="DYB252" s="1"/>
      <c r="DYC252" s="1"/>
      <c r="DYD252" s="1"/>
      <c r="DYE252" s="1"/>
      <c r="DYF252" s="1"/>
      <c r="DYG252" s="1"/>
      <c r="DYH252" s="1"/>
      <c r="DYI252" s="1"/>
      <c r="DYJ252" s="1"/>
      <c r="DYK252" s="1"/>
      <c r="DYL252" s="1"/>
      <c r="DYM252" s="1"/>
      <c r="DYN252" s="1"/>
      <c r="DYO252" s="1"/>
      <c r="DYP252" s="1"/>
      <c r="DYQ252" s="1"/>
      <c r="DYR252" s="1"/>
      <c r="DYS252" s="1"/>
      <c r="DYT252" s="1"/>
      <c r="DYU252" s="1"/>
      <c r="DYV252" s="1"/>
      <c r="DYW252" s="1"/>
      <c r="DYX252" s="1"/>
      <c r="DYY252" s="1"/>
      <c r="DYZ252" s="1"/>
      <c r="DZA252" s="1"/>
      <c r="DZB252" s="1"/>
      <c r="DZC252" s="1"/>
      <c r="DZD252" s="1"/>
      <c r="DZE252" s="1"/>
      <c r="DZF252" s="1"/>
      <c r="DZG252" s="1"/>
      <c r="DZH252" s="1"/>
      <c r="DZI252" s="1"/>
      <c r="DZJ252" s="1"/>
      <c r="DZK252" s="1"/>
      <c r="DZL252" s="1"/>
      <c r="DZM252" s="1"/>
      <c r="DZN252" s="1"/>
      <c r="DZO252" s="1"/>
      <c r="DZP252" s="1"/>
      <c r="DZQ252" s="1"/>
      <c r="DZR252" s="1"/>
      <c r="DZS252" s="1"/>
      <c r="DZT252" s="1"/>
      <c r="DZU252" s="1"/>
      <c r="DZV252" s="1"/>
      <c r="DZW252" s="1"/>
      <c r="DZX252" s="1"/>
      <c r="DZY252" s="1"/>
      <c r="DZZ252" s="1"/>
      <c r="EAA252" s="1"/>
      <c r="EAB252" s="1"/>
      <c r="EAC252" s="1"/>
      <c r="EAD252" s="1"/>
      <c r="EAE252" s="1"/>
      <c r="EAF252" s="1"/>
      <c r="EAG252" s="1"/>
      <c r="EAH252" s="1"/>
      <c r="EAI252" s="1"/>
      <c r="EAJ252" s="1"/>
      <c r="EAK252" s="1"/>
      <c r="EAL252" s="1"/>
      <c r="EAM252" s="1"/>
      <c r="EAN252" s="1"/>
      <c r="EAO252" s="1"/>
      <c r="EAP252" s="1"/>
      <c r="EAQ252" s="1"/>
      <c r="EAR252" s="1"/>
      <c r="EAS252" s="1"/>
      <c r="EAT252" s="1"/>
      <c r="EAU252" s="1"/>
      <c r="EAV252" s="1"/>
      <c r="EAW252" s="1"/>
      <c r="EAX252" s="1"/>
      <c r="EAY252" s="1"/>
      <c r="EAZ252" s="1"/>
      <c r="EBA252" s="1"/>
      <c r="EBB252" s="1"/>
      <c r="EBC252" s="1"/>
      <c r="EBD252" s="1"/>
      <c r="EBE252" s="1"/>
      <c r="EBF252" s="1"/>
      <c r="EBG252" s="1"/>
      <c r="EBH252" s="1"/>
      <c r="EBI252" s="1"/>
      <c r="EBJ252" s="1"/>
      <c r="EBK252" s="1"/>
      <c r="EBL252" s="1"/>
      <c r="EBM252" s="1"/>
      <c r="EBN252" s="1"/>
      <c r="EBO252" s="1"/>
      <c r="EBP252" s="1"/>
      <c r="EBQ252" s="1"/>
      <c r="EBR252" s="1"/>
      <c r="EBS252" s="1"/>
      <c r="EBT252" s="1"/>
      <c r="EBU252" s="1"/>
      <c r="EBV252" s="1"/>
      <c r="EBW252" s="1"/>
      <c r="EBX252" s="1"/>
      <c r="EBY252" s="1"/>
      <c r="EBZ252" s="1"/>
      <c r="ECA252" s="1"/>
      <c r="ECB252" s="1"/>
      <c r="ECC252" s="1"/>
      <c r="ECD252" s="1"/>
      <c r="ECE252" s="1"/>
      <c r="ECF252" s="1"/>
      <c r="ECG252" s="1"/>
      <c r="ECH252" s="1"/>
      <c r="ECI252" s="1"/>
      <c r="ECJ252" s="1"/>
      <c r="ECK252" s="1"/>
      <c r="ECL252" s="1"/>
      <c r="ECM252" s="1"/>
      <c r="ECN252" s="1"/>
      <c r="ECO252" s="1"/>
      <c r="ECP252" s="1"/>
      <c r="ECQ252" s="1"/>
      <c r="ECR252" s="1"/>
      <c r="ECS252" s="1"/>
      <c r="ECT252" s="1"/>
      <c r="ECU252" s="1"/>
      <c r="ECV252" s="1"/>
      <c r="ECW252" s="1"/>
      <c r="ECX252" s="1"/>
      <c r="ECY252" s="1"/>
      <c r="ECZ252" s="1"/>
      <c r="EDA252" s="1"/>
      <c r="EDB252" s="1"/>
      <c r="EDC252" s="1"/>
      <c r="EDD252" s="1"/>
      <c r="EDE252" s="1"/>
      <c r="EDF252" s="1"/>
      <c r="EDG252" s="1"/>
      <c r="EDH252" s="1"/>
      <c r="EDI252" s="1"/>
      <c r="EDJ252" s="1"/>
      <c r="EDK252" s="1"/>
      <c r="EDL252" s="1"/>
      <c r="EDM252" s="1"/>
      <c r="EDN252" s="1"/>
      <c r="EDO252" s="1"/>
      <c r="EDP252" s="1"/>
      <c r="EDQ252" s="1"/>
      <c r="EDR252" s="1"/>
      <c r="EDS252" s="1"/>
      <c r="EDT252" s="1"/>
      <c r="EDU252" s="1"/>
      <c r="EDV252" s="1"/>
      <c r="EDW252" s="1"/>
      <c r="EDX252" s="1"/>
      <c r="EDY252" s="1"/>
      <c r="EDZ252" s="1"/>
      <c r="EEA252" s="1"/>
      <c r="EEB252" s="1"/>
      <c r="EEC252" s="1"/>
      <c r="EED252" s="1"/>
      <c r="EEE252" s="1"/>
      <c r="EEF252" s="1"/>
      <c r="EEG252" s="1"/>
      <c r="EEH252" s="1"/>
      <c r="EEI252" s="1"/>
      <c r="EEJ252" s="1"/>
      <c r="EEK252" s="1"/>
      <c r="EEL252" s="1"/>
      <c r="EEM252" s="1"/>
      <c r="EEN252" s="1"/>
      <c r="EEO252" s="1"/>
      <c r="EEP252" s="1"/>
      <c r="EEQ252" s="1"/>
      <c r="EER252" s="1"/>
      <c r="EES252" s="1"/>
      <c r="EET252" s="1"/>
      <c r="EEU252" s="1"/>
      <c r="EEV252" s="1"/>
      <c r="EEW252" s="1"/>
      <c r="EEX252" s="1"/>
      <c r="EEY252" s="1"/>
      <c r="EEZ252" s="1"/>
      <c r="EFA252" s="1"/>
      <c r="EFB252" s="1"/>
      <c r="EFC252" s="1"/>
      <c r="EFD252" s="1"/>
      <c r="EFE252" s="1"/>
      <c r="EFF252" s="1"/>
      <c r="EFG252" s="1"/>
      <c r="EFH252" s="1"/>
      <c r="EFI252" s="1"/>
      <c r="EFJ252" s="1"/>
      <c r="EFK252" s="1"/>
      <c r="EFL252" s="1"/>
      <c r="EFM252" s="1"/>
      <c r="EFN252" s="1"/>
      <c r="EFO252" s="1"/>
      <c r="EFP252" s="1"/>
      <c r="EFQ252" s="1"/>
      <c r="EFR252" s="1"/>
      <c r="EFS252" s="1"/>
      <c r="EFT252" s="1"/>
      <c r="EFU252" s="1"/>
      <c r="EFV252" s="1"/>
      <c r="EFW252" s="1"/>
      <c r="EFX252" s="1"/>
      <c r="EFY252" s="1"/>
      <c r="EFZ252" s="1"/>
      <c r="EGA252" s="1"/>
      <c r="EGB252" s="1"/>
      <c r="EGC252" s="1"/>
      <c r="EGD252" s="1"/>
      <c r="EGE252" s="1"/>
      <c r="EGF252" s="1"/>
      <c r="EGG252" s="1"/>
      <c r="EGH252" s="1"/>
      <c r="EGI252" s="1"/>
      <c r="EGJ252" s="1"/>
      <c r="EGK252" s="1"/>
      <c r="EGL252" s="1"/>
      <c r="EGM252" s="1"/>
      <c r="EGN252" s="1"/>
      <c r="EGO252" s="1"/>
      <c r="EGP252" s="1"/>
      <c r="EGQ252" s="1"/>
      <c r="EGR252" s="1"/>
      <c r="EGS252" s="1"/>
      <c r="EGT252" s="1"/>
      <c r="EGU252" s="1"/>
      <c r="EGV252" s="1"/>
      <c r="EGW252" s="1"/>
      <c r="EGX252" s="1"/>
      <c r="EGY252" s="1"/>
      <c r="EGZ252" s="1"/>
      <c r="EHA252" s="1"/>
      <c r="EHB252" s="1"/>
      <c r="EHC252" s="1"/>
      <c r="EHD252" s="1"/>
      <c r="EHE252" s="1"/>
      <c r="EHF252" s="1"/>
      <c r="EHG252" s="1"/>
      <c r="EHH252" s="1"/>
      <c r="EHI252" s="1"/>
      <c r="EHJ252" s="1"/>
      <c r="EHK252" s="1"/>
      <c r="EHL252" s="1"/>
      <c r="EHM252" s="1"/>
      <c r="EHN252" s="1"/>
      <c r="EHO252" s="1"/>
      <c r="EHP252" s="1"/>
      <c r="EHQ252" s="1"/>
      <c r="EHR252" s="1"/>
      <c r="EHS252" s="1"/>
      <c r="EHT252" s="1"/>
      <c r="EHU252" s="1"/>
      <c r="EHV252" s="1"/>
      <c r="EHW252" s="1"/>
      <c r="EHX252" s="1"/>
      <c r="EHY252" s="1"/>
      <c r="EHZ252" s="1"/>
      <c r="EIA252" s="1"/>
      <c r="EIB252" s="1"/>
      <c r="EIC252" s="1"/>
      <c r="EID252" s="1"/>
      <c r="EIE252" s="1"/>
      <c r="EIF252" s="1"/>
      <c r="EIG252" s="1"/>
      <c r="EIH252" s="1"/>
      <c r="EII252" s="1"/>
      <c r="EIJ252" s="1"/>
      <c r="EIK252" s="1"/>
      <c r="EIL252" s="1"/>
      <c r="EIM252" s="1"/>
      <c r="EIN252" s="1"/>
      <c r="EIO252" s="1"/>
      <c r="EIP252" s="1"/>
      <c r="EIQ252" s="1"/>
      <c r="EIR252" s="1"/>
      <c r="EIS252" s="1"/>
      <c r="EIT252" s="1"/>
      <c r="EIU252" s="1"/>
      <c r="EIV252" s="1"/>
      <c r="EIW252" s="1"/>
      <c r="EIX252" s="1"/>
      <c r="EIY252" s="1"/>
      <c r="EIZ252" s="1"/>
      <c r="EJA252" s="1"/>
      <c r="EJB252" s="1"/>
      <c r="EJC252" s="1"/>
      <c r="EJD252" s="1"/>
      <c r="EJE252" s="1"/>
      <c r="EJF252" s="1"/>
      <c r="EJG252" s="1"/>
      <c r="EJH252" s="1"/>
      <c r="EJI252" s="1"/>
      <c r="EJJ252" s="1"/>
      <c r="EJK252" s="1"/>
      <c r="EJL252" s="1"/>
      <c r="EJM252" s="1"/>
      <c r="EJN252" s="1"/>
      <c r="EJO252" s="1"/>
      <c r="EJP252" s="1"/>
      <c r="EJQ252" s="1"/>
      <c r="EJR252" s="1"/>
      <c r="EJS252" s="1"/>
      <c r="EJT252" s="1"/>
      <c r="EJU252" s="1"/>
      <c r="EJV252" s="1"/>
      <c r="EJW252" s="1"/>
      <c r="EJX252" s="1"/>
      <c r="EJY252" s="1"/>
      <c r="EJZ252" s="1"/>
      <c r="EKA252" s="1"/>
      <c r="EKB252" s="1"/>
      <c r="EKC252" s="1"/>
      <c r="EKD252" s="1"/>
      <c r="EKE252" s="1"/>
      <c r="EKF252" s="1"/>
      <c r="EKG252" s="1"/>
      <c r="EKH252" s="1"/>
      <c r="EKI252" s="1"/>
      <c r="EKJ252" s="1"/>
      <c r="EKK252" s="1"/>
      <c r="EKL252" s="1"/>
      <c r="EKM252" s="1"/>
      <c r="EKN252" s="1"/>
      <c r="EKO252" s="1"/>
      <c r="EKP252" s="1"/>
      <c r="EKQ252" s="1"/>
      <c r="EKR252" s="1"/>
      <c r="EKS252" s="1"/>
      <c r="EKT252" s="1"/>
      <c r="EKU252" s="1"/>
      <c r="EKV252" s="1"/>
      <c r="EKW252" s="1"/>
      <c r="EKX252" s="1"/>
      <c r="EKY252" s="1"/>
      <c r="EKZ252" s="1"/>
      <c r="ELA252" s="1"/>
      <c r="ELB252" s="1"/>
      <c r="ELC252" s="1"/>
      <c r="ELD252" s="1"/>
      <c r="ELE252" s="1"/>
      <c r="ELF252" s="1"/>
      <c r="ELG252" s="1"/>
      <c r="ELH252" s="1"/>
      <c r="ELI252" s="1"/>
      <c r="ELJ252" s="1"/>
      <c r="ELK252" s="1"/>
      <c r="ELL252" s="1"/>
      <c r="ELM252" s="1"/>
      <c r="ELN252" s="1"/>
      <c r="ELO252" s="1"/>
      <c r="ELP252" s="1"/>
      <c r="ELQ252" s="1"/>
      <c r="ELR252" s="1"/>
      <c r="ELS252" s="1"/>
      <c r="ELT252" s="1"/>
      <c r="ELU252" s="1"/>
      <c r="ELV252" s="1"/>
      <c r="ELW252" s="1"/>
      <c r="ELX252" s="1"/>
      <c r="ELY252" s="1"/>
      <c r="ELZ252" s="1"/>
      <c r="EMA252" s="1"/>
      <c r="EMB252" s="1"/>
      <c r="EMC252" s="1"/>
      <c r="EMD252" s="1"/>
      <c r="EME252" s="1"/>
      <c r="EMF252" s="1"/>
      <c r="EMG252" s="1"/>
      <c r="EMH252" s="1"/>
      <c r="EMI252" s="1"/>
      <c r="EMJ252" s="1"/>
      <c r="EMK252" s="1"/>
      <c r="EML252" s="1"/>
      <c r="EMM252" s="1"/>
      <c r="EMN252" s="1"/>
      <c r="EMO252" s="1"/>
      <c r="EMP252" s="1"/>
      <c r="EMQ252" s="1"/>
      <c r="EMR252" s="1"/>
      <c r="EMS252" s="1"/>
      <c r="EMT252" s="1"/>
      <c r="EMU252" s="1"/>
      <c r="EMV252" s="1"/>
      <c r="EMW252" s="1"/>
      <c r="EMX252" s="1"/>
      <c r="EMY252" s="1"/>
      <c r="EMZ252" s="1"/>
      <c r="ENA252" s="1"/>
      <c r="ENB252" s="1"/>
      <c r="ENC252" s="1"/>
      <c r="END252" s="1"/>
      <c r="ENE252" s="1"/>
      <c r="ENF252" s="1"/>
      <c r="ENG252" s="1"/>
      <c r="ENH252" s="1"/>
      <c r="ENI252" s="1"/>
      <c r="ENJ252" s="1"/>
      <c r="ENK252" s="1"/>
      <c r="ENL252" s="1"/>
      <c r="ENM252" s="1"/>
      <c r="ENN252" s="1"/>
      <c r="ENO252" s="1"/>
      <c r="ENP252" s="1"/>
      <c r="ENQ252" s="1"/>
      <c r="ENR252" s="1"/>
      <c r="ENS252" s="1"/>
      <c r="ENT252" s="1"/>
      <c r="ENU252" s="1"/>
      <c r="ENV252" s="1"/>
      <c r="ENW252" s="1"/>
      <c r="ENX252" s="1"/>
      <c r="ENY252" s="1"/>
      <c r="ENZ252" s="1"/>
      <c r="EOA252" s="1"/>
      <c r="EOB252" s="1"/>
      <c r="EOC252" s="1"/>
      <c r="EOD252" s="1"/>
      <c r="EOE252" s="1"/>
      <c r="EOF252" s="1"/>
      <c r="EOG252" s="1"/>
      <c r="EOH252" s="1"/>
      <c r="EOI252" s="1"/>
      <c r="EOJ252" s="1"/>
      <c r="EOK252" s="1"/>
      <c r="EOL252" s="1"/>
      <c r="EOM252" s="1"/>
      <c r="EON252" s="1"/>
      <c r="EOO252" s="1"/>
      <c r="EOP252" s="1"/>
      <c r="EOQ252" s="1"/>
      <c r="EOR252" s="1"/>
      <c r="EOS252" s="1"/>
      <c r="EOT252" s="1"/>
      <c r="EOU252" s="1"/>
      <c r="EOV252" s="1"/>
      <c r="EOW252" s="1"/>
      <c r="EOX252" s="1"/>
      <c r="EOY252" s="1"/>
      <c r="EOZ252" s="1"/>
      <c r="EPA252" s="1"/>
      <c r="EPB252" s="1"/>
      <c r="EPC252" s="1"/>
      <c r="EPD252" s="1"/>
      <c r="EPE252" s="1"/>
      <c r="EPF252" s="1"/>
      <c r="EPG252" s="1"/>
      <c r="EPH252" s="1"/>
      <c r="EPI252" s="1"/>
      <c r="EPJ252" s="1"/>
      <c r="EPK252" s="1"/>
      <c r="EPL252" s="1"/>
      <c r="EPM252" s="1"/>
      <c r="EPN252" s="1"/>
      <c r="EPO252" s="1"/>
      <c r="EPP252" s="1"/>
      <c r="EPQ252" s="1"/>
      <c r="EPR252" s="1"/>
      <c r="EPS252" s="1"/>
      <c r="EPT252" s="1"/>
      <c r="EPU252" s="1"/>
      <c r="EPV252" s="1"/>
      <c r="EPW252" s="1"/>
      <c r="EPX252" s="1"/>
      <c r="EPY252" s="1"/>
      <c r="EPZ252" s="1"/>
      <c r="EQA252" s="1"/>
      <c r="EQB252" s="1"/>
      <c r="EQC252" s="1"/>
      <c r="EQD252" s="1"/>
      <c r="EQE252" s="1"/>
      <c r="EQF252" s="1"/>
      <c r="EQG252" s="1"/>
      <c r="EQH252" s="1"/>
      <c r="EQI252" s="1"/>
      <c r="EQJ252" s="1"/>
      <c r="EQK252" s="1"/>
      <c r="EQL252" s="1"/>
      <c r="EQM252" s="1"/>
      <c r="EQN252" s="1"/>
      <c r="EQO252" s="1"/>
      <c r="EQP252" s="1"/>
      <c r="EQQ252" s="1"/>
      <c r="EQR252" s="1"/>
      <c r="EQS252" s="1"/>
      <c r="EQT252" s="1"/>
      <c r="EQU252" s="1"/>
      <c r="EQV252" s="1"/>
      <c r="EQW252" s="1"/>
      <c r="EQX252" s="1"/>
      <c r="EQY252" s="1"/>
      <c r="EQZ252" s="1"/>
      <c r="ERA252" s="1"/>
      <c r="ERB252" s="1"/>
      <c r="ERC252" s="1"/>
      <c r="ERD252" s="1"/>
      <c r="ERE252" s="1"/>
      <c r="ERF252" s="1"/>
      <c r="ERG252" s="1"/>
      <c r="ERH252" s="1"/>
      <c r="ERI252" s="1"/>
      <c r="ERJ252" s="1"/>
      <c r="ERK252" s="1"/>
      <c r="ERL252" s="1"/>
      <c r="ERM252" s="1"/>
      <c r="ERN252" s="1"/>
      <c r="ERO252" s="1"/>
      <c r="ERP252" s="1"/>
      <c r="ERQ252" s="1"/>
      <c r="ERR252" s="1"/>
      <c r="ERS252" s="1"/>
      <c r="ERT252" s="1"/>
      <c r="ERU252" s="1"/>
      <c r="ERV252" s="1"/>
      <c r="ERW252" s="1"/>
      <c r="ERX252" s="1"/>
      <c r="ERY252" s="1"/>
      <c r="ERZ252" s="1"/>
      <c r="ESA252" s="1"/>
      <c r="ESB252" s="1"/>
      <c r="ESC252" s="1"/>
      <c r="ESD252" s="1"/>
      <c r="ESE252" s="1"/>
      <c r="ESF252" s="1"/>
      <c r="ESG252" s="1"/>
      <c r="ESH252" s="1"/>
      <c r="ESI252" s="1"/>
      <c r="ESJ252" s="1"/>
      <c r="ESK252" s="1"/>
      <c r="ESL252" s="1"/>
      <c r="ESM252" s="1"/>
      <c r="ESN252" s="1"/>
      <c r="ESO252" s="1"/>
      <c r="ESP252" s="1"/>
      <c r="ESQ252" s="1"/>
      <c r="ESR252" s="1"/>
      <c r="ESS252" s="1"/>
      <c r="EST252" s="1"/>
      <c r="ESU252" s="1"/>
      <c r="ESV252" s="1"/>
      <c r="ESW252" s="1"/>
      <c r="ESX252" s="1"/>
      <c r="ESY252" s="1"/>
      <c r="ESZ252" s="1"/>
      <c r="ETA252" s="1"/>
      <c r="ETB252" s="1"/>
      <c r="ETC252" s="1"/>
      <c r="ETD252" s="1"/>
      <c r="ETE252" s="1"/>
      <c r="ETF252" s="1"/>
      <c r="ETG252" s="1"/>
      <c r="ETH252" s="1"/>
      <c r="ETI252" s="1"/>
      <c r="ETJ252" s="1"/>
      <c r="ETK252" s="1"/>
      <c r="ETL252" s="1"/>
      <c r="ETM252" s="1"/>
      <c r="ETN252" s="1"/>
      <c r="ETO252" s="1"/>
      <c r="ETP252" s="1"/>
      <c r="ETQ252" s="1"/>
      <c r="ETR252" s="1"/>
      <c r="ETS252" s="1"/>
      <c r="ETT252" s="1"/>
      <c r="ETU252" s="1"/>
      <c r="ETV252" s="1"/>
      <c r="ETW252" s="1"/>
      <c r="ETX252" s="1"/>
      <c r="ETY252" s="1"/>
      <c r="ETZ252" s="1"/>
      <c r="EUA252" s="1"/>
      <c r="EUB252" s="1"/>
      <c r="EUC252" s="1"/>
      <c r="EUD252" s="1"/>
      <c r="EUE252" s="1"/>
      <c r="EUF252" s="1"/>
      <c r="EUG252" s="1"/>
      <c r="EUH252" s="1"/>
      <c r="EUI252" s="1"/>
      <c r="EUJ252" s="1"/>
      <c r="EUK252" s="1"/>
      <c r="EUL252" s="1"/>
      <c r="EUM252" s="1"/>
      <c r="EUN252" s="1"/>
      <c r="EUO252" s="1"/>
      <c r="EUP252" s="1"/>
      <c r="EUQ252" s="1"/>
      <c r="EUR252" s="1"/>
      <c r="EUS252" s="1"/>
      <c r="EUT252" s="1"/>
      <c r="EUU252" s="1"/>
      <c r="EUV252" s="1"/>
      <c r="EUW252" s="1"/>
      <c r="EUX252" s="1"/>
      <c r="EUY252" s="1"/>
      <c r="EUZ252" s="1"/>
      <c r="EVA252" s="1"/>
      <c r="EVB252" s="1"/>
      <c r="EVC252" s="1"/>
      <c r="EVD252" s="1"/>
      <c r="EVE252" s="1"/>
      <c r="EVF252" s="1"/>
      <c r="EVG252" s="1"/>
      <c r="EVH252" s="1"/>
      <c r="EVI252" s="1"/>
      <c r="EVJ252" s="1"/>
      <c r="EVK252" s="1"/>
      <c r="EVL252" s="1"/>
      <c r="EVM252" s="1"/>
      <c r="EVN252" s="1"/>
      <c r="EVO252" s="1"/>
      <c r="EVP252" s="1"/>
      <c r="EVQ252" s="1"/>
      <c r="EVR252" s="1"/>
      <c r="EVS252" s="1"/>
      <c r="EVT252" s="1"/>
      <c r="EVU252" s="1"/>
      <c r="EVV252" s="1"/>
      <c r="EVW252" s="1"/>
      <c r="EVX252" s="1"/>
      <c r="EVY252" s="1"/>
      <c r="EVZ252" s="1"/>
      <c r="EWA252" s="1"/>
      <c r="EWB252" s="1"/>
      <c r="EWC252" s="1"/>
      <c r="EWD252" s="1"/>
      <c r="EWE252" s="1"/>
      <c r="EWF252" s="1"/>
      <c r="EWG252" s="1"/>
      <c r="EWH252" s="1"/>
      <c r="EWI252" s="1"/>
      <c r="EWJ252" s="1"/>
      <c r="EWK252" s="1"/>
      <c r="EWL252" s="1"/>
      <c r="EWM252" s="1"/>
      <c r="EWN252" s="1"/>
      <c r="EWO252" s="1"/>
      <c r="EWP252" s="1"/>
      <c r="EWQ252" s="1"/>
      <c r="EWR252" s="1"/>
      <c r="EWS252" s="1"/>
      <c r="EWT252" s="1"/>
      <c r="EWU252" s="1"/>
      <c r="EWV252" s="1"/>
      <c r="EWW252" s="1"/>
      <c r="EWX252" s="1"/>
      <c r="EWY252" s="1"/>
      <c r="EWZ252" s="1"/>
      <c r="EXA252" s="1"/>
      <c r="EXB252" s="1"/>
      <c r="EXC252" s="1"/>
      <c r="EXD252" s="1"/>
      <c r="EXE252" s="1"/>
      <c r="EXF252" s="1"/>
      <c r="EXG252" s="1"/>
      <c r="EXH252" s="1"/>
      <c r="EXI252" s="1"/>
      <c r="EXJ252" s="1"/>
      <c r="EXK252" s="1"/>
      <c r="EXL252" s="1"/>
      <c r="EXM252" s="1"/>
      <c r="EXN252" s="1"/>
      <c r="EXO252" s="1"/>
      <c r="EXP252" s="1"/>
      <c r="EXQ252" s="1"/>
      <c r="EXR252" s="1"/>
      <c r="EXS252" s="1"/>
      <c r="EXT252" s="1"/>
      <c r="EXU252" s="1"/>
      <c r="EXV252" s="1"/>
      <c r="EXW252" s="1"/>
      <c r="EXX252" s="1"/>
      <c r="EXY252" s="1"/>
      <c r="EXZ252" s="1"/>
      <c r="EYA252" s="1"/>
      <c r="EYB252" s="1"/>
      <c r="EYC252" s="1"/>
      <c r="EYD252" s="1"/>
      <c r="EYE252" s="1"/>
      <c r="EYF252" s="1"/>
      <c r="EYG252" s="1"/>
      <c r="EYH252" s="1"/>
      <c r="EYI252" s="1"/>
      <c r="EYJ252" s="1"/>
      <c r="EYK252" s="1"/>
      <c r="EYL252" s="1"/>
      <c r="EYM252" s="1"/>
      <c r="EYN252" s="1"/>
      <c r="EYO252" s="1"/>
      <c r="EYP252" s="1"/>
      <c r="EYQ252" s="1"/>
      <c r="EYR252" s="1"/>
      <c r="EYS252" s="1"/>
      <c r="EYT252" s="1"/>
      <c r="EYU252" s="1"/>
      <c r="EYV252" s="1"/>
      <c r="EYW252" s="1"/>
      <c r="EYX252" s="1"/>
      <c r="EYY252" s="1"/>
      <c r="EYZ252" s="1"/>
      <c r="EZA252" s="1"/>
      <c r="EZB252" s="1"/>
      <c r="EZC252" s="1"/>
      <c r="EZD252" s="1"/>
      <c r="EZE252" s="1"/>
      <c r="EZF252" s="1"/>
      <c r="EZG252" s="1"/>
      <c r="EZH252" s="1"/>
      <c r="EZI252" s="1"/>
      <c r="EZJ252" s="1"/>
      <c r="EZK252" s="1"/>
      <c r="EZL252" s="1"/>
      <c r="EZM252" s="1"/>
      <c r="EZN252" s="1"/>
      <c r="EZO252" s="1"/>
      <c r="EZP252" s="1"/>
      <c r="EZQ252" s="1"/>
      <c r="EZR252" s="1"/>
      <c r="EZS252" s="1"/>
      <c r="EZT252" s="1"/>
      <c r="EZU252" s="1"/>
      <c r="EZV252" s="1"/>
      <c r="EZW252" s="1"/>
      <c r="EZX252" s="1"/>
      <c r="EZY252" s="1"/>
      <c r="EZZ252" s="1"/>
      <c r="FAA252" s="1"/>
      <c r="FAB252" s="1"/>
      <c r="FAC252" s="1"/>
      <c r="FAD252" s="1"/>
      <c r="FAE252" s="1"/>
      <c r="FAF252" s="1"/>
      <c r="FAG252" s="1"/>
      <c r="FAH252" s="1"/>
      <c r="FAI252" s="1"/>
      <c r="FAJ252" s="1"/>
      <c r="FAK252" s="1"/>
      <c r="FAL252" s="1"/>
      <c r="FAM252" s="1"/>
      <c r="FAN252" s="1"/>
      <c r="FAO252" s="1"/>
      <c r="FAP252" s="1"/>
      <c r="FAQ252" s="1"/>
      <c r="FAR252" s="1"/>
      <c r="FAS252" s="1"/>
      <c r="FAT252" s="1"/>
      <c r="FAU252" s="1"/>
      <c r="FAV252" s="1"/>
      <c r="FAW252" s="1"/>
      <c r="FAX252" s="1"/>
      <c r="FAY252" s="1"/>
      <c r="FAZ252" s="1"/>
      <c r="FBA252" s="1"/>
      <c r="FBB252" s="1"/>
      <c r="FBC252" s="1"/>
      <c r="FBD252" s="1"/>
      <c r="FBE252" s="1"/>
      <c r="FBF252" s="1"/>
      <c r="FBG252" s="1"/>
      <c r="FBH252" s="1"/>
      <c r="FBI252" s="1"/>
      <c r="FBJ252" s="1"/>
      <c r="FBK252" s="1"/>
      <c r="FBL252" s="1"/>
      <c r="FBM252" s="1"/>
      <c r="FBN252" s="1"/>
      <c r="FBO252" s="1"/>
      <c r="FBP252" s="1"/>
      <c r="FBQ252" s="1"/>
      <c r="FBR252" s="1"/>
      <c r="FBS252" s="1"/>
      <c r="FBT252" s="1"/>
      <c r="FBU252" s="1"/>
      <c r="FBV252" s="1"/>
      <c r="FBW252" s="1"/>
      <c r="FBX252" s="1"/>
      <c r="FBY252" s="1"/>
      <c r="FBZ252" s="1"/>
      <c r="FCA252" s="1"/>
      <c r="FCB252" s="1"/>
      <c r="FCC252" s="1"/>
      <c r="FCD252" s="1"/>
      <c r="FCE252" s="1"/>
      <c r="FCF252" s="1"/>
      <c r="FCG252" s="1"/>
      <c r="FCH252" s="1"/>
      <c r="FCI252" s="1"/>
      <c r="FCJ252" s="1"/>
      <c r="FCK252" s="1"/>
      <c r="FCL252" s="1"/>
      <c r="FCM252" s="1"/>
      <c r="FCN252" s="1"/>
      <c r="FCO252" s="1"/>
      <c r="FCP252" s="1"/>
      <c r="FCQ252" s="1"/>
      <c r="FCR252" s="1"/>
      <c r="FCS252" s="1"/>
      <c r="FCT252" s="1"/>
      <c r="FCU252" s="1"/>
      <c r="FCV252" s="1"/>
      <c r="FCW252" s="1"/>
      <c r="FCX252" s="1"/>
      <c r="FCY252" s="1"/>
      <c r="FCZ252" s="1"/>
      <c r="FDA252" s="1"/>
      <c r="FDB252" s="1"/>
      <c r="FDC252" s="1"/>
      <c r="FDD252" s="1"/>
      <c r="FDE252" s="1"/>
      <c r="FDF252" s="1"/>
      <c r="FDG252" s="1"/>
      <c r="FDH252" s="1"/>
      <c r="FDI252" s="1"/>
      <c r="FDJ252" s="1"/>
      <c r="FDK252" s="1"/>
      <c r="FDL252" s="1"/>
      <c r="FDM252" s="1"/>
      <c r="FDN252" s="1"/>
      <c r="FDO252" s="1"/>
      <c r="FDP252" s="1"/>
      <c r="FDQ252" s="1"/>
      <c r="FDR252" s="1"/>
      <c r="FDS252" s="1"/>
      <c r="FDT252" s="1"/>
      <c r="FDU252" s="1"/>
      <c r="FDV252" s="1"/>
      <c r="FDW252" s="1"/>
      <c r="FDX252" s="1"/>
      <c r="FDY252" s="1"/>
      <c r="FDZ252" s="1"/>
      <c r="FEA252" s="1"/>
      <c r="FEB252" s="1"/>
      <c r="FEC252" s="1"/>
      <c r="FED252" s="1"/>
      <c r="FEE252" s="1"/>
      <c r="FEF252" s="1"/>
      <c r="FEG252" s="1"/>
      <c r="FEH252" s="1"/>
      <c r="FEI252" s="1"/>
      <c r="FEJ252" s="1"/>
      <c r="FEK252" s="1"/>
      <c r="FEL252" s="1"/>
      <c r="FEM252" s="1"/>
      <c r="FEN252" s="1"/>
      <c r="FEO252" s="1"/>
      <c r="FEP252" s="1"/>
      <c r="FEQ252" s="1"/>
      <c r="FER252" s="1"/>
      <c r="FES252" s="1"/>
      <c r="FET252" s="1"/>
      <c r="FEU252" s="1"/>
      <c r="FEV252" s="1"/>
      <c r="FEW252" s="1"/>
      <c r="FEX252" s="1"/>
      <c r="FEY252" s="1"/>
      <c r="FEZ252" s="1"/>
      <c r="FFA252" s="1"/>
      <c r="FFB252" s="1"/>
      <c r="FFC252" s="1"/>
      <c r="FFD252" s="1"/>
      <c r="FFE252" s="1"/>
      <c r="FFF252" s="1"/>
      <c r="FFG252" s="1"/>
      <c r="FFH252" s="1"/>
      <c r="FFI252" s="1"/>
      <c r="FFJ252" s="1"/>
      <c r="FFK252" s="1"/>
      <c r="FFL252" s="1"/>
      <c r="FFM252" s="1"/>
      <c r="FFN252" s="1"/>
      <c r="FFO252" s="1"/>
      <c r="FFP252" s="1"/>
      <c r="FFQ252" s="1"/>
      <c r="FFR252" s="1"/>
      <c r="FFS252" s="1"/>
      <c r="FFT252" s="1"/>
      <c r="FFU252" s="1"/>
      <c r="FFV252" s="1"/>
      <c r="FFW252" s="1"/>
      <c r="FFX252" s="1"/>
      <c r="FFY252" s="1"/>
      <c r="FFZ252" s="1"/>
      <c r="FGA252" s="1"/>
      <c r="FGB252" s="1"/>
      <c r="FGC252" s="1"/>
      <c r="FGD252" s="1"/>
      <c r="FGE252" s="1"/>
      <c r="FGF252" s="1"/>
      <c r="FGG252" s="1"/>
      <c r="FGH252" s="1"/>
      <c r="FGI252" s="1"/>
      <c r="FGJ252" s="1"/>
      <c r="FGK252" s="1"/>
      <c r="FGL252" s="1"/>
      <c r="FGM252" s="1"/>
      <c r="FGN252" s="1"/>
      <c r="FGO252" s="1"/>
      <c r="FGP252" s="1"/>
      <c r="FGQ252" s="1"/>
      <c r="FGR252" s="1"/>
      <c r="FGS252" s="1"/>
      <c r="FGT252" s="1"/>
      <c r="FGU252" s="1"/>
      <c r="FGV252" s="1"/>
      <c r="FGW252" s="1"/>
      <c r="FGX252" s="1"/>
      <c r="FGY252" s="1"/>
      <c r="FGZ252" s="1"/>
      <c r="FHA252" s="1"/>
      <c r="FHB252" s="1"/>
      <c r="FHC252" s="1"/>
      <c r="FHD252" s="1"/>
      <c r="FHE252" s="1"/>
      <c r="FHF252" s="1"/>
      <c r="FHG252" s="1"/>
      <c r="FHH252" s="1"/>
      <c r="FHI252" s="1"/>
      <c r="FHJ252" s="1"/>
      <c r="FHK252" s="1"/>
      <c r="FHL252" s="1"/>
      <c r="FHM252" s="1"/>
      <c r="FHN252" s="1"/>
      <c r="FHO252" s="1"/>
      <c r="FHP252" s="1"/>
      <c r="FHQ252" s="1"/>
      <c r="FHR252" s="1"/>
      <c r="FHS252" s="1"/>
      <c r="FHT252" s="1"/>
      <c r="FHU252" s="1"/>
      <c r="FHV252" s="1"/>
      <c r="FHW252" s="1"/>
      <c r="FHX252" s="1"/>
      <c r="FHY252" s="1"/>
      <c r="FHZ252" s="1"/>
      <c r="FIA252" s="1"/>
      <c r="FIB252" s="1"/>
      <c r="FIC252" s="1"/>
      <c r="FID252" s="1"/>
      <c r="FIE252" s="1"/>
      <c r="FIF252" s="1"/>
      <c r="FIG252" s="1"/>
      <c r="FIH252" s="1"/>
      <c r="FII252" s="1"/>
      <c r="FIJ252" s="1"/>
      <c r="FIK252" s="1"/>
      <c r="FIL252" s="1"/>
      <c r="FIM252" s="1"/>
      <c r="FIN252" s="1"/>
      <c r="FIO252" s="1"/>
      <c r="FIP252" s="1"/>
      <c r="FIQ252" s="1"/>
      <c r="FIR252" s="1"/>
      <c r="FIS252" s="1"/>
      <c r="FIT252" s="1"/>
      <c r="FIU252" s="1"/>
      <c r="FIV252" s="1"/>
      <c r="FIW252" s="1"/>
      <c r="FIX252" s="1"/>
      <c r="FIY252" s="1"/>
      <c r="FIZ252" s="1"/>
      <c r="FJA252" s="1"/>
      <c r="FJB252" s="1"/>
      <c r="FJC252" s="1"/>
      <c r="FJD252" s="1"/>
      <c r="FJE252" s="1"/>
      <c r="FJF252" s="1"/>
      <c r="FJG252" s="1"/>
      <c r="FJH252" s="1"/>
      <c r="FJI252" s="1"/>
      <c r="FJJ252" s="1"/>
      <c r="FJK252" s="1"/>
      <c r="FJL252" s="1"/>
      <c r="FJM252" s="1"/>
      <c r="FJN252" s="1"/>
      <c r="FJO252" s="1"/>
      <c r="FJP252" s="1"/>
      <c r="FJQ252" s="1"/>
      <c r="FJR252" s="1"/>
      <c r="FJS252" s="1"/>
      <c r="FJT252" s="1"/>
      <c r="FJU252" s="1"/>
      <c r="FJV252" s="1"/>
      <c r="FJW252" s="1"/>
      <c r="FJX252" s="1"/>
      <c r="FJY252" s="1"/>
      <c r="FJZ252" s="1"/>
      <c r="FKA252" s="1"/>
      <c r="FKB252" s="1"/>
      <c r="FKC252" s="1"/>
      <c r="FKD252" s="1"/>
      <c r="FKE252" s="1"/>
      <c r="FKF252" s="1"/>
      <c r="FKG252" s="1"/>
      <c r="FKH252" s="1"/>
      <c r="FKI252" s="1"/>
      <c r="FKJ252" s="1"/>
      <c r="FKK252" s="1"/>
      <c r="FKL252" s="1"/>
      <c r="FKM252" s="1"/>
      <c r="FKN252" s="1"/>
      <c r="FKO252" s="1"/>
      <c r="FKP252" s="1"/>
      <c r="FKQ252" s="1"/>
      <c r="FKR252" s="1"/>
      <c r="FKS252" s="1"/>
      <c r="FKT252" s="1"/>
      <c r="FKU252" s="1"/>
      <c r="FKV252" s="1"/>
      <c r="FKW252" s="1"/>
      <c r="FKX252" s="1"/>
      <c r="FKY252" s="1"/>
      <c r="FKZ252" s="1"/>
      <c r="FLA252" s="1"/>
      <c r="FLB252" s="1"/>
      <c r="FLC252" s="1"/>
      <c r="FLD252" s="1"/>
      <c r="FLE252" s="1"/>
      <c r="FLF252" s="1"/>
      <c r="FLG252" s="1"/>
      <c r="FLH252" s="1"/>
      <c r="FLI252" s="1"/>
      <c r="FLJ252" s="1"/>
      <c r="FLK252" s="1"/>
      <c r="FLL252" s="1"/>
      <c r="FLM252" s="1"/>
      <c r="FLN252" s="1"/>
      <c r="FLO252" s="1"/>
      <c r="FLP252" s="1"/>
      <c r="FLQ252" s="1"/>
      <c r="FLR252" s="1"/>
      <c r="FLS252" s="1"/>
      <c r="FLT252" s="1"/>
      <c r="FLU252" s="1"/>
      <c r="FLV252" s="1"/>
      <c r="FLW252" s="1"/>
      <c r="FLX252" s="1"/>
      <c r="FLY252" s="1"/>
      <c r="FLZ252" s="1"/>
      <c r="FMA252" s="1"/>
      <c r="FMB252" s="1"/>
      <c r="FMC252" s="1"/>
      <c r="FMD252" s="1"/>
      <c r="FME252" s="1"/>
      <c r="FMF252" s="1"/>
      <c r="FMG252" s="1"/>
      <c r="FMH252" s="1"/>
      <c r="FMI252" s="1"/>
      <c r="FMJ252" s="1"/>
      <c r="FMK252" s="1"/>
      <c r="FML252" s="1"/>
      <c r="FMM252" s="1"/>
      <c r="FMN252" s="1"/>
      <c r="FMO252" s="1"/>
      <c r="FMP252" s="1"/>
      <c r="FMQ252" s="1"/>
      <c r="FMR252" s="1"/>
      <c r="FMS252" s="1"/>
      <c r="FMT252" s="1"/>
      <c r="FMU252" s="1"/>
      <c r="FMV252" s="1"/>
      <c r="FMW252" s="1"/>
      <c r="FMX252" s="1"/>
      <c r="FMY252" s="1"/>
      <c r="FMZ252" s="1"/>
      <c r="FNA252" s="1"/>
      <c r="FNB252" s="1"/>
      <c r="FNC252" s="1"/>
      <c r="FND252" s="1"/>
      <c r="FNE252" s="1"/>
      <c r="FNF252" s="1"/>
      <c r="FNG252" s="1"/>
      <c r="FNH252" s="1"/>
      <c r="FNI252" s="1"/>
      <c r="FNJ252" s="1"/>
      <c r="FNK252" s="1"/>
      <c r="FNL252" s="1"/>
      <c r="FNM252" s="1"/>
      <c r="FNN252" s="1"/>
      <c r="FNO252" s="1"/>
      <c r="FNP252" s="1"/>
      <c r="FNQ252" s="1"/>
      <c r="FNR252" s="1"/>
      <c r="FNS252" s="1"/>
      <c r="FNT252" s="1"/>
      <c r="FNU252" s="1"/>
      <c r="FNV252" s="1"/>
      <c r="FNW252" s="1"/>
      <c r="FNX252" s="1"/>
      <c r="FNY252" s="1"/>
      <c r="FNZ252" s="1"/>
      <c r="FOA252" s="1"/>
      <c r="FOB252" s="1"/>
      <c r="FOC252" s="1"/>
      <c r="FOD252" s="1"/>
      <c r="FOE252" s="1"/>
      <c r="FOF252" s="1"/>
      <c r="FOG252" s="1"/>
      <c r="FOH252" s="1"/>
      <c r="FOI252" s="1"/>
      <c r="FOJ252" s="1"/>
      <c r="FOK252" s="1"/>
      <c r="FOL252" s="1"/>
      <c r="FOM252" s="1"/>
      <c r="FON252" s="1"/>
      <c r="FOO252" s="1"/>
      <c r="FOP252" s="1"/>
      <c r="FOQ252" s="1"/>
      <c r="FOR252" s="1"/>
      <c r="FOS252" s="1"/>
      <c r="FOT252" s="1"/>
      <c r="FOU252" s="1"/>
      <c r="FOV252" s="1"/>
      <c r="FOW252" s="1"/>
      <c r="FOX252" s="1"/>
      <c r="FOY252" s="1"/>
      <c r="FOZ252" s="1"/>
      <c r="FPA252" s="1"/>
      <c r="FPB252" s="1"/>
      <c r="FPC252" s="1"/>
      <c r="FPD252" s="1"/>
      <c r="FPE252" s="1"/>
      <c r="FPF252" s="1"/>
      <c r="FPG252" s="1"/>
      <c r="FPH252" s="1"/>
      <c r="FPI252" s="1"/>
      <c r="FPJ252" s="1"/>
      <c r="FPK252" s="1"/>
      <c r="FPL252" s="1"/>
      <c r="FPM252" s="1"/>
      <c r="FPN252" s="1"/>
      <c r="FPO252" s="1"/>
      <c r="FPP252" s="1"/>
      <c r="FPQ252" s="1"/>
      <c r="FPR252" s="1"/>
      <c r="FPS252" s="1"/>
      <c r="FPT252" s="1"/>
      <c r="FPU252" s="1"/>
      <c r="FPV252" s="1"/>
      <c r="FPW252" s="1"/>
      <c r="FPX252" s="1"/>
      <c r="FPY252" s="1"/>
      <c r="FPZ252" s="1"/>
      <c r="FQA252" s="1"/>
      <c r="FQB252" s="1"/>
      <c r="FQC252" s="1"/>
      <c r="FQD252" s="1"/>
      <c r="FQE252" s="1"/>
      <c r="FQF252" s="1"/>
      <c r="FQG252" s="1"/>
      <c r="FQH252" s="1"/>
      <c r="FQI252" s="1"/>
      <c r="FQJ252" s="1"/>
      <c r="FQK252" s="1"/>
      <c r="FQL252" s="1"/>
      <c r="FQM252" s="1"/>
      <c r="FQN252" s="1"/>
      <c r="FQO252" s="1"/>
      <c r="FQP252" s="1"/>
      <c r="FQQ252" s="1"/>
      <c r="FQR252" s="1"/>
      <c r="FQS252" s="1"/>
      <c r="FQT252" s="1"/>
      <c r="FQU252" s="1"/>
      <c r="FQV252" s="1"/>
      <c r="FQW252" s="1"/>
      <c r="FQX252" s="1"/>
      <c r="FQY252" s="1"/>
      <c r="FQZ252" s="1"/>
      <c r="FRA252" s="1"/>
      <c r="FRB252" s="1"/>
      <c r="FRC252" s="1"/>
      <c r="FRD252" s="1"/>
      <c r="FRE252" s="1"/>
      <c r="FRF252" s="1"/>
      <c r="FRG252" s="1"/>
      <c r="FRH252" s="1"/>
      <c r="FRI252" s="1"/>
      <c r="FRJ252" s="1"/>
      <c r="FRK252" s="1"/>
      <c r="FRL252" s="1"/>
      <c r="FRM252" s="1"/>
      <c r="FRN252" s="1"/>
      <c r="FRO252" s="1"/>
      <c r="FRP252" s="1"/>
      <c r="FRQ252" s="1"/>
      <c r="FRR252" s="1"/>
      <c r="FRS252" s="1"/>
      <c r="FRT252" s="1"/>
      <c r="FRU252" s="1"/>
      <c r="FRV252" s="1"/>
      <c r="FRW252" s="1"/>
      <c r="FRX252" s="1"/>
      <c r="FRY252" s="1"/>
      <c r="FRZ252" s="1"/>
      <c r="FSA252" s="1"/>
      <c r="FSB252" s="1"/>
      <c r="FSC252" s="1"/>
      <c r="FSD252" s="1"/>
      <c r="FSE252" s="1"/>
      <c r="FSF252" s="1"/>
      <c r="FSG252" s="1"/>
      <c r="FSH252" s="1"/>
      <c r="FSI252" s="1"/>
      <c r="FSJ252" s="1"/>
      <c r="FSK252" s="1"/>
      <c r="FSL252" s="1"/>
      <c r="FSM252" s="1"/>
      <c r="FSN252" s="1"/>
      <c r="FSO252" s="1"/>
      <c r="FSP252" s="1"/>
      <c r="FSQ252" s="1"/>
      <c r="FSR252" s="1"/>
      <c r="FSS252" s="1"/>
      <c r="FST252" s="1"/>
      <c r="FSU252" s="1"/>
      <c r="FSV252" s="1"/>
      <c r="FSW252" s="1"/>
      <c r="FSX252" s="1"/>
      <c r="FSY252" s="1"/>
      <c r="FSZ252" s="1"/>
      <c r="FTA252" s="1"/>
      <c r="FTB252" s="1"/>
      <c r="FTC252" s="1"/>
      <c r="FTD252" s="1"/>
      <c r="FTE252" s="1"/>
      <c r="FTF252" s="1"/>
      <c r="FTG252" s="1"/>
      <c r="FTH252" s="1"/>
      <c r="FTI252" s="1"/>
      <c r="FTJ252" s="1"/>
      <c r="FTK252" s="1"/>
      <c r="FTL252" s="1"/>
      <c r="FTM252" s="1"/>
      <c r="FTN252" s="1"/>
      <c r="FTO252" s="1"/>
      <c r="FTP252" s="1"/>
      <c r="FTQ252" s="1"/>
      <c r="FTR252" s="1"/>
      <c r="FTS252" s="1"/>
      <c r="FTT252" s="1"/>
      <c r="FTU252" s="1"/>
      <c r="FTV252" s="1"/>
      <c r="FTW252" s="1"/>
      <c r="FTX252" s="1"/>
      <c r="FTY252" s="1"/>
      <c r="FTZ252" s="1"/>
      <c r="FUA252" s="1"/>
      <c r="FUB252" s="1"/>
      <c r="FUC252" s="1"/>
      <c r="FUD252" s="1"/>
      <c r="FUE252" s="1"/>
      <c r="FUF252" s="1"/>
      <c r="FUG252" s="1"/>
      <c r="FUH252" s="1"/>
      <c r="FUI252" s="1"/>
      <c r="FUJ252" s="1"/>
      <c r="FUK252" s="1"/>
      <c r="FUL252" s="1"/>
      <c r="FUM252" s="1"/>
      <c r="FUN252" s="1"/>
      <c r="FUO252" s="1"/>
      <c r="FUP252" s="1"/>
      <c r="FUQ252" s="1"/>
      <c r="FUR252" s="1"/>
      <c r="FUS252" s="1"/>
      <c r="FUT252" s="1"/>
      <c r="FUU252" s="1"/>
      <c r="FUV252" s="1"/>
      <c r="FUW252" s="1"/>
      <c r="FUX252" s="1"/>
      <c r="FUY252" s="1"/>
      <c r="FUZ252" s="1"/>
      <c r="FVA252" s="1"/>
      <c r="FVB252" s="1"/>
      <c r="FVC252" s="1"/>
      <c r="FVD252" s="1"/>
      <c r="FVE252" s="1"/>
      <c r="FVF252" s="1"/>
      <c r="FVG252" s="1"/>
      <c r="FVH252" s="1"/>
      <c r="FVI252" s="1"/>
      <c r="FVJ252" s="1"/>
      <c r="FVK252" s="1"/>
      <c r="FVL252" s="1"/>
      <c r="FVM252" s="1"/>
      <c r="FVN252" s="1"/>
      <c r="FVO252" s="1"/>
      <c r="FVP252" s="1"/>
      <c r="FVQ252" s="1"/>
      <c r="FVR252" s="1"/>
      <c r="FVS252" s="1"/>
      <c r="FVT252" s="1"/>
      <c r="FVU252" s="1"/>
      <c r="FVV252" s="1"/>
      <c r="FVW252" s="1"/>
      <c r="FVX252" s="1"/>
      <c r="FVY252" s="1"/>
      <c r="FVZ252" s="1"/>
      <c r="FWA252" s="1"/>
      <c r="FWB252" s="1"/>
      <c r="FWC252" s="1"/>
      <c r="FWD252" s="1"/>
      <c r="FWE252" s="1"/>
      <c r="FWF252" s="1"/>
      <c r="FWG252" s="1"/>
      <c r="FWH252" s="1"/>
      <c r="FWI252" s="1"/>
      <c r="FWJ252" s="1"/>
      <c r="FWK252" s="1"/>
      <c r="FWL252" s="1"/>
      <c r="FWM252" s="1"/>
      <c r="FWN252" s="1"/>
      <c r="FWO252" s="1"/>
      <c r="FWP252" s="1"/>
      <c r="FWQ252" s="1"/>
      <c r="FWR252" s="1"/>
      <c r="FWS252" s="1"/>
      <c r="FWT252" s="1"/>
      <c r="FWU252" s="1"/>
      <c r="FWV252" s="1"/>
      <c r="FWW252" s="1"/>
      <c r="FWX252" s="1"/>
      <c r="FWY252" s="1"/>
      <c r="FWZ252" s="1"/>
      <c r="FXA252" s="1"/>
      <c r="FXB252" s="1"/>
      <c r="FXC252" s="1"/>
      <c r="FXD252" s="1"/>
      <c r="FXE252" s="1"/>
      <c r="FXF252" s="1"/>
      <c r="FXG252" s="1"/>
      <c r="FXH252" s="1"/>
      <c r="FXI252" s="1"/>
      <c r="FXJ252" s="1"/>
      <c r="FXK252" s="1"/>
      <c r="FXL252" s="1"/>
      <c r="FXM252" s="1"/>
      <c r="FXN252" s="1"/>
      <c r="FXO252" s="1"/>
      <c r="FXP252" s="1"/>
      <c r="FXQ252" s="1"/>
      <c r="FXR252" s="1"/>
      <c r="FXS252" s="1"/>
      <c r="FXT252" s="1"/>
      <c r="FXU252" s="1"/>
      <c r="FXV252" s="1"/>
      <c r="FXW252" s="1"/>
      <c r="FXX252" s="1"/>
      <c r="FXY252" s="1"/>
      <c r="FXZ252" s="1"/>
      <c r="FYA252" s="1"/>
      <c r="FYB252" s="1"/>
      <c r="FYC252" s="1"/>
      <c r="FYD252" s="1"/>
      <c r="FYE252" s="1"/>
      <c r="FYF252" s="1"/>
      <c r="FYG252" s="1"/>
      <c r="FYH252" s="1"/>
      <c r="FYI252" s="1"/>
      <c r="FYJ252" s="1"/>
      <c r="FYK252" s="1"/>
      <c r="FYL252" s="1"/>
      <c r="FYM252" s="1"/>
      <c r="FYN252" s="1"/>
      <c r="FYO252" s="1"/>
      <c r="FYP252" s="1"/>
      <c r="FYQ252" s="1"/>
      <c r="FYR252" s="1"/>
      <c r="FYS252" s="1"/>
      <c r="FYT252" s="1"/>
      <c r="FYU252" s="1"/>
      <c r="FYV252" s="1"/>
      <c r="FYW252" s="1"/>
      <c r="FYX252" s="1"/>
      <c r="FYY252" s="1"/>
      <c r="FYZ252" s="1"/>
      <c r="FZA252" s="1"/>
      <c r="FZB252" s="1"/>
      <c r="FZC252" s="1"/>
      <c r="FZD252" s="1"/>
      <c r="FZE252" s="1"/>
      <c r="FZF252" s="1"/>
      <c r="FZG252" s="1"/>
      <c r="FZH252" s="1"/>
      <c r="FZI252" s="1"/>
      <c r="FZJ252" s="1"/>
      <c r="FZK252" s="1"/>
      <c r="FZL252" s="1"/>
      <c r="FZM252" s="1"/>
      <c r="FZN252" s="1"/>
      <c r="FZO252" s="1"/>
      <c r="FZP252" s="1"/>
      <c r="FZQ252" s="1"/>
      <c r="FZR252" s="1"/>
      <c r="FZS252" s="1"/>
      <c r="FZT252" s="1"/>
      <c r="FZU252" s="1"/>
      <c r="FZV252" s="1"/>
      <c r="FZW252" s="1"/>
      <c r="FZX252" s="1"/>
      <c r="FZY252" s="1"/>
      <c r="FZZ252" s="1"/>
      <c r="GAA252" s="1"/>
      <c r="GAB252" s="1"/>
      <c r="GAC252" s="1"/>
      <c r="GAD252" s="1"/>
      <c r="GAE252" s="1"/>
      <c r="GAF252" s="1"/>
      <c r="GAG252" s="1"/>
      <c r="GAH252" s="1"/>
      <c r="GAI252" s="1"/>
      <c r="GAJ252" s="1"/>
      <c r="GAK252" s="1"/>
      <c r="GAL252" s="1"/>
      <c r="GAM252" s="1"/>
      <c r="GAN252" s="1"/>
      <c r="GAO252" s="1"/>
      <c r="GAP252" s="1"/>
      <c r="GAQ252" s="1"/>
      <c r="GAR252" s="1"/>
      <c r="GAS252" s="1"/>
      <c r="GAT252" s="1"/>
      <c r="GAU252" s="1"/>
      <c r="GAV252" s="1"/>
      <c r="GAW252" s="1"/>
      <c r="GAX252" s="1"/>
      <c r="GAY252" s="1"/>
      <c r="GAZ252" s="1"/>
      <c r="GBA252" s="1"/>
      <c r="GBB252" s="1"/>
      <c r="GBC252" s="1"/>
      <c r="GBD252" s="1"/>
      <c r="GBE252" s="1"/>
      <c r="GBF252" s="1"/>
      <c r="GBG252" s="1"/>
      <c r="GBH252" s="1"/>
      <c r="GBI252" s="1"/>
      <c r="GBJ252" s="1"/>
      <c r="GBK252" s="1"/>
      <c r="GBL252" s="1"/>
      <c r="GBM252" s="1"/>
      <c r="GBN252" s="1"/>
      <c r="GBO252" s="1"/>
      <c r="GBP252" s="1"/>
      <c r="GBQ252" s="1"/>
      <c r="GBR252" s="1"/>
      <c r="GBS252" s="1"/>
      <c r="GBT252" s="1"/>
      <c r="GBU252" s="1"/>
      <c r="GBV252" s="1"/>
      <c r="GBW252" s="1"/>
      <c r="GBX252" s="1"/>
      <c r="GBY252" s="1"/>
      <c r="GBZ252" s="1"/>
      <c r="GCA252" s="1"/>
      <c r="GCB252" s="1"/>
      <c r="GCC252" s="1"/>
      <c r="GCD252" s="1"/>
      <c r="GCE252" s="1"/>
      <c r="GCF252" s="1"/>
      <c r="GCG252" s="1"/>
      <c r="GCH252" s="1"/>
      <c r="GCI252" s="1"/>
      <c r="GCJ252" s="1"/>
      <c r="GCK252" s="1"/>
      <c r="GCL252" s="1"/>
      <c r="GCM252" s="1"/>
      <c r="GCN252" s="1"/>
      <c r="GCO252" s="1"/>
      <c r="GCP252" s="1"/>
      <c r="GCQ252" s="1"/>
      <c r="GCR252" s="1"/>
      <c r="GCS252" s="1"/>
      <c r="GCT252" s="1"/>
      <c r="GCU252" s="1"/>
      <c r="GCV252" s="1"/>
      <c r="GCW252" s="1"/>
      <c r="GCX252" s="1"/>
      <c r="GCY252" s="1"/>
      <c r="GCZ252" s="1"/>
      <c r="GDA252" s="1"/>
      <c r="GDB252" s="1"/>
      <c r="GDC252" s="1"/>
      <c r="GDD252" s="1"/>
      <c r="GDE252" s="1"/>
      <c r="GDF252" s="1"/>
      <c r="GDG252" s="1"/>
      <c r="GDH252" s="1"/>
      <c r="GDI252" s="1"/>
      <c r="GDJ252" s="1"/>
      <c r="GDK252" s="1"/>
      <c r="GDL252" s="1"/>
      <c r="GDM252" s="1"/>
      <c r="GDN252" s="1"/>
      <c r="GDO252" s="1"/>
      <c r="GDP252" s="1"/>
      <c r="GDQ252" s="1"/>
      <c r="GDR252" s="1"/>
      <c r="GDS252" s="1"/>
      <c r="GDT252" s="1"/>
      <c r="GDU252" s="1"/>
      <c r="GDV252" s="1"/>
      <c r="GDW252" s="1"/>
      <c r="GDX252" s="1"/>
      <c r="GDY252" s="1"/>
      <c r="GDZ252" s="1"/>
      <c r="GEA252" s="1"/>
      <c r="GEB252" s="1"/>
      <c r="GEC252" s="1"/>
      <c r="GED252" s="1"/>
      <c r="GEE252" s="1"/>
      <c r="GEF252" s="1"/>
      <c r="GEG252" s="1"/>
      <c r="GEH252" s="1"/>
      <c r="GEI252" s="1"/>
      <c r="GEJ252" s="1"/>
      <c r="GEK252" s="1"/>
      <c r="GEL252" s="1"/>
      <c r="GEM252" s="1"/>
      <c r="GEN252" s="1"/>
      <c r="GEO252" s="1"/>
      <c r="GEP252" s="1"/>
      <c r="GEQ252" s="1"/>
      <c r="GER252" s="1"/>
      <c r="GES252" s="1"/>
      <c r="GET252" s="1"/>
      <c r="GEU252" s="1"/>
      <c r="GEV252" s="1"/>
      <c r="GEW252" s="1"/>
      <c r="GEX252" s="1"/>
      <c r="GEY252" s="1"/>
      <c r="GEZ252" s="1"/>
      <c r="GFA252" s="1"/>
      <c r="GFB252" s="1"/>
      <c r="GFC252" s="1"/>
      <c r="GFD252" s="1"/>
      <c r="GFE252" s="1"/>
      <c r="GFF252" s="1"/>
      <c r="GFG252" s="1"/>
      <c r="GFH252" s="1"/>
      <c r="GFI252" s="1"/>
      <c r="GFJ252" s="1"/>
      <c r="GFK252" s="1"/>
      <c r="GFL252" s="1"/>
      <c r="GFM252" s="1"/>
      <c r="GFN252" s="1"/>
      <c r="GFO252" s="1"/>
      <c r="GFP252" s="1"/>
      <c r="GFQ252" s="1"/>
      <c r="GFR252" s="1"/>
      <c r="GFS252" s="1"/>
      <c r="GFT252" s="1"/>
      <c r="GFU252" s="1"/>
      <c r="GFV252" s="1"/>
      <c r="GFW252" s="1"/>
      <c r="GFX252" s="1"/>
      <c r="GFY252" s="1"/>
      <c r="GFZ252" s="1"/>
      <c r="GGA252" s="1"/>
      <c r="GGB252" s="1"/>
      <c r="GGC252" s="1"/>
      <c r="GGD252" s="1"/>
      <c r="GGE252" s="1"/>
      <c r="GGF252" s="1"/>
      <c r="GGG252" s="1"/>
      <c r="GGH252" s="1"/>
      <c r="GGI252" s="1"/>
      <c r="GGJ252" s="1"/>
      <c r="GGK252" s="1"/>
      <c r="GGL252" s="1"/>
      <c r="GGM252" s="1"/>
      <c r="GGN252" s="1"/>
      <c r="GGO252" s="1"/>
      <c r="GGP252" s="1"/>
      <c r="GGQ252" s="1"/>
      <c r="GGR252" s="1"/>
      <c r="GGS252" s="1"/>
      <c r="GGT252" s="1"/>
      <c r="GGU252" s="1"/>
      <c r="GGV252" s="1"/>
      <c r="GGW252" s="1"/>
      <c r="GGX252" s="1"/>
      <c r="GGY252" s="1"/>
      <c r="GGZ252" s="1"/>
      <c r="GHA252" s="1"/>
      <c r="GHB252" s="1"/>
      <c r="GHC252" s="1"/>
      <c r="GHD252" s="1"/>
      <c r="GHE252" s="1"/>
      <c r="GHF252" s="1"/>
      <c r="GHG252" s="1"/>
      <c r="GHH252" s="1"/>
      <c r="GHI252" s="1"/>
      <c r="GHJ252" s="1"/>
      <c r="GHK252" s="1"/>
      <c r="GHL252" s="1"/>
      <c r="GHM252" s="1"/>
      <c r="GHN252" s="1"/>
      <c r="GHO252" s="1"/>
      <c r="GHP252" s="1"/>
      <c r="GHQ252" s="1"/>
      <c r="GHR252" s="1"/>
      <c r="GHS252" s="1"/>
      <c r="GHT252" s="1"/>
      <c r="GHU252" s="1"/>
      <c r="GHV252" s="1"/>
      <c r="GHW252" s="1"/>
      <c r="GHX252" s="1"/>
      <c r="GHY252" s="1"/>
      <c r="GHZ252" s="1"/>
      <c r="GIA252" s="1"/>
      <c r="GIB252" s="1"/>
      <c r="GIC252" s="1"/>
      <c r="GID252" s="1"/>
      <c r="GIE252" s="1"/>
      <c r="GIF252" s="1"/>
      <c r="GIG252" s="1"/>
      <c r="GIH252" s="1"/>
      <c r="GII252" s="1"/>
      <c r="GIJ252" s="1"/>
      <c r="GIK252" s="1"/>
      <c r="GIL252" s="1"/>
      <c r="GIM252" s="1"/>
      <c r="GIN252" s="1"/>
      <c r="GIO252" s="1"/>
      <c r="GIP252" s="1"/>
      <c r="GIQ252" s="1"/>
      <c r="GIR252" s="1"/>
      <c r="GIS252" s="1"/>
      <c r="GIT252" s="1"/>
      <c r="GIU252" s="1"/>
      <c r="GIV252" s="1"/>
      <c r="GIW252" s="1"/>
      <c r="GIX252" s="1"/>
      <c r="GIY252" s="1"/>
      <c r="GIZ252" s="1"/>
      <c r="GJA252" s="1"/>
      <c r="GJB252" s="1"/>
      <c r="GJC252" s="1"/>
      <c r="GJD252" s="1"/>
      <c r="GJE252" s="1"/>
      <c r="GJF252" s="1"/>
      <c r="GJG252" s="1"/>
      <c r="GJH252" s="1"/>
      <c r="GJI252" s="1"/>
      <c r="GJJ252" s="1"/>
      <c r="GJK252" s="1"/>
      <c r="GJL252" s="1"/>
      <c r="GJM252" s="1"/>
      <c r="GJN252" s="1"/>
      <c r="GJO252" s="1"/>
      <c r="GJP252" s="1"/>
      <c r="GJQ252" s="1"/>
      <c r="GJR252" s="1"/>
      <c r="GJS252" s="1"/>
      <c r="GJT252" s="1"/>
      <c r="GJU252" s="1"/>
      <c r="GJV252" s="1"/>
      <c r="GJW252" s="1"/>
      <c r="GJX252" s="1"/>
      <c r="GJY252" s="1"/>
      <c r="GJZ252" s="1"/>
      <c r="GKA252" s="1"/>
      <c r="GKB252" s="1"/>
      <c r="GKC252" s="1"/>
      <c r="GKD252" s="1"/>
      <c r="GKE252" s="1"/>
      <c r="GKF252" s="1"/>
      <c r="GKG252" s="1"/>
      <c r="GKH252" s="1"/>
      <c r="GKI252" s="1"/>
      <c r="GKJ252" s="1"/>
      <c r="GKK252" s="1"/>
      <c r="GKL252" s="1"/>
      <c r="GKM252" s="1"/>
      <c r="GKN252" s="1"/>
      <c r="GKO252" s="1"/>
      <c r="GKP252" s="1"/>
      <c r="GKQ252" s="1"/>
      <c r="GKR252" s="1"/>
      <c r="GKS252" s="1"/>
      <c r="GKT252" s="1"/>
      <c r="GKU252" s="1"/>
      <c r="GKV252" s="1"/>
      <c r="GKW252" s="1"/>
      <c r="GKX252" s="1"/>
      <c r="GKY252" s="1"/>
      <c r="GKZ252" s="1"/>
      <c r="GLA252" s="1"/>
      <c r="GLB252" s="1"/>
      <c r="GLC252" s="1"/>
      <c r="GLD252" s="1"/>
      <c r="GLE252" s="1"/>
      <c r="GLF252" s="1"/>
      <c r="GLG252" s="1"/>
      <c r="GLH252" s="1"/>
      <c r="GLI252" s="1"/>
      <c r="GLJ252" s="1"/>
      <c r="GLK252" s="1"/>
      <c r="GLL252" s="1"/>
      <c r="GLM252" s="1"/>
      <c r="GLN252" s="1"/>
      <c r="GLO252" s="1"/>
      <c r="GLP252" s="1"/>
      <c r="GLQ252" s="1"/>
      <c r="GLR252" s="1"/>
      <c r="GLS252" s="1"/>
      <c r="GLT252" s="1"/>
      <c r="GLU252" s="1"/>
      <c r="GLV252" s="1"/>
      <c r="GLW252" s="1"/>
      <c r="GLX252" s="1"/>
      <c r="GLY252" s="1"/>
      <c r="GLZ252" s="1"/>
      <c r="GMA252" s="1"/>
      <c r="GMB252" s="1"/>
      <c r="GMC252" s="1"/>
      <c r="GMD252" s="1"/>
      <c r="GME252" s="1"/>
      <c r="GMF252" s="1"/>
      <c r="GMG252" s="1"/>
      <c r="GMH252" s="1"/>
      <c r="GMI252" s="1"/>
      <c r="GMJ252" s="1"/>
      <c r="GMK252" s="1"/>
      <c r="GML252" s="1"/>
      <c r="GMM252" s="1"/>
      <c r="GMN252" s="1"/>
      <c r="GMO252" s="1"/>
      <c r="GMP252" s="1"/>
      <c r="GMQ252" s="1"/>
      <c r="GMR252" s="1"/>
      <c r="GMS252" s="1"/>
      <c r="GMT252" s="1"/>
      <c r="GMU252" s="1"/>
      <c r="GMV252" s="1"/>
      <c r="GMW252" s="1"/>
      <c r="GMX252" s="1"/>
      <c r="GMY252" s="1"/>
      <c r="GMZ252" s="1"/>
      <c r="GNA252" s="1"/>
      <c r="GNB252" s="1"/>
      <c r="GNC252" s="1"/>
      <c r="GND252" s="1"/>
      <c r="GNE252" s="1"/>
      <c r="GNF252" s="1"/>
      <c r="GNG252" s="1"/>
      <c r="GNH252" s="1"/>
      <c r="GNI252" s="1"/>
      <c r="GNJ252" s="1"/>
      <c r="GNK252" s="1"/>
      <c r="GNL252" s="1"/>
      <c r="GNM252" s="1"/>
      <c r="GNN252" s="1"/>
      <c r="GNO252" s="1"/>
      <c r="GNP252" s="1"/>
      <c r="GNQ252" s="1"/>
      <c r="GNR252" s="1"/>
      <c r="GNS252" s="1"/>
      <c r="GNT252" s="1"/>
      <c r="GNU252" s="1"/>
      <c r="GNV252" s="1"/>
      <c r="GNW252" s="1"/>
      <c r="GNX252" s="1"/>
      <c r="GNY252" s="1"/>
      <c r="GNZ252" s="1"/>
      <c r="GOA252" s="1"/>
      <c r="GOB252" s="1"/>
      <c r="GOC252" s="1"/>
      <c r="GOD252" s="1"/>
      <c r="GOE252" s="1"/>
      <c r="GOF252" s="1"/>
      <c r="GOG252" s="1"/>
      <c r="GOH252" s="1"/>
      <c r="GOI252" s="1"/>
      <c r="GOJ252" s="1"/>
      <c r="GOK252" s="1"/>
      <c r="GOL252" s="1"/>
      <c r="GOM252" s="1"/>
      <c r="GON252" s="1"/>
      <c r="GOO252" s="1"/>
      <c r="GOP252" s="1"/>
      <c r="GOQ252" s="1"/>
      <c r="GOR252" s="1"/>
      <c r="GOS252" s="1"/>
      <c r="GOT252" s="1"/>
      <c r="GOU252" s="1"/>
      <c r="GOV252" s="1"/>
      <c r="GOW252" s="1"/>
      <c r="GOX252" s="1"/>
      <c r="GOY252" s="1"/>
      <c r="GOZ252" s="1"/>
      <c r="GPA252" s="1"/>
      <c r="GPB252" s="1"/>
      <c r="GPC252" s="1"/>
      <c r="GPD252" s="1"/>
      <c r="GPE252" s="1"/>
      <c r="GPF252" s="1"/>
      <c r="GPG252" s="1"/>
      <c r="GPH252" s="1"/>
      <c r="GPI252" s="1"/>
      <c r="GPJ252" s="1"/>
      <c r="GPK252" s="1"/>
      <c r="GPL252" s="1"/>
      <c r="GPM252" s="1"/>
      <c r="GPN252" s="1"/>
      <c r="GPO252" s="1"/>
      <c r="GPP252" s="1"/>
      <c r="GPQ252" s="1"/>
      <c r="GPR252" s="1"/>
      <c r="GPS252" s="1"/>
      <c r="GPT252" s="1"/>
      <c r="GPU252" s="1"/>
      <c r="GPV252" s="1"/>
      <c r="GPW252" s="1"/>
      <c r="GPX252" s="1"/>
      <c r="GPY252" s="1"/>
      <c r="GPZ252" s="1"/>
      <c r="GQA252" s="1"/>
      <c r="GQB252" s="1"/>
      <c r="GQC252" s="1"/>
      <c r="GQD252" s="1"/>
      <c r="GQE252" s="1"/>
      <c r="GQF252" s="1"/>
      <c r="GQG252" s="1"/>
      <c r="GQH252" s="1"/>
      <c r="GQI252" s="1"/>
      <c r="GQJ252" s="1"/>
      <c r="GQK252" s="1"/>
      <c r="GQL252" s="1"/>
      <c r="GQM252" s="1"/>
      <c r="GQN252" s="1"/>
      <c r="GQO252" s="1"/>
      <c r="GQP252" s="1"/>
      <c r="GQQ252" s="1"/>
      <c r="GQR252" s="1"/>
      <c r="GQS252" s="1"/>
      <c r="GQT252" s="1"/>
      <c r="GQU252" s="1"/>
      <c r="GQV252" s="1"/>
      <c r="GQW252" s="1"/>
      <c r="GQX252" s="1"/>
      <c r="GQY252" s="1"/>
      <c r="GQZ252" s="1"/>
      <c r="GRA252" s="1"/>
      <c r="GRB252" s="1"/>
      <c r="GRC252" s="1"/>
      <c r="GRD252" s="1"/>
      <c r="GRE252" s="1"/>
      <c r="GRF252" s="1"/>
      <c r="GRG252" s="1"/>
      <c r="GRH252" s="1"/>
      <c r="GRI252" s="1"/>
      <c r="GRJ252" s="1"/>
      <c r="GRK252" s="1"/>
      <c r="GRL252" s="1"/>
      <c r="GRM252" s="1"/>
      <c r="GRN252" s="1"/>
      <c r="GRO252" s="1"/>
      <c r="GRP252" s="1"/>
      <c r="GRQ252" s="1"/>
      <c r="GRR252" s="1"/>
      <c r="GRS252" s="1"/>
      <c r="GRT252" s="1"/>
      <c r="GRU252" s="1"/>
      <c r="GRV252" s="1"/>
      <c r="GRW252" s="1"/>
      <c r="GRX252" s="1"/>
      <c r="GRY252" s="1"/>
      <c r="GRZ252" s="1"/>
      <c r="GSA252" s="1"/>
      <c r="GSB252" s="1"/>
      <c r="GSC252" s="1"/>
      <c r="GSD252" s="1"/>
      <c r="GSE252" s="1"/>
      <c r="GSF252" s="1"/>
      <c r="GSG252" s="1"/>
      <c r="GSH252" s="1"/>
      <c r="GSI252" s="1"/>
      <c r="GSJ252" s="1"/>
      <c r="GSK252" s="1"/>
      <c r="GSL252" s="1"/>
      <c r="GSM252" s="1"/>
      <c r="GSN252" s="1"/>
      <c r="GSO252" s="1"/>
      <c r="GSP252" s="1"/>
      <c r="GSQ252" s="1"/>
      <c r="GSR252" s="1"/>
      <c r="GSS252" s="1"/>
      <c r="GST252" s="1"/>
      <c r="GSU252" s="1"/>
      <c r="GSV252" s="1"/>
      <c r="GSW252" s="1"/>
      <c r="GSX252" s="1"/>
      <c r="GSY252" s="1"/>
      <c r="GSZ252" s="1"/>
      <c r="GTA252" s="1"/>
      <c r="GTB252" s="1"/>
      <c r="GTC252" s="1"/>
      <c r="GTD252" s="1"/>
      <c r="GTE252" s="1"/>
      <c r="GTF252" s="1"/>
      <c r="GTG252" s="1"/>
      <c r="GTH252" s="1"/>
      <c r="GTI252" s="1"/>
      <c r="GTJ252" s="1"/>
      <c r="GTK252" s="1"/>
      <c r="GTL252" s="1"/>
      <c r="GTM252" s="1"/>
      <c r="GTN252" s="1"/>
      <c r="GTO252" s="1"/>
      <c r="GTP252" s="1"/>
      <c r="GTQ252" s="1"/>
      <c r="GTR252" s="1"/>
      <c r="GTS252" s="1"/>
      <c r="GTT252" s="1"/>
      <c r="GTU252" s="1"/>
      <c r="GTV252" s="1"/>
      <c r="GTW252" s="1"/>
      <c r="GTX252" s="1"/>
      <c r="GTY252" s="1"/>
      <c r="GTZ252" s="1"/>
      <c r="GUA252" s="1"/>
      <c r="GUB252" s="1"/>
      <c r="GUC252" s="1"/>
      <c r="GUD252" s="1"/>
      <c r="GUE252" s="1"/>
      <c r="GUF252" s="1"/>
      <c r="GUG252" s="1"/>
      <c r="GUH252" s="1"/>
      <c r="GUI252" s="1"/>
      <c r="GUJ252" s="1"/>
      <c r="GUK252" s="1"/>
      <c r="GUL252" s="1"/>
      <c r="GUM252" s="1"/>
      <c r="GUN252" s="1"/>
      <c r="GUO252" s="1"/>
      <c r="GUP252" s="1"/>
      <c r="GUQ252" s="1"/>
      <c r="GUR252" s="1"/>
      <c r="GUS252" s="1"/>
      <c r="GUT252" s="1"/>
      <c r="GUU252" s="1"/>
      <c r="GUV252" s="1"/>
      <c r="GUW252" s="1"/>
      <c r="GUX252" s="1"/>
      <c r="GUY252" s="1"/>
      <c r="GUZ252" s="1"/>
      <c r="GVA252" s="1"/>
      <c r="GVB252" s="1"/>
      <c r="GVC252" s="1"/>
      <c r="GVD252" s="1"/>
      <c r="GVE252" s="1"/>
      <c r="GVF252" s="1"/>
      <c r="GVG252" s="1"/>
      <c r="GVH252" s="1"/>
      <c r="GVI252" s="1"/>
      <c r="GVJ252" s="1"/>
      <c r="GVK252" s="1"/>
      <c r="GVL252" s="1"/>
      <c r="GVM252" s="1"/>
      <c r="GVN252" s="1"/>
      <c r="GVO252" s="1"/>
      <c r="GVP252" s="1"/>
      <c r="GVQ252" s="1"/>
      <c r="GVR252" s="1"/>
      <c r="GVS252" s="1"/>
      <c r="GVT252" s="1"/>
      <c r="GVU252" s="1"/>
      <c r="GVV252" s="1"/>
      <c r="GVW252" s="1"/>
      <c r="GVX252" s="1"/>
      <c r="GVY252" s="1"/>
      <c r="GVZ252" s="1"/>
      <c r="GWA252" s="1"/>
      <c r="GWB252" s="1"/>
      <c r="GWC252" s="1"/>
      <c r="GWD252" s="1"/>
      <c r="GWE252" s="1"/>
      <c r="GWF252" s="1"/>
      <c r="GWG252" s="1"/>
      <c r="GWH252" s="1"/>
      <c r="GWI252" s="1"/>
      <c r="GWJ252" s="1"/>
      <c r="GWK252" s="1"/>
      <c r="GWL252" s="1"/>
      <c r="GWM252" s="1"/>
      <c r="GWN252" s="1"/>
      <c r="GWO252" s="1"/>
      <c r="GWP252" s="1"/>
      <c r="GWQ252" s="1"/>
      <c r="GWR252" s="1"/>
      <c r="GWS252" s="1"/>
      <c r="GWT252" s="1"/>
      <c r="GWU252" s="1"/>
      <c r="GWV252" s="1"/>
      <c r="GWW252" s="1"/>
      <c r="GWX252" s="1"/>
      <c r="GWY252" s="1"/>
      <c r="GWZ252" s="1"/>
      <c r="GXA252" s="1"/>
      <c r="GXB252" s="1"/>
      <c r="GXC252" s="1"/>
      <c r="GXD252" s="1"/>
      <c r="GXE252" s="1"/>
      <c r="GXF252" s="1"/>
      <c r="GXG252" s="1"/>
      <c r="GXH252" s="1"/>
      <c r="GXI252" s="1"/>
      <c r="GXJ252" s="1"/>
      <c r="GXK252" s="1"/>
      <c r="GXL252" s="1"/>
      <c r="GXM252" s="1"/>
      <c r="GXN252" s="1"/>
      <c r="GXO252" s="1"/>
      <c r="GXP252" s="1"/>
      <c r="GXQ252" s="1"/>
      <c r="GXR252" s="1"/>
      <c r="GXS252" s="1"/>
      <c r="GXT252" s="1"/>
      <c r="GXU252" s="1"/>
      <c r="GXV252" s="1"/>
      <c r="GXW252" s="1"/>
      <c r="GXX252" s="1"/>
      <c r="GXY252" s="1"/>
      <c r="GXZ252" s="1"/>
      <c r="GYA252" s="1"/>
      <c r="GYB252" s="1"/>
      <c r="GYC252" s="1"/>
      <c r="GYD252" s="1"/>
      <c r="GYE252" s="1"/>
      <c r="GYF252" s="1"/>
      <c r="GYG252" s="1"/>
      <c r="GYH252" s="1"/>
      <c r="GYI252" s="1"/>
      <c r="GYJ252" s="1"/>
      <c r="GYK252" s="1"/>
      <c r="GYL252" s="1"/>
      <c r="GYM252" s="1"/>
      <c r="GYN252" s="1"/>
      <c r="GYO252" s="1"/>
      <c r="GYP252" s="1"/>
      <c r="GYQ252" s="1"/>
      <c r="GYR252" s="1"/>
      <c r="GYS252" s="1"/>
      <c r="GYT252" s="1"/>
      <c r="GYU252" s="1"/>
      <c r="GYV252" s="1"/>
      <c r="GYW252" s="1"/>
      <c r="GYX252" s="1"/>
      <c r="GYY252" s="1"/>
      <c r="GYZ252" s="1"/>
      <c r="GZA252" s="1"/>
      <c r="GZB252" s="1"/>
      <c r="GZC252" s="1"/>
      <c r="GZD252" s="1"/>
      <c r="GZE252" s="1"/>
      <c r="GZF252" s="1"/>
      <c r="GZG252" s="1"/>
      <c r="GZH252" s="1"/>
      <c r="GZI252" s="1"/>
      <c r="GZJ252" s="1"/>
      <c r="GZK252" s="1"/>
      <c r="GZL252" s="1"/>
      <c r="GZM252" s="1"/>
      <c r="GZN252" s="1"/>
      <c r="GZO252" s="1"/>
      <c r="GZP252" s="1"/>
      <c r="GZQ252" s="1"/>
      <c r="GZR252" s="1"/>
      <c r="GZS252" s="1"/>
      <c r="GZT252" s="1"/>
      <c r="GZU252" s="1"/>
      <c r="GZV252" s="1"/>
      <c r="GZW252" s="1"/>
      <c r="GZX252" s="1"/>
      <c r="GZY252" s="1"/>
      <c r="GZZ252" s="1"/>
      <c r="HAA252" s="1"/>
      <c r="HAB252" s="1"/>
      <c r="HAC252" s="1"/>
      <c r="HAD252" s="1"/>
      <c r="HAE252" s="1"/>
      <c r="HAF252" s="1"/>
      <c r="HAG252" s="1"/>
      <c r="HAH252" s="1"/>
      <c r="HAI252" s="1"/>
      <c r="HAJ252" s="1"/>
      <c r="HAK252" s="1"/>
      <c r="HAL252" s="1"/>
      <c r="HAM252" s="1"/>
      <c r="HAN252" s="1"/>
      <c r="HAO252" s="1"/>
      <c r="HAP252" s="1"/>
      <c r="HAQ252" s="1"/>
      <c r="HAR252" s="1"/>
      <c r="HAS252" s="1"/>
      <c r="HAT252" s="1"/>
      <c r="HAU252" s="1"/>
      <c r="HAV252" s="1"/>
      <c r="HAW252" s="1"/>
      <c r="HAX252" s="1"/>
      <c r="HAY252" s="1"/>
      <c r="HAZ252" s="1"/>
      <c r="HBA252" s="1"/>
      <c r="HBB252" s="1"/>
      <c r="HBC252" s="1"/>
      <c r="HBD252" s="1"/>
      <c r="HBE252" s="1"/>
      <c r="HBF252" s="1"/>
      <c r="HBG252" s="1"/>
      <c r="HBH252" s="1"/>
      <c r="HBI252" s="1"/>
      <c r="HBJ252" s="1"/>
      <c r="HBK252" s="1"/>
      <c r="HBL252" s="1"/>
      <c r="HBM252" s="1"/>
      <c r="HBN252" s="1"/>
      <c r="HBO252" s="1"/>
      <c r="HBP252" s="1"/>
      <c r="HBQ252" s="1"/>
      <c r="HBR252" s="1"/>
      <c r="HBS252" s="1"/>
      <c r="HBT252" s="1"/>
      <c r="HBU252" s="1"/>
      <c r="HBV252" s="1"/>
      <c r="HBW252" s="1"/>
      <c r="HBX252" s="1"/>
      <c r="HBY252" s="1"/>
      <c r="HBZ252" s="1"/>
      <c r="HCA252" s="1"/>
      <c r="HCB252" s="1"/>
      <c r="HCC252" s="1"/>
      <c r="HCD252" s="1"/>
      <c r="HCE252" s="1"/>
      <c r="HCF252" s="1"/>
      <c r="HCG252" s="1"/>
      <c r="HCH252" s="1"/>
      <c r="HCI252" s="1"/>
      <c r="HCJ252" s="1"/>
      <c r="HCK252" s="1"/>
      <c r="HCL252" s="1"/>
      <c r="HCM252" s="1"/>
      <c r="HCN252" s="1"/>
      <c r="HCO252" s="1"/>
      <c r="HCP252" s="1"/>
      <c r="HCQ252" s="1"/>
      <c r="HCR252" s="1"/>
      <c r="HCS252" s="1"/>
      <c r="HCT252" s="1"/>
      <c r="HCU252" s="1"/>
      <c r="HCV252" s="1"/>
      <c r="HCW252" s="1"/>
      <c r="HCX252" s="1"/>
      <c r="HCY252" s="1"/>
      <c r="HCZ252" s="1"/>
      <c r="HDA252" s="1"/>
      <c r="HDB252" s="1"/>
      <c r="HDC252" s="1"/>
      <c r="HDD252" s="1"/>
      <c r="HDE252" s="1"/>
      <c r="HDF252" s="1"/>
      <c r="HDG252" s="1"/>
      <c r="HDH252" s="1"/>
      <c r="HDI252" s="1"/>
      <c r="HDJ252" s="1"/>
      <c r="HDK252" s="1"/>
      <c r="HDL252" s="1"/>
      <c r="HDM252" s="1"/>
      <c r="HDN252" s="1"/>
      <c r="HDO252" s="1"/>
      <c r="HDP252" s="1"/>
      <c r="HDQ252" s="1"/>
      <c r="HDR252" s="1"/>
      <c r="HDS252" s="1"/>
      <c r="HDT252" s="1"/>
      <c r="HDU252" s="1"/>
      <c r="HDV252" s="1"/>
      <c r="HDW252" s="1"/>
      <c r="HDX252" s="1"/>
      <c r="HDY252" s="1"/>
      <c r="HDZ252" s="1"/>
      <c r="HEA252" s="1"/>
      <c r="HEB252" s="1"/>
      <c r="HEC252" s="1"/>
      <c r="HED252" s="1"/>
      <c r="HEE252" s="1"/>
      <c r="HEF252" s="1"/>
      <c r="HEG252" s="1"/>
      <c r="HEH252" s="1"/>
      <c r="HEI252" s="1"/>
      <c r="HEJ252" s="1"/>
      <c r="HEK252" s="1"/>
      <c r="HEL252" s="1"/>
      <c r="HEM252" s="1"/>
      <c r="HEN252" s="1"/>
      <c r="HEO252" s="1"/>
      <c r="HEP252" s="1"/>
      <c r="HEQ252" s="1"/>
      <c r="HER252" s="1"/>
      <c r="HES252" s="1"/>
      <c r="HET252" s="1"/>
      <c r="HEU252" s="1"/>
      <c r="HEV252" s="1"/>
      <c r="HEW252" s="1"/>
      <c r="HEX252" s="1"/>
      <c r="HEY252" s="1"/>
      <c r="HEZ252" s="1"/>
      <c r="HFA252" s="1"/>
      <c r="HFB252" s="1"/>
      <c r="HFC252" s="1"/>
      <c r="HFD252" s="1"/>
      <c r="HFE252" s="1"/>
      <c r="HFF252" s="1"/>
      <c r="HFG252" s="1"/>
      <c r="HFH252" s="1"/>
      <c r="HFI252" s="1"/>
      <c r="HFJ252" s="1"/>
      <c r="HFK252" s="1"/>
      <c r="HFL252" s="1"/>
      <c r="HFM252" s="1"/>
      <c r="HFN252" s="1"/>
      <c r="HFO252" s="1"/>
      <c r="HFP252" s="1"/>
      <c r="HFQ252" s="1"/>
      <c r="HFR252" s="1"/>
      <c r="HFS252" s="1"/>
      <c r="HFT252" s="1"/>
      <c r="HFU252" s="1"/>
      <c r="HFV252" s="1"/>
      <c r="HFW252" s="1"/>
      <c r="HFX252" s="1"/>
      <c r="HFY252" s="1"/>
      <c r="HFZ252" s="1"/>
      <c r="HGA252" s="1"/>
      <c r="HGB252" s="1"/>
      <c r="HGC252" s="1"/>
      <c r="HGD252" s="1"/>
      <c r="HGE252" s="1"/>
      <c r="HGF252" s="1"/>
      <c r="HGG252" s="1"/>
      <c r="HGH252" s="1"/>
      <c r="HGI252" s="1"/>
      <c r="HGJ252" s="1"/>
      <c r="HGK252" s="1"/>
      <c r="HGL252" s="1"/>
      <c r="HGM252" s="1"/>
      <c r="HGN252" s="1"/>
      <c r="HGO252" s="1"/>
      <c r="HGP252" s="1"/>
      <c r="HGQ252" s="1"/>
      <c r="HGR252" s="1"/>
      <c r="HGS252" s="1"/>
      <c r="HGT252" s="1"/>
      <c r="HGU252" s="1"/>
      <c r="HGV252" s="1"/>
      <c r="HGW252" s="1"/>
      <c r="HGX252" s="1"/>
      <c r="HGY252" s="1"/>
      <c r="HGZ252" s="1"/>
      <c r="HHA252" s="1"/>
      <c r="HHB252" s="1"/>
      <c r="HHC252" s="1"/>
      <c r="HHD252" s="1"/>
      <c r="HHE252" s="1"/>
      <c r="HHF252" s="1"/>
      <c r="HHG252" s="1"/>
      <c r="HHH252" s="1"/>
      <c r="HHI252" s="1"/>
      <c r="HHJ252" s="1"/>
      <c r="HHK252" s="1"/>
      <c r="HHL252" s="1"/>
      <c r="HHM252" s="1"/>
      <c r="HHN252" s="1"/>
      <c r="HHO252" s="1"/>
      <c r="HHP252" s="1"/>
      <c r="HHQ252" s="1"/>
      <c r="HHR252" s="1"/>
      <c r="HHS252" s="1"/>
      <c r="HHT252" s="1"/>
      <c r="HHU252" s="1"/>
      <c r="HHV252" s="1"/>
      <c r="HHW252" s="1"/>
      <c r="HHX252" s="1"/>
      <c r="HHY252" s="1"/>
      <c r="HHZ252" s="1"/>
      <c r="HIA252" s="1"/>
      <c r="HIB252" s="1"/>
      <c r="HIC252" s="1"/>
      <c r="HID252" s="1"/>
      <c r="HIE252" s="1"/>
      <c r="HIF252" s="1"/>
      <c r="HIG252" s="1"/>
      <c r="HIH252" s="1"/>
      <c r="HII252" s="1"/>
      <c r="HIJ252" s="1"/>
      <c r="HIK252" s="1"/>
      <c r="HIL252" s="1"/>
      <c r="HIM252" s="1"/>
      <c r="HIN252" s="1"/>
      <c r="HIO252" s="1"/>
      <c r="HIP252" s="1"/>
      <c r="HIQ252" s="1"/>
      <c r="HIR252" s="1"/>
      <c r="HIS252" s="1"/>
      <c r="HIT252" s="1"/>
      <c r="HIU252" s="1"/>
      <c r="HIV252" s="1"/>
      <c r="HIW252" s="1"/>
      <c r="HIX252" s="1"/>
      <c r="HIY252" s="1"/>
      <c r="HIZ252" s="1"/>
      <c r="HJA252" s="1"/>
      <c r="HJB252" s="1"/>
      <c r="HJC252" s="1"/>
      <c r="HJD252" s="1"/>
      <c r="HJE252" s="1"/>
      <c r="HJF252" s="1"/>
      <c r="HJG252" s="1"/>
      <c r="HJH252" s="1"/>
      <c r="HJI252" s="1"/>
      <c r="HJJ252" s="1"/>
      <c r="HJK252" s="1"/>
      <c r="HJL252" s="1"/>
      <c r="HJM252" s="1"/>
      <c r="HJN252" s="1"/>
      <c r="HJO252" s="1"/>
      <c r="HJP252" s="1"/>
      <c r="HJQ252" s="1"/>
      <c r="HJR252" s="1"/>
      <c r="HJS252" s="1"/>
      <c r="HJT252" s="1"/>
      <c r="HJU252" s="1"/>
      <c r="HJV252" s="1"/>
      <c r="HJW252" s="1"/>
      <c r="HJX252" s="1"/>
      <c r="HJY252" s="1"/>
      <c r="HJZ252" s="1"/>
      <c r="HKA252" s="1"/>
      <c r="HKB252" s="1"/>
      <c r="HKC252" s="1"/>
      <c r="HKD252" s="1"/>
      <c r="HKE252" s="1"/>
      <c r="HKF252" s="1"/>
      <c r="HKG252" s="1"/>
      <c r="HKH252" s="1"/>
      <c r="HKI252" s="1"/>
      <c r="HKJ252" s="1"/>
      <c r="HKK252" s="1"/>
      <c r="HKL252" s="1"/>
      <c r="HKM252" s="1"/>
      <c r="HKN252" s="1"/>
      <c r="HKO252" s="1"/>
      <c r="HKP252" s="1"/>
      <c r="HKQ252" s="1"/>
      <c r="HKR252" s="1"/>
      <c r="HKS252" s="1"/>
      <c r="HKT252" s="1"/>
      <c r="HKU252" s="1"/>
      <c r="HKV252" s="1"/>
      <c r="HKW252" s="1"/>
      <c r="HKX252" s="1"/>
      <c r="HKY252" s="1"/>
      <c r="HKZ252" s="1"/>
      <c r="HLA252" s="1"/>
      <c r="HLB252" s="1"/>
      <c r="HLC252" s="1"/>
      <c r="HLD252" s="1"/>
      <c r="HLE252" s="1"/>
      <c r="HLF252" s="1"/>
      <c r="HLG252" s="1"/>
      <c r="HLH252" s="1"/>
      <c r="HLI252" s="1"/>
      <c r="HLJ252" s="1"/>
      <c r="HLK252" s="1"/>
      <c r="HLL252" s="1"/>
      <c r="HLM252" s="1"/>
      <c r="HLN252" s="1"/>
      <c r="HLO252" s="1"/>
      <c r="HLP252" s="1"/>
      <c r="HLQ252" s="1"/>
      <c r="HLR252" s="1"/>
      <c r="HLS252" s="1"/>
      <c r="HLT252" s="1"/>
      <c r="HLU252" s="1"/>
      <c r="HLV252" s="1"/>
      <c r="HLW252" s="1"/>
      <c r="HLX252" s="1"/>
      <c r="HLY252" s="1"/>
      <c r="HLZ252" s="1"/>
      <c r="HMA252" s="1"/>
      <c r="HMB252" s="1"/>
      <c r="HMC252" s="1"/>
      <c r="HMD252" s="1"/>
      <c r="HME252" s="1"/>
      <c r="HMF252" s="1"/>
      <c r="HMG252" s="1"/>
      <c r="HMH252" s="1"/>
      <c r="HMI252" s="1"/>
      <c r="HMJ252" s="1"/>
      <c r="HMK252" s="1"/>
      <c r="HML252" s="1"/>
      <c r="HMM252" s="1"/>
      <c r="HMN252" s="1"/>
      <c r="HMO252" s="1"/>
      <c r="HMP252" s="1"/>
      <c r="HMQ252" s="1"/>
      <c r="HMR252" s="1"/>
      <c r="HMS252" s="1"/>
      <c r="HMT252" s="1"/>
      <c r="HMU252" s="1"/>
      <c r="HMV252" s="1"/>
      <c r="HMW252" s="1"/>
      <c r="HMX252" s="1"/>
      <c r="HMY252" s="1"/>
      <c r="HMZ252" s="1"/>
      <c r="HNA252" s="1"/>
      <c r="HNB252" s="1"/>
      <c r="HNC252" s="1"/>
      <c r="HND252" s="1"/>
      <c r="HNE252" s="1"/>
      <c r="HNF252" s="1"/>
      <c r="HNG252" s="1"/>
      <c r="HNH252" s="1"/>
      <c r="HNI252" s="1"/>
      <c r="HNJ252" s="1"/>
      <c r="HNK252" s="1"/>
      <c r="HNL252" s="1"/>
      <c r="HNM252" s="1"/>
      <c r="HNN252" s="1"/>
      <c r="HNO252" s="1"/>
      <c r="HNP252" s="1"/>
      <c r="HNQ252" s="1"/>
      <c r="HNR252" s="1"/>
      <c r="HNS252" s="1"/>
      <c r="HNT252" s="1"/>
      <c r="HNU252" s="1"/>
      <c r="HNV252" s="1"/>
      <c r="HNW252" s="1"/>
      <c r="HNX252" s="1"/>
      <c r="HNY252" s="1"/>
      <c r="HNZ252" s="1"/>
      <c r="HOA252" s="1"/>
      <c r="HOB252" s="1"/>
      <c r="HOC252" s="1"/>
      <c r="HOD252" s="1"/>
      <c r="HOE252" s="1"/>
      <c r="HOF252" s="1"/>
      <c r="HOG252" s="1"/>
      <c r="HOH252" s="1"/>
      <c r="HOI252" s="1"/>
      <c r="HOJ252" s="1"/>
      <c r="HOK252" s="1"/>
      <c r="HOL252" s="1"/>
      <c r="HOM252" s="1"/>
      <c r="HON252" s="1"/>
      <c r="HOO252" s="1"/>
      <c r="HOP252" s="1"/>
      <c r="HOQ252" s="1"/>
      <c r="HOR252" s="1"/>
      <c r="HOS252" s="1"/>
      <c r="HOT252" s="1"/>
      <c r="HOU252" s="1"/>
      <c r="HOV252" s="1"/>
      <c r="HOW252" s="1"/>
      <c r="HOX252" s="1"/>
      <c r="HOY252" s="1"/>
      <c r="HOZ252" s="1"/>
      <c r="HPA252" s="1"/>
      <c r="HPB252" s="1"/>
      <c r="HPC252" s="1"/>
      <c r="HPD252" s="1"/>
      <c r="HPE252" s="1"/>
      <c r="HPF252" s="1"/>
      <c r="HPG252" s="1"/>
      <c r="HPH252" s="1"/>
      <c r="HPI252" s="1"/>
      <c r="HPJ252" s="1"/>
      <c r="HPK252" s="1"/>
      <c r="HPL252" s="1"/>
      <c r="HPM252" s="1"/>
      <c r="HPN252" s="1"/>
      <c r="HPO252" s="1"/>
      <c r="HPP252" s="1"/>
      <c r="HPQ252" s="1"/>
      <c r="HPR252" s="1"/>
      <c r="HPS252" s="1"/>
      <c r="HPT252" s="1"/>
      <c r="HPU252" s="1"/>
      <c r="HPV252" s="1"/>
      <c r="HPW252" s="1"/>
      <c r="HPX252" s="1"/>
      <c r="HPY252" s="1"/>
      <c r="HPZ252" s="1"/>
      <c r="HQA252" s="1"/>
      <c r="HQB252" s="1"/>
      <c r="HQC252" s="1"/>
      <c r="HQD252" s="1"/>
      <c r="HQE252" s="1"/>
      <c r="HQF252" s="1"/>
      <c r="HQG252" s="1"/>
      <c r="HQH252" s="1"/>
      <c r="HQI252" s="1"/>
      <c r="HQJ252" s="1"/>
      <c r="HQK252" s="1"/>
      <c r="HQL252" s="1"/>
      <c r="HQM252" s="1"/>
      <c r="HQN252" s="1"/>
      <c r="HQO252" s="1"/>
      <c r="HQP252" s="1"/>
      <c r="HQQ252" s="1"/>
      <c r="HQR252" s="1"/>
      <c r="HQS252" s="1"/>
      <c r="HQT252" s="1"/>
      <c r="HQU252" s="1"/>
      <c r="HQV252" s="1"/>
      <c r="HQW252" s="1"/>
      <c r="HQX252" s="1"/>
      <c r="HQY252" s="1"/>
      <c r="HQZ252" s="1"/>
      <c r="HRA252" s="1"/>
      <c r="HRB252" s="1"/>
      <c r="HRC252" s="1"/>
      <c r="HRD252" s="1"/>
      <c r="HRE252" s="1"/>
      <c r="HRF252" s="1"/>
      <c r="HRG252" s="1"/>
      <c r="HRH252" s="1"/>
      <c r="HRI252" s="1"/>
      <c r="HRJ252" s="1"/>
      <c r="HRK252" s="1"/>
      <c r="HRL252" s="1"/>
      <c r="HRM252" s="1"/>
      <c r="HRN252" s="1"/>
      <c r="HRO252" s="1"/>
      <c r="HRP252" s="1"/>
      <c r="HRQ252" s="1"/>
      <c r="HRR252" s="1"/>
      <c r="HRS252" s="1"/>
      <c r="HRT252" s="1"/>
      <c r="HRU252" s="1"/>
      <c r="HRV252" s="1"/>
      <c r="HRW252" s="1"/>
      <c r="HRX252" s="1"/>
      <c r="HRY252" s="1"/>
      <c r="HRZ252" s="1"/>
      <c r="HSA252" s="1"/>
      <c r="HSB252" s="1"/>
      <c r="HSC252" s="1"/>
      <c r="HSD252" s="1"/>
      <c r="HSE252" s="1"/>
      <c r="HSF252" s="1"/>
      <c r="HSG252" s="1"/>
      <c r="HSH252" s="1"/>
      <c r="HSI252" s="1"/>
      <c r="HSJ252" s="1"/>
      <c r="HSK252" s="1"/>
      <c r="HSL252" s="1"/>
      <c r="HSM252" s="1"/>
      <c r="HSN252" s="1"/>
      <c r="HSO252" s="1"/>
      <c r="HSP252" s="1"/>
      <c r="HSQ252" s="1"/>
      <c r="HSR252" s="1"/>
      <c r="HSS252" s="1"/>
      <c r="HST252" s="1"/>
      <c r="HSU252" s="1"/>
      <c r="HSV252" s="1"/>
      <c r="HSW252" s="1"/>
      <c r="HSX252" s="1"/>
      <c r="HSY252" s="1"/>
      <c r="HSZ252" s="1"/>
      <c r="HTA252" s="1"/>
      <c r="HTB252" s="1"/>
      <c r="HTC252" s="1"/>
      <c r="HTD252" s="1"/>
      <c r="HTE252" s="1"/>
      <c r="HTF252" s="1"/>
      <c r="HTG252" s="1"/>
      <c r="HTH252" s="1"/>
      <c r="HTI252" s="1"/>
      <c r="HTJ252" s="1"/>
      <c r="HTK252" s="1"/>
      <c r="HTL252" s="1"/>
      <c r="HTM252" s="1"/>
      <c r="HTN252" s="1"/>
      <c r="HTO252" s="1"/>
      <c r="HTP252" s="1"/>
      <c r="HTQ252" s="1"/>
      <c r="HTR252" s="1"/>
      <c r="HTS252" s="1"/>
      <c r="HTT252" s="1"/>
      <c r="HTU252" s="1"/>
      <c r="HTV252" s="1"/>
      <c r="HTW252" s="1"/>
      <c r="HTX252" s="1"/>
      <c r="HTY252" s="1"/>
      <c r="HTZ252" s="1"/>
      <c r="HUA252" s="1"/>
      <c r="HUB252" s="1"/>
      <c r="HUC252" s="1"/>
      <c r="HUD252" s="1"/>
      <c r="HUE252" s="1"/>
      <c r="HUF252" s="1"/>
      <c r="HUG252" s="1"/>
      <c r="HUH252" s="1"/>
      <c r="HUI252" s="1"/>
      <c r="HUJ252" s="1"/>
      <c r="HUK252" s="1"/>
      <c r="HUL252" s="1"/>
      <c r="HUM252" s="1"/>
      <c r="HUN252" s="1"/>
      <c r="HUO252" s="1"/>
      <c r="HUP252" s="1"/>
      <c r="HUQ252" s="1"/>
      <c r="HUR252" s="1"/>
      <c r="HUS252" s="1"/>
      <c r="HUT252" s="1"/>
      <c r="HUU252" s="1"/>
      <c r="HUV252" s="1"/>
      <c r="HUW252" s="1"/>
      <c r="HUX252" s="1"/>
      <c r="HUY252" s="1"/>
      <c r="HUZ252" s="1"/>
      <c r="HVA252" s="1"/>
      <c r="HVB252" s="1"/>
      <c r="HVC252" s="1"/>
      <c r="HVD252" s="1"/>
      <c r="HVE252" s="1"/>
      <c r="HVF252" s="1"/>
      <c r="HVG252" s="1"/>
      <c r="HVH252" s="1"/>
      <c r="HVI252" s="1"/>
      <c r="HVJ252" s="1"/>
      <c r="HVK252" s="1"/>
      <c r="HVL252" s="1"/>
      <c r="HVM252" s="1"/>
      <c r="HVN252" s="1"/>
      <c r="HVO252" s="1"/>
      <c r="HVP252" s="1"/>
      <c r="HVQ252" s="1"/>
      <c r="HVR252" s="1"/>
      <c r="HVS252" s="1"/>
      <c r="HVT252" s="1"/>
      <c r="HVU252" s="1"/>
      <c r="HVV252" s="1"/>
      <c r="HVW252" s="1"/>
      <c r="HVX252" s="1"/>
      <c r="HVY252" s="1"/>
      <c r="HVZ252" s="1"/>
      <c r="HWA252" s="1"/>
      <c r="HWB252" s="1"/>
      <c r="HWC252" s="1"/>
      <c r="HWD252" s="1"/>
      <c r="HWE252" s="1"/>
      <c r="HWF252" s="1"/>
      <c r="HWG252" s="1"/>
      <c r="HWH252" s="1"/>
      <c r="HWI252" s="1"/>
      <c r="HWJ252" s="1"/>
      <c r="HWK252" s="1"/>
      <c r="HWL252" s="1"/>
      <c r="HWM252" s="1"/>
      <c r="HWN252" s="1"/>
      <c r="HWO252" s="1"/>
      <c r="HWP252" s="1"/>
      <c r="HWQ252" s="1"/>
      <c r="HWR252" s="1"/>
      <c r="HWS252" s="1"/>
      <c r="HWT252" s="1"/>
      <c r="HWU252" s="1"/>
      <c r="HWV252" s="1"/>
      <c r="HWW252" s="1"/>
      <c r="HWX252" s="1"/>
      <c r="HWY252" s="1"/>
      <c r="HWZ252" s="1"/>
      <c r="HXA252" s="1"/>
      <c r="HXB252" s="1"/>
      <c r="HXC252" s="1"/>
      <c r="HXD252" s="1"/>
      <c r="HXE252" s="1"/>
      <c r="HXF252" s="1"/>
      <c r="HXG252" s="1"/>
      <c r="HXH252" s="1"/>
      <c r="HXI252" s="1"/>
      <c r="HXJ252" s="1"/>
      <c r="HXK252" s="1"/>
      <c r="HXL252" s="1"/>
      <c r="HXM252" s="1"/>
      <c r="HXN252" s="1"/>
      <c r="HXO252" s="1"/>
      <c r="HXP252" s="1"/>
      <c r="HXQ252" s="1"/>
      <c r="HXR252" s="1"/>
      <c r="HXS252" s="1"/>
      <c r="HXT252" s="1"/>
      <c r="HXU252" s="1"/>
      <c r="HXV252" s="1"/>
      <c r="HXW252" s="1"/>
      <c r="HXX252" s="1"/>
      <c r="HXY252" s="1"/>
      <c r="HXZ252" s="1"/>
      <c r="HYA252" s="1"/>
      <c r="HYB252" s="1"/>
      <c r="HYC252" s="1"/>
      <c r="HYD252" s="1"/>
      <c r="HYE252" s="1"/>
      <c r="HYF252" s="1"/>
      <c r="HYG252" s="1"/>
      <c r="HYH252" s="1"/>
      <c r="HYI252" s="1"/>
      <c r="HYJ252" s="1"/>
      <c r="HYK252" s="1"/>
      <c r="HYL252" s="1"/>
      <c r="HYM252" s="1"/>
      <c r="HYN252" s="1"/>
      <c r="HYO252" s="1"/>
      <c r="HYP252" s="1"/>
      <c r="HYQ252" s="1"/>
      <c r="HYR252" s="1"/>
      <c r="HYS252" s="1"/>
      <c r="HYT252" s="1"/>
      <c r="HYU252" s="1"/>
      <c r="HYV252" s="1"/>
      <c r="HYW252" s="1"/>
      <c r="HYX252" s="1"/>
      <c r="HYY252" s="1"/>
      <c r="HYZ252" s="1"/>
      <c r="HZA252" s="1"/>
      <c r="HZB252" s="1"/>
      <c r="HZC252" s="1"/>
      <c r="HZD252" s="1"/>
      <c r="HZE252" s="1"/>
      <c r="HZF252" s="1"/>
      <c r="HZG252" s="1"/>
      <c r="HZH252" s="1"/>
      <c r="HZI252" s="1"/>
      <c r="HZJ252" s="1"/>
      <c r="HZK252" s="1"/>
      <c r="HZL252" s="1"/>
      <c r="HZM252" s="1"/>
      <c r="HZN252" s="1"/>
      <c r="HZO252" s="1"/>
      <c r="HZP252" s="1"/>
      <c r="HZQ252" s="1"/>
      <c r="HZR252" s="1"/>
      <c r="HZS252" s="1"/>
      <c r="HZT252" s="1"/>
      <c r="HZU252" s="1"/>
      <c r="HZV252" s="1"/>
      <c r="HZW252" s="1"/>
      <c r="HZX252" s="1"/>
      <c r="HZY252" s="1"/>
      <c r="HZZ252" s="1"/>
      <c r="IAA252" s="1"/>
      <c r="IAB252" s="1"/>
      <c r="IAC252" s="1"/>
      <c r="IAD252" s="1"/>
      <c r="IAE252" s="1"/>
      <c r="IAF252" s="1"/>
      <c r="IAG252" s="1"/>
      <c r="IAH252" s="1"/>
      <c r="IAI252" s="1"/>
      <c r="IAJ252" s="1"/>
      <c r="IAK252" s="1"/>
      <c r="IAL252" s="1"/>
      <c r="IAM252" s="1"/>
      <c r="IAN252" s="1"/>
      <c r="IAO252" s="1"/>
      <c r="IAP252" s="1"/>
      <c r="IAQ252" s="1"/>
      <c r="IAR252" s="1"/>
      <c r="IAS252" s="1"/>
      <c r="IAT252" s="1"/>
      <c r="IAU252" s="1"/>
      <c r="IAV252" s="1"/>
      <c r="IAW252" s="1"/>
      <c r="IAX252" s="1"/>
      <c r="IAY252" s="1"/>
      <c r="IAZ252" s="1"/>
      <c r="IBA252" s="1"/>
      <c r="IBB252" s="1"/>
      <c r="IBC252" s="1"/>
      <c r="IBD252" s="1"/>
      <c r="IBE252" s="1"/>
      <c r="IBF252" s="1"/>
      <c r="IBG252" s="1"/>
      <c r="IBH252" s="1"/>
      <c r="IBI252" s="1"/>
      <c r="IBJ252" s="1"/>
      <c r="IBK252" s="1"/>
      <c r="IBL252" s="1"/>
      <c r="IBM252" s="1"/>
      <c r="IBN252" s="1"/>
      <c r="IBO252" s="1"/>
      <c r="IBP252" s="1"/>
      <c r="IBQ252" s="1"/>
      <c r="IBR252" s="1"/>
      <c r="IBS252" s="1"/>
      <c r="IBT252" s="1"/>
      <c r="IBU252" s="1"/>
      <c r="IBV252" s="1"/>
      <c r="IBW252" s="1"/>
      <c r="IBX252" s="1"/>
      <c r="IBY252" s="1"/>
      <c r="IBZ252" s="1"/>
      <c r="ICA252" s="1"/>
      <c r="ICB252" s="1"/>
      <c r="ICC252" s="1"/>
      <c r="ICD252" s="1"/>
      <c r="ICE252" s="1"/>
      <c r="ICF252" s="1"/>
      <c r="ICG252" s="1"/>
      <c r="ICH252" s="1"/>
      <c r="ICI252" s="1"/>
      <c r="ICJ252" s="1"/>
      <c r="ICK252" s="1"/>
      <c r="ICL252" s="1"/>
      <c r="ICM252" s="1"/>
      <c r="ICN252" s="1"/>
      <c r="ICO252" s="1"/>
      <c r="ICP252" s="1"/>
      <c r="ICQ252" s="1"/>
      <c r="ICR252" s="1"/>
      <c r="ICS252" s="1"/>
      <c r="ICT252" s="1"/>
      <c r="ICU252" s="1"/>
      <c r="ICV252" s="1"/>
      <c r="ICW252" s="1"/>
      <c r="ICX252" s="1"/>
      <c r="ICY252" s="1"/>
      <c r="ICZ252" s="1"/>
      <c r="IDA252" s="1"/>
      <c r="IDB252" s="1"/>
      <c r="IDC252" s="1"/>
      <c r="IDD252" s="1"/>
      <c r="IDE252" s="1"/>
      <c r="IDF252" s="1"/>
      <c r="IDG252" s="1"/>
      <c r="IDH252" s="1"/>
      <c r="IDI252" s="1"/>
      <c r="IDJ252" s="1"/>
      <c r="IDK252" s="1"/>
      <c r="IDL252" s="1"/>
      <c r="IDM252" s="1"/>
      <c r="IDN252" s="1"/>
      <c r="IDO252" s="1"/>
      <c r="IDP252" s="1"/>
      <c r="IDQ252" s="1"/>
      <c r="IDR252" s="1"/>
      <c r="IDS252" s="1"/>
      <c r="IDT252" s="1"/>
      <c r="IDU252" s="1"/>
      <c r="IDV252" s="1"/>
      <c r="IDW252" s="1"/>
      <c r="IDX252" s="1"/>
      <c r="IDY252" s="1"/>
      <c r="IDZ252" s="1"/>
      <c r="IEA252" s="1"/>
      <c r="IEB252" s="1"/>
      <c r="IEC252" s="1"/>
      <c r="IED252" s="1"/>
      <c r="IEE252" s="1"/>
      <c r="IEF252" s="1"/>
      <c r="IEG252" s="1"/>
      <c r="IEH252" s="1"/>
      <c r="IEI252" s="1"/>
      <c r="IEJ252" s="1"/>
      <c r="IEK252" s="1"/>
      <c r="IEL252" s="1"/>
      <c r="IEM252" s="1"/>
      <c r="IEN252" s="1"/>
      <c r="IEO252" s="1"/>
      <c r="IEP252" s="1"/>
      <c r="IEQ252" s="1"/>
      <c r="IER252" s="1"/>
      <c r="IES252" s="1"/>
      <c r="IET252" s="1"/>
      <c r="IEU252" s="1"/>
      <c r="IEV252" s="1"/>
      <c r="IEW252" s="1"/>
      <c r="IEX252" s="1"/>
      <c r="IEY252" s="1"/>
      <c r="IEZ252" s="1"/>
      <c r="IFA252" s="1"/>
      <c r="IFB252" s="1"/>
      <c r="IFC252" s="1"/>
      <c r="IFD252" s="1"/>
      <c r="IFE252" s="1"/>
      <c r="IFF252" s="1"/>
      <c r="IFG252" s="1"/>
      <c r="IFH252" s="1"/>
      <c r="IFI252" s="1"/>
      <c r="IFJ252" s="1"/>
      <c r="IFK252" s="1"/>
      <c r="IFL252" s="1"/>
      <c r="IFM252" s="1"/>
      <c r="IFN252" s="1"/>
      <c r="IFO252" s="1"/>
      <c r="IFP252" s="1"/>
      <c r="IFQ252" s="1"/>
      <c r="IFR252" s="1"/>
      <c r="IFS252" s="1"/>
      <c r="IFT252" s="1"/>
      <c r="IFU252" s="1"/>
      <c r="IFV252" s="1"/>
      <c r="IFW252" s="1"/>
      <c r="IFX252" s="1"/>
      <c r="IFY252" s="1"/>
      <c r="IFZ252" s="1"/>
      <c r="IGA252" s="1"/>
      <c r="IGB252" s="1"/>
      <c r="IGC252" s="1"/>
      <c r="IGD252" s="1"/>
      <c r="IGE252" s="1"/>
      <c r="IGF252" s="1"/>
      <c r="IGG252" s="1"/>
      <c r="IGH252" s="1"/>
      <c r="IGI252" s="1"/>
      <c r="IGJ252" s="1"/>
      <c r="IGK252" s="1"/>
      <c r="IGL252" s="1"/>
      <c r="IGM252" s="1"/>
      <c r="IGN252" s="1"/>
      <c r="IGO252" s="1"/>
      <c r="IGP252" s="1"/>
      <c r="IGQ252" s="1"/>
      <c r="IGR252" s="1"/>
      <c r="IGS252" s="1"/>
      <c r="IGT252" s="1"/>
      <c r="IGU252" s="1"/>
      <c r="IGV252" s="1"/>
      <c r="IGW252" s="1"/>
      <c r="IGX252" s="1"/>
      <c r="IGY252" s="1"/>
      <c r="IGZ252" s="1"/>
      <c r="IHA252" s="1"/>
      <c r="IHB252" s="1"/>
      <c r="IHC252" s="1"/>
      <c r="IHD252" s="1"/>
      <c r="IHE252" s="1"/>
      <c r="IHF252" s="1"/>
      <c r="IHG252" s="1"/>
      <c r="IHH252" s="1"/>
      <c r="IHI252" s="1"/>
      <c r="IHJ252" s="1"/>
      <c r="IHK252" s="1"/>
      <c r="IHL252" s="1"/>
      <c r="IHM252" s="1"/>
      <c r="IHN252" s="1"/>
      <c r="IHO252" s="1"/>
      <c r="IHP252" s="1"/>
      <c r="IHQ252" s="1"/>
      <c r="IHR252" s="1"/>
      <c r="IHS252" s="1"/>
      <c r="IHT252" s="1"/>
      <c r="IHU252" s="1"/>
      <c r="IHV252" s="1"/>
      <c r="IHW252" s="1"/>
      <c r="IHX252" s="1"/>
      <c r="IHY252" s="1"/>
      <c r="IHZ252" s="1"/>
      <c r="IIA252" s="1"/>
      <c r="IIB252" s="1"/>
      <c r="IIC252" s="1"/>
      <c r="IID252" s="1"/>
      <c r="IIE252" s="1"/>
      <c r="IIF252" s="1"/>
      <c r="IIG252" s="1"/>
      <c r="IIH252" s="1"/>
      <c r="III252" s="1"/>
      <c r="IIJ252" s="1"/>
      <c r="IIK252" s="1"/>
      <c r="IIL252" s="1"/>
      <c r="IIM252" s="1"/>
      <c r="IIN252" s="1"/>
      <c r="IIO252" s="1"/>
      <c r="IIP252" s="1"/>
      <c r="IIQ252" s="1"/>
      <c r="IIR252" s="1"/>
      <c r="IIS252" s="1"/>
      <c r="IIT252" s="1"/>
      <c r="IIU252" s="1"/>
      <c r="IIV252" s="1"/>
      <c r="IIW252" s="1"/>
      <c r="IIX252" s="1"/>
      <c r="IIY252" s="1"/>
      <c r="IIZ252" s="1"/>
      <c r="IJA252" s="1"/>
      <c r="IJB252" s="1"/>
      <c r="IJC252" s="1"/>
      <c r="IJD252" s="1"/>
      <c r="IJE252" s="1"/>
      <c r="IJF252" s="1"/>
      <c r="IJG252" s="1"/>
      <c r="IJH252" s="1"/>
      <c r="IJI252" s="1"/>
      <c r="IJJ252" s="1"/>
      <c r="IJK252" s="1"/>
      <c r="IJL252" s="1"/>
      <c r="IJM252" s="1"/>
      <c r="IJN252" s="1"/>
      <c r="IJO252" s="1"/>
      <c r="IJP252" s="1"/>
      <c r="IJQ252" s="1"/>
      <c r="IJR252" s="1"/>
      <c r="IJS252" s="1"/>
      <c r="IJT252" s="1"/>
      <c r="IJU252" s="1"/>
      <c r="IJV252" s="1"/>
      <c r="IJW252" s="1"/>
      <c r="IJX252" s="1"/>
      <c r="IJY252" s="1"/>
      <c r="IJZ252" s="1"/>
      <c r="IKA252" s="1"/>
      <c r="IKB252" s="1"/>
      <c r="IKC252" s="1"/>
      <c r="IKD252" s="1"/>
      <c r="IKE252" s="1"/>
      <c r="IKF252" s="1"/>
      <c r="IKG252" s="1"/>
      <c r="IKH252" s="1"/>
      <c r="IKI252" s="1"/>
      <c r="IKJ252" s="1"/>
      <c r="IKK252" s="1"/>
      <c r="IKL252" s="1"/>
      <c r="IKM252" s="1"/>
      <c r="IKN252" s="1"/>
      <c r="IKO252" s="1"/>
      <c r="IKP252" s="1"/>
      <c r="IKQ252" s="1"/>
      <c r="IKR252" s="1"/>
      <c r="IKS252" s="1"/>
      <c r="IKT252" s="1"/>
      <c r="IKU252" s="1"/>
      <c r="IKV252" s="1"/>
      <c r="IKW252" s="1"/>
      <c r="IKX252" s="1"/>
      <c r="IKY252" s="1"/>
      <c r="IKZ252" s="1"/>
      <c r="ILA252" s="1"/>
      <c r="ILB252" s="1"/>
      <c r="ILC252" s="1"/>
      <c r="ILD252" s="1"/>
      <c r="ILE252" s="1"/>
      <c r="ILF252" s="1"/>
      <c r="ILG252" s="1"/>
      <c r="ILH252" s="1"/>
      <c r="ILI252" s="1"/>
      <c r="ILJ252" s="1"/>
      <c r="ILK252" s="1"/>
      <c r="ILL252" s="1"/>
      <c r="ILM252" s="1"/>
      <c r="ILN252" s="1"/>
      <c r="ILO252" s="1"/>
      <c r="ILP252" s="1"/>
      <c r="ILQ252" s="1"/>
      <c r="ILR252" s="1"/>
      <c r="ILS252" s="1"/>
      <c r="ILT252" s="1"/>
      <c r="ILU252" s="1"/>
      <c r="ILV252" s="1"/>
      <c r="ILW252" s="1"/>
      <c r="ILX252" s="1"/>
      <c r="ILY252" s="1"/>
      <c r="ILZ252" s="1"/>
      <c r="IMA252" s="1"/>
      <c r="IMB252" s="1"/>
      <c r="IMC252" s="1"/>
      <c r="IMD252" s="1"/>
      <c r="IME252" s="1"/>
      <c r="IMF252" s="1"/>
      <c r="IMG252" s="1"/>
      <c r="IMH252" s="1"/>
      <c r="IMI252" s="1"/>
      <c r="IMJ252" s="1"/>
      <c r="IMK252" s="1"/>
      <c r="IML252" s="1"/>
      <c r="IMM252" s="1"/>
      <c r="IMN252" s="1"/>
      <c r="IMO252" s="1"/>
      <c r="IMP252" s="1"/>
      <c r="IMQ252" s="1"/>
      <c r="IMR252" s="1"/>
      <c r="IMS252" s="1"/>
      <c r="IMT252" s="1"/>
      <c r="IMU252" s="1"/>
      <c r="IMV252" s="1"/>
      <c r="IMW252" s="1"/>
      <c r="IMX252" s="1"/>
      <c r="IMY252" s="1"/>
      <c r="IMZ252" s="1"/>
      <c r="INA252" s="1"/>
      <c r="INB252" s="1"/>
      <c r="INC252" s="1"/>
      <c r="IND252" s="1"/>
      <c r="INE252" s="1"/>
      <c r="INF252" s="1"/>
      <c r="ING252" s="1"/>
      <c r="INH252" s="1"/>
      <c r="INI252" s="1"/>
      <c r="INJ252" s="1"/>
      <c r="INK252" s="1"/>
      <c r="INL252" s="1"/>
      <c r="INM252" s="1"/>
      <c r="INN252" s="1"/>
      <c r="INO252" s="1"/>
      <c r="INP252" s="1"/>
      <c r="INQ252" s="1"/>
      <c r="INR252" s="1"/>
      <c r="INS252" s="1"/>
      <c r="INT252" s="1"/>
      <c r="INU252" s="1"/>
      <c r="INV252" s="1"/>
      <c r="INW252" s="1"/>
      <c r="INX252" s="1"/>
      <c r="INY252" s="1"/>
      <c r="INZ252" s="1"/>
      <c r="IOA252" s="1"/>
      <c r="IOB252" s="1"/>
      <c r="IOC252" s="1"/>
      <c r="IOD252" s="1"/>
      <c r="IOE252" s="1"/>
      <c r="IOF252" s="1"/>
      <c r="IOG252" s="1"/>
      <c r="IOH252" s="1"/>
      <c r="IOI252" s="1"/>
      <c r="IOJ252" s="1"/>
      <c r="IOK252" s="1"/>
      <c r="IOL252" s="1"/>
      <c r="IOM252" s="1"/>
      <c r="ION252" s="1"/>
      <c r="IOO252" s="1"/>
      <c r="IOP252" s="1"/>
      <c r="IOQ252" s="1"/>
      <c r="IOR252" s="1"/>
      <c r="IOS252" s="1"/>
      <c r="IOT252" s="1"/>
      <c r="IOU252" s="1"/>
      <c r="IOV252" s="1"/>
      <c r="IOW252" s="1"/>
      <c r="IOX252" s="1"/>
      <c r="IOY252" s="1"/>
      <c r="IOZ252" s="1"/>
      <c r="IPA252" s="1"/>
      <c r="IPB252" s="1"/>
      <c r="IPC252" s="1"/>
      <c r="IPD252" s="1"/>
      <c r="IPE252" s="1"/>
      <c r="IPF252" s="1"/>
      <c r="IPG252" s="1"/>
      <c r="IPH252" s="1"/>
      <c r="IPI252" s="1"/>
      <c r="IPJ252" s="1"/>
      <c r="IPK252" s="1"/>
      <c r="IPL252" s="1"/>
      <c r="IPM252" s="1"/>
      <c r="IPN252" s="1"/>
      <c r="IPO252" s="1"/>
      <c r="IPP252" s="1"/>
      <c r="IPQ252" s="1"/>
      <c r="IPR252" s="1"/>
      <c r="IPS252" s="1"/>
      <c r="IPT252" s="1"/>
      <c r="IPU252" s="1"/>
      <c r="IPV252" s="1"/>
      <c r="IPW252" s="1"/>
      <c r="IPX252" s="1"/>
      <c r="IPY252" s="1"/>
      <c r="IPZ252" s="1"/>
      <c r="IQA252" s="1"/>
      <c r="IQB252" s="1"/>
      <c r="IQC252" s="1"/>
      <c r="IQD252" s="1"/>
      <c r="IQE252" s="1"/>
      <c r="IQF252" s="1"/>
      <c r="IQG252" s="1"/>
      <c r="IQH252" s="1"/>
      <c r="IQI252" s="1"/>
      <c r="IQJ252" s="1"/>
      <c r="IQK252" s="1"/>
      <c r="IQL252" s="1"/>
      <c r="IQM252" s="1"/>
      <c r="IQN252" s="1"/>
      <c r="IQO252" s="1"/>
      <c r="IQP252" s="1"/>
      <c r="IQQ252" s="1"/>
      <c r="IQR252" s="1"/>
      <c r="IQS252" s="1"/>
      <c r="IQT252" s="1"/>
      <c r="IQU252" s="1"/>
      <c r="IQV252" s="1"/>
      <c r="IQW252" s="1"/>
      <c r="IQX252" s="1"/>
      <c r="IQY252" s="1"/>
      <c r="IQZ252" s="1"/>
      <c r="IRA252" s="1"/>
      <c r="IRB252" s="1"/>
      <c r="IRC252" s="1"/>
      <c r="IRD252" s="1"/>
      <c r="IRE252" s="1"/>
      <c r="IRF252" s="1"/>
      <c r="IRG252" s="1"/>
      <c r="IRH252" s="1"/>
      <c r="IRI252" s="1"/>
      <c r="IRJ252" s="1"/>
      <c r="IRK252" s="1"/>
      <c r="IRL252" s="1"/>
      <c r="IRM252" s="1"/>
      <c r="IRN252" s="1"/>
      <c r="IRO252" s="1"/>
      <c r="IRP252" s="1"/>
      <c r="IRQ252" s="1"/>
      <c r="IRR252" s="1"/>
      <c r="IRS252" s="1"/>
      <c r="IRT252" s="1"/>
      <c r="IRU252" s="1"/>
      <c r="IRV252" s="1"/>
      <c r="IRW252" s="1"/>
      <c r="IRX252" s="1"/>
      <c r="IRY252" s="1"/>
      <c r="IRZ252" s="1"/>
      <c r="ISA252" s="1"/>
      <c r="ISB252" s="1"/>
      <c r="ISC252" s="1"/>
      <c r="ISD252" s="1"/>
      <c r="ISE252" s="1"/>
      <c r="ISF252" s="1"/>
      <c r="ISG252" s="1"/>
      <c r="ISH252" s="1"/>
      <c r="ISI252" s="1"/>
      <c r="ISJ252" s="1"/>
      <c r="ISK252" s="1"/>
      <c r="ISL252" s="1"/>
      <c r="ISM252" s="1"/>
      <c r="ISN252" s="1"/>
      <c r="ISO252" s="1"/>
      <c r="ISP252" s="1"/>
      <c r="ISQ252" s="1"/>
      <c r="ISR252" s="1"/>
      <c r="ISS252" s="1"/>
      <c r="IST252" s="1"/>
      <c r="ISU252" s="1"/>
      <c r="ISV252" s="1"/>
      <c r="ISW252" s="1"/>
      <c r="ISX252" s="1"/>
      <c r="ISY252" s="1"/>
      <c r="ISZ252" s="1"/>
      <c r="ITA252" s="1"/>
      <c r="ITB252" s="1"/>
      <c r="ITC252" s="1"/>
      <c r="ITD252" s="1"/>
      <c r="ITE252" s="1"/>
      <c r="ITF252" s="1"/>
      <c r="ITG252" s="1"/>
      <c r="ITH252" s="1"/>
      <c r="ITI252" s="1"/>
      <c r="ITJ252" s="1"/>
      <c r="ITK252" s="1"/>
      <c r="ITL252" s="1"/>
      <c r="ITM252" s="1"/>
      <c r="ITN252" s="1"/>
      <c r="ITO252" s="1"/>
      <c r="ITP252" s="1"/>
      <c r="ITQ252" s="1"/>
      <c r="ITR252" s="1"/>
      <c r="ITS252" s="1"/>
      <c r="ITT252" s="1"/>
      <c r="ITU252" s="1"/>
      <c r="ITV252" s="1"/>
      <c r="ITW252" s="1"/>
      <c r="ITX252" s="1"/>
      <c r="ITY252" s="1"/>
      <c r="ITZ252" s="1"/>
      <c r="IUA252" s="1"/>
      <c r="IUB252" s="1"/>
      <c r="IUC252" s="1"/>
      <c r="IUD252" s="1"/>
      <c r="IUE252" s="1"/>
      <c r="IUF252" s="1"/>
      <c r="IUG252" s="1"/>
      <c r="IUH252" s="1"/>
      <c r="IUI252" s="1"/>
      <c r="IUJ252" s="1"/>
      <c r="IUK252" s="1"/>
      <c r="IUL252" s="1"/>
      <c r="IUM252" s="1"/>
      <c r="IUN252" s="1"/>
      <c r="IUO252" s="1"/>
      <c r="IUP252" s="1"/>
      <c r="IUQ252" s="1"/>
      <c r="IUR252" s="1"/>
      <c r="IUS252" s="1"/>
      <c r="IUT252" s="1"/>
      <c r="IUU252" s="1"/>
      <c r="IUV252" s="1"/>
      <c r="IUW252" s="1"/>
      <c r="IUX252" s="1"/>
      <c r="IUY252" s="1"/>
      <c r="IUZ252" s="1"/>
      <c r="IVA252" s="1"/>
      <c r="IVB252" s="1"/>
      <c r="IVC252" s="1"/>
      <c r="IVD252" s="1"/>
      <c r="IVE252" s="1"/>
      <c r="IVF252" s="1"/>
      <c r="IVG252" s="1"/>
      <c r="IVH252" s="1"/>
      <c r="IVI252" s="1"/>
      <c r="IVJ252" s="1"/>
      <c r="IVK252" s="1"/>
      <c r="IVL252" s="1"/>
      <c r="IVM252" s="1"/>
      <c r="IVN252" s="1"/>
      <c r="IVO252" s="1"/>
      <c r="IVP252" s="1"/>
      <c r="IVQ252" s="1"/>
      <c r="IVR252" s="1"/>
      <c r="IVS252" s="1"/>
      <c r="IVT252" s="1"/>
      <c r="IVU252" s="1"/>
      <c r="IVV252" s="1"/>
      <c r="IVW252" s="1"/>
      <c r="IVX252" s="1"/>
      <c r="IVY252" s="1"/>
      <c r="IVZ252" s="1"/>
      <c r="IWA252" s="1"/>
      <c r="IWB252" s="1"/>
      <c r="IWC252" s="1"/>
      <c r="IWD252" s="1"/>
      <c r="IWE252" s="1"/>
      <c r="IWF252" s="1"/>
      <c r="IWG252" s="1"/>
      <c r="IWH252" s="1"/>
      <c r="IWI252" s="1"/>
      <c r="IWJ252" s="1"/>
      <c r="IWK252" s="1"/>
      <c r="IWL252" s="1"/>
      <c r="IWM252" s="1"/>
      <c r="IWN252" s="1"/>
      <c r="IWO252" s="1"/>
      <c r="IWP252" s="1"/>
      <c r="IWQ252" s="1"/>
      <c r="IWR252" s="1"/>
      <c r="IWS252" s="1"/>
      <c r="IWT252" s="1"/>
      <c r="IWU252" s="1"/>
      <c r="IWV252" s="1"/>
      <c r="IWW252" s="1"/>
      <c r="IWX252" s="1"/>
      <c r="IWY252" s="1"/>
      <c r="IWZ252" s="1"/>
      <c r="IXA252" s="1"/>
      <c r="IXB252" s="1"/>
      <c r="IXC252" s="1"/>
      <c r="IXD252" s="1"/>
      <c r="IXE252" s="1"/>
      <c r="IXF252" s="1"/>
      <c r="IXG252" s="1"/>
      <c r="IXH252" s="1"/>
      <c r="IXI252" s="1"/>
      <c r="IXJ252" s="1"/>
      <c r="IXK252" s="1"/>
      <c r="IXL252" s="1"/>
      <c r="IXM252" s="1"/>
      <c r="IXN252" s="1"/>
      <c r="IXO252" s="1"/>
      <c r="IXP252" s="1"/>
      <c r="IXQ252" s="1"/>
      <c r="IXR252" s="1"/>
      <c r="IXS252" s="1"/>
      <c r="IXT252" s="1"/>
      <c r="IXU252" s="1"/>
      <c r="IXV252" s="1"/>
      <c r="IXW252" s="1"/>
      <c r="IXX252" s="1"/>
      <c r="IXY252" s="1"/>
      <c r="IXZ252" s="1"/>
      <c r="IYA252" s="1"/>
      <c r="IYB252" s="1"/>
      <c r="IYC252" s="1"/>
      <c r="IYD252" s="1"/>
      <c r="IYE252" s="1"/>
      <c r="IYF252" s="1"/>
      <c r="IYG252" s="1"/>
      <c r="IYH252" s="1"/>
      <c r="IYI252" s="1"/>
      <c r="IYJ252" s="1"/>
      <c r="IYK252" s="1"/>
      <c r="IYL252" s="1"/>
      <c r="IYM252" s="1"/>
      <c r="IYN252" s="1"/>
      <c r="IYO252" s="1"/>
      <c r="IYP252" s="1"/>
      <c r="IYQ252" s="1"/>
      <c r="IYR252" s="1"/>
      <c r="IYS252" s="1"/>
      <c r="IYT252" s="1"/>
      <c r="IYU252" s="1"/>
      <c r="IYV252" s="1"/>
      <c r="IYW252" s="1"/>
      <c r="IYX252" s="1"/>
      <c r="IYY252" s="1"/>
      <c r="IYZ252" s="1"/>
      <c r="IZA252" s="1"/>
      <c r="IZB252" s="1"/>
      <c r="IZC252" s="1"/>
      <c r="IZD252" s="1"/>
      <c r="IZE252" s="1"/>
      <c r="IZF252" s="1"/>
      <c r="IZG252" s="1"/>
      <c r="IZH252" s="1"/>
      <c r="IZI252" s="1"/>
      <c r="IZJ252" s="1"/>
      <c r="IZK252" s="1"/>
      <c r="IZL252" s="1"/>
      <c r="IZM252" s="1"/>
      <c r="IZN252" s="1"/>
      <c r="IZO252" s="1"/>
      <c r="IZP252" s="1"/>
      <c r="IZQ252" s="1"/>
      <c r="IZR252" s="1"/>
      <c r="IZS252" s="1"/>
      <c r="IZT252" s="1"/>
      <c r="IZU252" s="1"/>
      <c r="IZV252" s="1"/>
      <c r="IZW252" s="1"/>
      <c r="IZX252" s="1"/>
      <c r="IZY252" s="1"/>
      <c r="IZZ252" s="1"/>
      <c r="JAA252" s="1"/>
      <c r="JAB252" s="1"/>
      <c r="JAC252" s="1"/>
      <c r="JAD252" s="1"/>
      <c r="JAE252" s="1"/>
      <c r="JAF252" s="1"/>
      <c r="JAG252" s="1"/>
      <c r="JAH252" s="1"/>
      <c r="JAI252" s="1"/>
      <c r="JAJ252" s="1"/>
      <c r="JAK252" s="1"/>
      <c r="JAL252" s="1"/>
      <c r="JAM252" s="1"/>
      <c r="JAN252" s="1"/>
      <c r="JAO252" s="1"/>
      <c r="JAP252" s="1"/>
      <c r="JAQ252" s="1"/>
      <c r="JAR252" s="1"/>
      <c r="JAS252" s="1"/>
      <c r="JAT252" s="1"/>
      <c r="JAU252" s="1"/>
      <c r="JAV252" s="1"/>
      <c r="JAW252" s="1"/>
      <c r="JAX252" s="1"/>
      <c r="JAY252" s="1"/>
      <c r="JAZ252" s="1"/>
      <c r="JBA252" s="1"/>
      <c r="JBB252" s="1"/>
      <c r="JBC252" s="1"/>
      <c r="JBD252" s="1"/>
      <c r="JBE252" s="1"/>
      <c r="JBF252" s="1"/>
      <c r="JBG252" s="1"/>
      <c r="JBH252" s="1"/>
      <c r="JBI252" s="1"/>
      <c r="JBJ252" s="1"/>
      <c r="JBK252" s="1"/>
      <c r="JBL252" s="1"/>
      <c r="JBM252" s="1"/>
      <c r="JBN252" s="1"/>
      <c r="JBO252" s="1"/>
      <c r="JBP252" s="1"/>
      <c r="JBQ252" s="1"/>
      <c r="JBR252" s="1"/>
      <c r="JBS252" s="1"/>
      <c r="JBT252" s="1"/>
      <c r="JBU252" s="1"/>
      <c r="JBV252" s="1"/>
      <c r="JBW252" s="1"/>
      <c r="JBX252" s="1"/>
      <c r="JBY252" s="1"/>
      <c r="JBZ252" s="1"/>
      <c r="JCA252" s="1"/>
      <c r="JCB252" s="1"/>
      <c r="JCC252" s="1"/>
      <c r="JCD252" s="1"/>
      <c r="JCE252" s="1"/>
      <c r="JCF252" s="1"/>
      <c r="JCG252" s="1"/>
      <c r="JCH252" s="1"/>
      <c r="JCI252" s="1"/>
      <c r="JCJ252" s="1"/>
      <c r="JCK252" s="1"/>
      <c r="JCL252" s="1"/>
      <c r="JCM252" s="1"/>
      <c r="JCN252" s="1"/>
      <c r="JCO252" s="1"/>
      <c r="JCP252" s="1"/>
      <c r="JCQ252" s="1"/>
      <c r="JCR252" s="1"/>
      <c r="JCS252" s="1"/>
      <c r="JCT252" s="1"/>
      <c r="JCU252" s="1"/>
      <c r="JCV252" s="1"/>
      <c r="JCW252" s="1"/>
      <c r="JCX252" s="1"/>
      <c r="JCY252" s="1"/>
      <c r="JCZ252" s="1"/>
      <c r="JDA252" s="1"/>
      <c r="JDB252" s="1"/>
      <c r="JDC252" s="1"/>
      <c r="JDD252" s="1"/>
      <c r="JDE252" s="1"/>
      <c r="JDF252" s="1"/>
      <c r="JDG252" s="1"/>
      <c r="JDH252" s="1"/>
      <c r="JDI252" s="1"/>
      <c r="JDJ252" s="1"/>
      <c r="JDK252" s="1"/>
      <c r="JDL252" s="1"/>
      <c r="JDM252" s="1"/>
      <c r="JDN252" s="1"/>
      <c r="JDO252" s="1"/>
      <c r="JDP252" s="1"/>
      <c r="JDQ252" s="1"/>
      <c r="JDR252" s="1"/>
      <c r="JDS252" s="1"/>
      <c r="JDT252" s="1"/>
      <c r="JDU252" s="1"/>
      <c r="JDV252" s="1"/>
      <c r="JDW252" s="1"/>
      <c r="JDX252" s="1"/>
      <c r="JDY252" s="1"/>
      <c r="JDZ252" s="1"/>
      <c r="JEA252" s="1"/>
      <c r="JEB252" s="1"/>
      <c r="JEC252" s="1"/>
      <c r="JED252" s="1"/>
      <c r="JEE252" s="1"/>
      <c r="JEF252" s="1"/>
      <c r="JEG252" s="1"/>
      <c r="JEH252" s="1"/>
      <c r="JEI252" s="1"/>
      <c r="JEJ252" s="1"/>
      <c r="JEK252" s="1"/>
      <c r="JEL252" s="1"/>
      <c r="JEM252" s="1"/>
      <c r="JEN252" s="1"/>
      <c r="JEO252" s="1"/>
      <c r="JEP252" s="1"/>
      <c r="JEQ252" s="1"/>
      <c r="JER252" s="1"/>
      <c r="JES252" s="1"/>
      <c r="JET252" s="1"/>
      <c r="JEU252" s="1"/>
      <c r="JEV252" s="1"/>
      <c r="JEW252" s="1"/>
      <c r="JEX252" s="1"/>
      <c r="JEY252" s="1"/>
      <c r="JEZ252" s="1"/>
      <c r="JFA252" s="1"/>
      <c r="JFB252" s="1"/>
      <c r="JFC252" s="1"/>
      <c r="JFD252" s="1"/>
      <c r="JFE252" s="1"/>
      <c r="JFF252" s="1"/>
      <c r="JFG252" s="1"/>
      <c r="JFH252" s="1"/>
      <c r="JFI252" s="1"/>
      <c r="JFJ252" s="1"/>
      <c r="JFK252" s="1"/>
      <c r="JFL252" s="1"/>
      <c r="JFM252" s="1"/>
      <c r="JFN252" s="1"/>
      <c r="JFO252" s="1"/>
      <c r="JFP252" s="1"/>
      <c r="JFQ252" s="1"/>
      <c r="JFR252" s="1"/>
      <c r="JFS252" s="1"/>
      <c r="JFT252" s="1"/>
      <c r="JFU252" s="1"/>
      <c r="JFV252" s="1"/>
      <c r="JFW252" s="1"/>
      <c r="JFX252" s="1"/>
      <c r="JFY252" s="1"/>
      <c r="JFZ252" s="1"/>
      <c r="JGA252" s="1"/>
      <c r="JGB252" s="1"/>
      <c r="JGC252" s="1"/>
      <c r="JGD252" s="1"/>
      <c r="JGE252" s="1"/>
      <c r="JGF252" s="1"/>
      <c r="JGG252" s="1"/>
      <c r="JGH252" s="1"/>
      <c r="JGI252" s="1"/>
      <c r="JGJ252" s="1"/>
      <c r="JGK252" s="1"/>
      <c r="JGL252" s="1"/>
      <c r="JGM252" s="1"/>
      <c r="JGN252" s="1"/>
      <c r="JGO252" s="1"/>
      <c r="JGP252" s="1"/>
      <c r="JGQ252" s="1"/>
      <c r="JGR252" s="1"/>
      <c r="JGS252" s="1"/>
      <c r="JGT252" s="1"/>
      <c r="JGU252" s="1"/>
      <c r="JGV252" s="1"/>
      <c r="JGW252" s="1"/>
      <c r="JGX252" s="1"/>
      <c r="JGY252" s="1"/>
      <c r="JGZ252" s="1"/>
      <c r="JHA252" s="1"/>
      <c r="JHB252" s="1"/>
      <c r="JHC252" s="1"/>
      <c r="JHD252" s="1"/>
      <c r="JHE252" s="1"/>
      <c r="JHF252" s="1"/>
      <c r="JHG252" s="1"/>
      <c r="JHH252" s="1"/>
      <c r="JHI252" s="1"/>
      <c r="JHJ252" s="1"/>
      <c r="JHK252" s="1"/>
      <c r="JHL252" s="1"/>
      <c r="JHM252" s="1"/>
      <c r="JHN252" s="1"/>
      <c r="JHO252" s="1"/>
      <c r="JHP252" s="1"/>
      <c r="JHQ252" s="1"/>
      <c r="JHR252" s="1"/>
      <c r="JHS252" s="1"/>
      <c r="JHT252" s="1"/>
      <c r="JHU252" s="1"/>
      <c r="JHV252" s="1"/>
      <c r="JHW252" s="1"/>
      <c r="JHX252" s="1"/>
      <c r="JHY252" s="1"/>
      <c r="JHZ252" s="1"/>
      <c r="JIA252" s="1"/>
      <c r="JIB252" s="1"/>
      <c r="JIC252" s="1"/>
      <c r="JID252" s="1"/>
      <c r="JIE252" s="1"/>
      <c r="JIF252" s="1"/>
      <c r="JIG252" s="1"/>
      <c r="JIH252" s="1"/>
      <c r="JII252" s="1"/>
      <c r="JIJ252" s="1"/>
      <c r="JIK252" s="1"/>
      <c r="JIL252" s="1"/>
      <c r="JIM252" s="1"/>
      <c r="JIN252" s="1"/>
      <c r="JIO252" s="1"/>
      <c r="JIP252" s="1"/>
      <c r="JIQ252" s="1"/>
      <c r="JIR252" s="1"/>
      <c r="JIS252" s="1"/>
      <c r="JIT252" s="1"/>
      <c r="JIU252" s="1"/>
      <c r="JIV252" s="1"/>
      <c r="JIW252" s="1"/>
      <c r="JIX252" s="1"/>
      <c r="JIY252" s="1"/>
      <c r="JIZ252" s="1"/>
      <c r="JJA252" s="1"/>
      <c r="JJB252" s="1"/>
      <c r="JJC252" s="1"/>
      <c r="JJD252" s="1"/>
      <c r="JJE252" s="1"/>
      <c r="JJF252" s="1"/>
      <c r="JJG252" s="1"/>
      <c r="JJH252" s="1"/>
      <c r="JJI252" s="1"/>
      <c r="JJJ252" s="1"/>
      <c r="JJK252" s="1"/>
      <c r="JJL252" s="1"/>
      <c r="JJM252" s="1"/>
      <c r="JJN252" s="1"/>
      <c r="JJO252" s="1"/>
      <c r="JJP252" s="1"/>
      <c r="JJQ252" s="1"/>
      <c r="JJR252" s="1"/>
      <c r="JJS252" s="1"/>
      <c r="JJT252" s="1"/>
      <c r="JJU252" s="1"/>
      <c r="JJV252" s="1"/>
      <c r="JJW252" s="1"/>
      <c r="JJX252" s="1"/>
      <c r="JJY252" s="1"/>
      <c r="JJZ252" s="1"/>
      <c r="JKA252" s="1"/>
      <c r="JKB252" s="1"/>
      <c r="JKC252" s="1"/>
      <c r="JKD252" s="1"/>
      <c r="JKE252" s="1"/>
      <c r="JKF252" s="1"/>
      <c r="JKG252" s="1"/>
      <c r="JKH252" s="1"/>
      <c r="JKI252" s="1"/>
      <c r="JKJ252" s="1"/>
      <c r="JKK252" s="1"/>
      <c r="JKL252" s="1"/>
      <c r="JKM252" s="1"/>
      <c r="JKN252" s="1"/>
      <c r="JKO252" s="1"/>
      <c r="JKP252" s="1"/>
      <c r="JKQ252" s="1"/>
      <c r="JKR252" s="1"/>
      <c r="JKS252" s="1"/>
      <c r="JKT252" s="1"/>
      <c r="JKU252" s="1"/>
      <c r="JKV252" s="1"/>
      <c r="JKW252" s="1"/>
      <c r="JKX252" s="1"/>
      <c r="JKY252" s="1"/>
      <c r="JKZ252" s="1"/>
      <c r="JLA252" s="1"/>
      <c r="JLB252" s="1"/>
      <c r="JLC252" s="1"/>
      <c r="JLD252" s="1"/>
      <c r="JLE252" s="1"/>
      <c r="JLF252" s="1"/>
      <c r="JLG252" s="1"/>
      <c r="JLH252" s="1"/>
      <c r="JLI252" s="1"/>
      <c r="JLJ252" s="1"/>
      <c r="JLK252" s="1"/>
      <c r="JLL252" s="1"/>
      <c r="JLM252" s="1"/>
      <c r="JLN252" s="1"/>
      <c r="JLO252" s="1"/>
      <c r="JLP252" s="1"/>
      <c r="JLQ252" s="1"/>
      <c r="JLR252" s="1"/>
      <c r="JLS252" s="1"/>
      <c r="JLT252" s="1"/>
      <c r="JLU252" s="1"/>
      <c r="JLV252" s="1"/>
      <c r="JLW252" s="1"/>
      <c r="JLX252" s="1"/>
      <c r="JLY252" s="1"/>
      <c r="JLZ252" s="1"/>
      <c r="JMA252" s="1"/>
      <c r="JMB252" s="1"/>
      <c r="JMC252" s="1"/>
      <c r="JMD252" s="1"/>
      <c r="JME252" s="1"/>
      <c r="JMF252" s="1"/>
      <c r="JMG252" s="1"/>
      <c r="JMH252" s="1"/>
      <c r="JMI252" s="1"/>
      <c r="JMJ252" s="1"/>
      <c r="JMK252" s="1"/>
      <c r="JML252" s="1"/>
      <c r="JMM252" s="1"/>
      <c r="JMN252" s="1"/>
      <c r="JMO252" s="1"/>
      <c r="JMP252" s="1"/>
      <c r="JMQ252" s="1"/>
      <c r="JMR252" s="1"/>
      <c r="JMS252" s="1"/>
      <c r="JMT252" s="1"/>
      <c r="JMU252" s="1"/>
      <c r="JMV252" s="1"/>
      <c r="JMW252" s="1"/>
      <c r="JMX252" s="1"/>
      <c r="JMY252" s="1"/>
      <c r="JMZ252" s="1"/>
      <c r="JNA252" s="1"/>
      <c r="JNB252" s="1"/>
      <c r="JNC252" s="1"/>
      <c r="JND252" s="1"/>
      <c r="JNE252" s="1"/>
      <c r="JNF252" s="1"/>
      <c r="JNG252" s="1"/>
      <c r="JNH252" s="1"/>
      <c r="JNI252" s="1"/>
      <c r="JNJ252" s="1"/>
      <c r="JNK252" s="1"/>
      <c r="JNL252" s="1"/>
      <c r="JNM252" s="1"/>
      <c r="JNN252" s="1"/>
      <c r="JNO252" s="1"/>
      <c r="JNP252" s="1"/>
      <c r="JNQ252" s="1"/>
      <c r="JNR252" s="1"/>
      <c r="JNS252" s="1"/>
      <c r="JNT252" s="1"/>
      <c r="JNU252" s="1"/>
      <c r="JNV252" s="1"/>
      <c r="JNW252" s="1"/>
      <c r="JNX252" s="1"/>
      <c r="JNY252" s="1"/>
      <c r="JNZ252" s="1"/>
      <c r="JOA252" s="1"/>
      <c r="JOB252" s="1"/>
      <c r="JOC252" s="1"/>
      <c r="JOD252" s="1"/>
      <c r="JOE252" s="1"/>
      <c r="JOF252" s="1"/>
      <c r="JOG252" s="1"/>
      <c r="JOH252" s="1"/>
      <c r="JOI252" s="1"/>
      <c r="JOJ252" s="1"/>
      <c r="JOK252" s="1"/>
      <c r="JOL252" s="1"/>
      <c r="JOM252" s="1"/>
      <c r="JON252" s="1"/>
      <c r="JOO252" s="1"/>
      <c r="JOP252" s="1"/>
      <c r="JOQ252" s="1"/>
      <c r="JOR252" s="1"/>
      <c r="JOS252" s="1"/>
      <c r="JOT252" s="1"/>
      <c r="JOU252" s="1"/>
      <c r="JOV252" s="1"/>
      <c r="JOW252" s="1"/>
      <c r="JOX252" s="1"/>
      <c r="JOY252" s="1"/>
      <c r="JOZ252" s="1"/>
      <c r="JPA252" s="1"/>
      <c r="JPB252" s="1"/>
      <c r="JPC252" s="1"/>
      <c r="JPD252" s="1"/>
      <c r="JPE252" s="1"/>
      <c r="JPF252" s="1"/>
      <c r="JPG252" s="1"/>
      <c r="JPH252" s="1"/>
      <c r="JPI252" s="1"/>
      <c r="JPJ252" s="1"/>
      <c r="JPK252" s="1"/>
      <c r="JPL252" s="1"/>
      <c r="JPM252" s="1"/>
      <c r="JPN252" s="1"/>
      <c r="JPO252" s="1"/>
      <c r="JPP252" s="1"/>
      <c r="JPQ252" s="1"/>
      <c r="JPR252" s="1"/>
      <c r="JPS252" s="1"/>
      <c r="JPT252" s="1"/>
      <c r="JPU252" s="1"/>
      <c r="JPV252" s="1"/>
      <c r="JPW252" s="1"/>
      <c r="JPX252" s="1"/>
      <c r="JPY252" s="1"/>
      <c r="JPZ252" s="1"/>
      <c r="JQA252" s="1"/>
      <c r="JQB252" s="1"/>
      <c r="JQC252" s="1"/>
      <c r="JQD252" s="1"/>
      <c r="JQE252" s="1"/>
      <c r="JQF252" s="1"/>
      <c r="JQG252" s="1"/>
      <c r="JQH252" s="1"/>
      <c r="JQI252" s="1"/>
      <c r="JQJ252" s="1"/>
      <c r="JQK252" s="1"/>
      <c r="JQL252" s="1"/>
      <c r="JQM252" s="1"/>
      <c r="JQN252" s="1"/>
      <c r="JQO252" s="1"/>
      <c r="JQP252" s="1"/>
      <c r="JQQ252" s="1"/>
      <c r="JQR252" s="1"/>
      <c r="JQS252" s="1"/>
      <c r="JQT252" s="1"/>
      <c r="JQU252" s="1"/>
      <c r="JQV252" s="1"/>
      <c r="JQW252" s="1"/>
      <c r="JQX252" s="1"/>
      <c r="JQY252" s="1"/>
      <c r="JQZ252" s="1"/>
      <c r="JRA252" s="1"/>
      <c r="JRB252" s="1"/>
      <c r="JRC252" s="1"/>
      <c r="JRD252" s="1"/>
      <c r="JRE252" s="1"/>
      <c r="JRF252" s="1"/>
      <c r="JRG252" s="1"/>
      <c r="JRH252" s="1"/>
      <c r="JRI252" s="1"/>
      <c r="JRJ252" s="1"/>
      <c r="JRK252" s="1"/>
      <c r="JRL252" s="1"/>
      <c r="JRM252" s="1"/>
      <c r="JRN252" s="1"/>
      <c r="JRO252" s="1"/>
      <c r="JRP252" s="1"/>
      <c r="JRQ252" s="1"/>
      <c r="JRR252" s="1"/>
      <c r="JRS252" s="1"/>
      <c r="JRT252" s="1"/>
      <c r="JRU252" s="1"/>
      <c r="JRV252" s="1"/>
      <c r="JRW252" s="1"/>
      <c r="JRX252" s="1"/>
      <c r="JRY252" s="1"/>
      <c r="JRZ252" s="1"/>
      <c r="JSA252" s="1"/>
      <c r="JSB252" s="1"/>
      <c r="JSC252" s="1"/>
      <c r="JSD252" s="1"/>
      <c r="JSE252" s="1"/>
      <c r="JSF252" s="1"/>
      <c r="JSG252" s="1"/>
      <c r="JSH252" s="1"/>
      <c r="JSI252" s="1"/>
      <c r="JSJ252" s="1"/>
      <c r="JSK252" s="1"/>
      <c r="JSL252" s="1"/>
      <c r="JSM252" s="1"/>
      <c r="JSN252" s="1"/>
      <c r="JSO252" s="1"/>
      <c r="JSP252" s="1"/>
      <c r="JSQ252" s="1"/>
      <c r="JSR252" s="1"/>
      <c r="JSS252" s="1"/>
      <c r="JST252" s="1"/>
      <c r="JSU252" s="1"/>
      <c r="JSV252" s="1"/>
      <c r="JSW252" s="1"/>
      <c r="JSX252" s="1"/>
      <c r="JSY252" s="1"/>
      <c r="JSZ252" s="1"/>
      <c r="JTA252" s="1"/>
      <c r="JTB252" s="1"/>
      <c r="JTC252" s="1"/>
      <c r="JTD252" s="1"/>
      <c r="JTE252" s="1"/>
      <c r="JTF252" s="1"/>
      <c r="JTG252" s="1"/>
      <c r="JTH252" s="1"/>
      <c r="JTI252" s="1"/>
      <c r="JTJ252" s="1"/>
      <c r="JTK252" s="1"/>
      <c r="JTL252" s="1"/>
      <c r="JTM252" s="1"/>
      <c r="JTN252" s="1"/>
      <c r="JTO252" s="1"/>
      <c r="JTP252" s="1"/>
      <c r="JTQ252" s="1"/>
      <c r="JTR252" s="1"/>
      <c r="JTS252" s="1"/>
      <c r="JTT252" s="1"/>
      <c r="JTU252" s="1"/>
      <c r="JTV252" s="1"/>
      <c r="JTW252" s="1"/>
      <c r="JTX252" s="1"/>
      <c r="JTY252" s="1"/>
      <c r="JTZ252" s="1"/>
      <c r="JUA252" s="1"/>
      <c r="JUB252" s="1"/>
      <c r="JUC252" s="1"/>
      <c r="JUD252" s="1"/>
      <c r="JUE252" s="1"/>
      <c r="JUF252" s="1"/>
      <c r="JUG252" s="1"/>
      <c r="JUH252" s="1"/>
      <c r="JUI252" s="1"/>
      <c r="JUJ252" s="1"/>
      <c r="JUK252" s="1"/>
      <c r="JUL252" s="1"/>
      <c r="JUM252" s="1"/>
      <c r="JUN252" s="1"/>
      <c r="JUO252" s="1"/>
      <c r="JUP252" s="1"/>
      <c r="JUQ252" s="1"/>
      <c r="JUR252" s="1"/>
      <c r="JUS252" s="1"/>
      <c r="JUT252" s="1"/>
      <c r="JUU252" s="1"/>
      <c r="JUV252" s="1"/>
      <c r="JUW252" s="1"/>
      <c r="JUX252" s="1"/>
      <c r="JUY252" s="1"/>
      <c r="JUZ252" s="1"/>
      <c r="JVA252" s="1"/>
      <c r="JVB252" s="1"/>
      <c r="JVC252" s="1"/>
      <c r="JVD252" s="1"/>
      <c r="JVE252" s="1"/>
      <c r="JVF252" s="1"/>
      <c r="JVG252" s="1"/>
      <c r="JVH252" s="1"/>
      <c r="JVI252" s="1"/>
      <c r="JVJ252" s="1"/>
      <c r="JVK252" s="1"/>
      <c r="JVL252" s="1"/>
      <c r="JVM252" s="1"/>
      <c r="JVN252" s="1"/>
      <c r="JVO252" s="1"/>
      <c r="JVP252" s="1"/>
      <c r="JVQ252" s="1"/>
      <c r="JVR252" s="1"/>
      <c r="JVS252" s="1"/>
      <c r="JVT252" s="1"/>
      <c r="JVU252" s="1"/>
      <c r="JVV252" s="1"/>
      <c r="JVW252" s="1"/>
      <c r="JVX252" s="1"/>
      <c r="JVY252" s="1"/>
      <c r="JVZ252" s="1"/>
      <c r="JWA252" s="1"/>
      <c r="JWB252" s="1"/>
      <c r="JWC252" s="1"/>
      <c r="JWD252" s="1"/>
      <c r="JWE252" s="1"/>
      <c r="JWF252" s="1"/>
      <c r="JWG252" s="1"/>
      <c r="JWH252" s="1"/>
      <c r="JWI252" s="1"/>
      <c r="JWJ252" s="1"/>
      <c r="JWK252" s="1"/>
      <c r="JWL252" s="1"/>
      <c r="JWM252" s="1"/>
      <c r="JWN252" s="1"/>
      <c r="JWO252" s="1"/>
      <c r="JWP252" s="1"/>
      <c r="JWQ252" s="1"/>
      <c r="JWR252" s="1"/>
      <c r="JWS252" s="1"/>
      <c r="JWT252" s="1"/>
      <c r="JWU252" s="1"/>
      <c r="JWV252" s="1"/>
      <c r="JWW252" s="1"/>
      <c r="JWX252" s="1"/>
      <c r="JWY252" s="1"/>
      <c r="JWZ252" s="1"/>
      <c r="JXA252" s="1"/>
      <c r="JXB252" s="1"/>
      <c r="JXC252" s="1"/>
      <c r="JXD252" s="1"/>
      <c r="JXE252" s="1"/>
      <c r="JXF252" s="1"/>
      <c r="JXG252" s="1"/>
      <c r="JXH252" s="1"/>
      <c r="JXI252" s="1"/>
      <c r="JXJ252" s="1"/>
      <c r="JXK252" s="1"/>
      <c r="JXL252" s="1"/>
      <c r="JXM252" s="1"/>
      <c r="JXN252" s="1"/>
      <c r="JXO252" s="1"/>
      <c r="JXP252" s="1"/>
      <c r="JXQ252" s="1"/>
      <c r="JXR252" s="1"/>
      <c r="JXS252" s="1"/>
      <c r="JXT252" s="1"/>
      <c r="JXU252" s="1"/>
      <c r="JXV252" s="1"/>
      <c r="JXW252" s="1"/>
      <c r="JXX252" s="1"/>
      <c r="JXY252" s="1"/>
      <c r="JXZ252" s="1"/>
      <c r="JYA252" s="1"/>
      <c r="JYB252" s="1"/>
      <c r="JYC252" s="1"/>
      <c r="JYD252" s="1"/>
      <c r="JYE252" s="1"/>
      <c r="JYF252" s="1"/>
      <c r="JYG252" s="1"/>
      <c r="JYH252" s="1"/>
      <c r="JYI252" s="1"/>
      <c r="JYJ252" s="1"/>
      <c r="JYK252" s="1"/>
      <c r="JYL252" s="1"/>
      <c r="JYM252" s="1"/>
      <c r="JYN252" s="1"/>
      <c r="JYO252" s="1"/>
      <c r="JYP252" s="1"/>
      <c r="JYQ252" s="1"/>
      <c r="JYR252" s="1"/>
      <c r="JYS252" s="1"/>
      <c r="JYT252" s="1"/>
      <c r="JYU252" s="1"/>
      <c r="JYV252" s="1"/>
      <c r="JYW252" s="1"/>
      <c r="JYX252" s="1"/>
      <c r="JYY252" s="1"/>
      <c r="JYZ252" s="1"/>
      <c r="JZA252" s="1"/>
      <c r="JZB252" s="1"/>
      <c r="JZC252" s="1"/>
      <c r="JZD252" s="1"/>
      <c r="JZE252" s="1"/>
      <c r="JZF252" s="1"/>
      <c r="JZG252" s="1"/>
      <c r="JZH252" s="1"/>
      <c r="JZI252" s="1"/>
      <c r="JZJ252" s="1"/>
      <c r="JZK252" s="1"/>
      <c r="JZL252" s="1"/>
      <c r="JZM252" s="1"/>
      <c r="JZN252" s="1"/>
      <c r="JZO252" s="1"/>
      <c r="JZP252" s="1"/>
      <c r="JZQ252" s="1"/>
      <c r="JZR252" s="1"/>
      <c r="JZS252" s="1"/>
      <c r="JZT252" s="1"/>
      <c r="JZU252" s="1"/>
      <c r="JZV252" s="1"/>
      <c r="JZW252" s="1"/>
      <c r="JZX252" s="1"/>
      <c r="JZY252" s="1"/>
      <c r="JZZ252" s="1"/>
      <c r="KAA252" s="1"/>
      <c r="KAB252" s="1"/>
      <c r="KAC252" s="1"/>
      <c r="KAD252" s="1"/>
      <c r="KAE252" s="1"/>
      <c r="KAF252" s="1"/>
      <c r="KAG252" s="1"/>
      <c r="KAH252" s="1"/>
      <c r="KAI252" s="1"/>
      <c r="KAJ252" s="1"/>
      <c r="KAK252" s="1"/>
      <c r="KAL252" s="1"/>
      <c r="KAM252" s="1"/>
      <c r="KAN252" s="1"/>
      <c r="KAO252" s="1"/>
      <c r="KAP252" s="1"/>
      <c r="KAQ252" s="1"/>
      <c r="KAR252" s="1"/>
      <c r="KAS252" s="1"/>
      <c r="KAT252" s="1"/>
      <c r="KAU252" s="1"/>
      <c r="KAV252" s="1"/>
      <c r="KAW252" s="1"/>
      <c r="KAX252" s="1"/>
      <c r="KAY252" s="1"/>
      <c r="KAZ252" s="1"/>
      <c r="KBA252" s="1"/>
      <c r="KBB252" s="1"/>
      <c r="KBC252" s="1"/>
      <c r="KBD252" s="1"/>
      <c r="KBE252" s="1"/>
      <c r="KBF252" s="1"/>
      <c r="KBG252" s="1"/>
      <c r="KBH252" s="1"/>
      <c r="KBI252" s="1"/>
      <c r="KBJ252" s="1"/>
      <c r="KBK252" s="1"/>
      <c r="KBL252" s="1"/>
      <c r="KBM252" s="1"/>
      <c r="KBN252" s="1"/>
      <c r="KBO252" s="1"/>
      <c r="KBP252" s="1"/>
      <c r="KBQ252" s="1"/>
      <c r="KBR252" s="1"/>
      <c r="KBS252" s="1"/>
      <c r="KBT252" s="1"/>
      <c r="KBU252" s="1"/>
      <c r="KBV252" s="1"/>
      <c r="KBW252" s="1"/>
      <c r="KBX252" s="1"/>
      <c r="KBY252" s="1"/>
      <c r="KBZ252" s="1"/>
      <c r="KCA252" s="1"/>
      <c r="KCB252" s="1"/>
      <c r="KCC252" s="1"/>
      <c r="KCD252" s="1"/>
      <c r="KCE252" s="1"/>
      <c r="KCF252" s="1"/>
      <c r="KCG252" s="1"/>
      <c r="KCH252" s="1"/>
      <c r="KCI252" s="1"/>
      <c r="KCJ252" s="1"/>
      <c r="KCK252" s="1"/>
      <c r="KCL252" s="1"/>
      <c r="KCM252" s="1"/>
      <c r="KCN252" s="1"/>
      <c r="KCO252" s="1"/>
      <c r="KCP252" s="1"/>
      <c r="KCQ252" s="1"/>
      <c r="KCR252" s="1"/>
      <c r="KCS252" s="1"/>
      <c r="KCT252" s="1"/>
      <c r="KCU252" s="1"/>
      <c r="KCV252" s="1"/>
      <c r="KCW252" s="1"/>
      <c r="KCX252" s="1"/>
      <c r="KCY252" s="1"/>
      <c r="KCZ252" s="1"/>
      <c r="KDA252" s="1"/>
      <c r="KDB252" s="1"/>
      <c r="KDC252" s="1"/>
      <c r="KDD252" s="1"/>
      <c r="KDE252" s="1"/>
      <c r="KDF252" s="1"/>
      <c r="KDG252" s="1"/>
      <c r="KDH252" s="1"/>
      <c r="KDI252" s="1"/>
      <c r="KDJ252" s="1"/>
      <c r="KDK252" s="1"/>
      <c r="KDL252" s="1"/>
      <c r="KDM252" s="1"/>
      <c r="KDN252" s="1"/>
      <c r="KDO252" s="1"/>
      <c r="KDP252" s="1"/>
      <c r="KDQ252" s="1"/>
      <c r="KDR252" s="1"/>
      <c r="KDS252" s="1"/>
      <c r="KDT252" s="1"/>
      <c r="KDU252" s="1"/>
      <c r="KDV252" s="1"/>
      <c r="KDW252" s="1"/>
      <c r="KDX252" s="1"/>
      <c r="KDY252" s="1"/>
      <c r="KDZ252" s="1"/>
      <c r="KEA252" s="1"/>
      <c r="KEB252" s="1"/>
      <c r="KEC252" s="1"/>
      <c r="KED252" s="1"/>
      <c r="KEE252" s="1"/>
      <c r="KEF252" s="1"/>
      <c r="KEG252" s="1"/>
      <c r="KEH252" s="1"/>
      <c r="KEI252" s="1"/>
      <c r="KEJ252" s="1"/>
      <c r="KEK252" s="1"/>
      <c r="KEL252" s="1"/>
      <c r="KEM252" s="1"/>
      <c r="KEN252" s="1"/>
      <c r="KEO252" s="1"/>
      <c r="KEP252" s="1"/>
      <c r="KEQ252" s="1"/>
      <c r="KER252" s="1"/>
      <c r="KES252" s="1"/>
      <c r="KET252" s="1"/>
      <c r="KEU252" s="1"/>
      <c r="KEV252" s="1"/>
      <c r="KEW252" s="1"/>
      <c r="KEX252" s="1"/>
      <c r="KEY252" s="1"/>
      <c r="KEZ252" s="1"/>
      <c r="KFA252" s="1"/>
      <c r="KFB252" s="1"/>
      <c r="KFC252" s="1"/>
      <c r="KFD252" s="1"/>
      <c r="KFE252" s="1"/>
      <c r="KFF252" s="1"/>
      <c r="KFG252" s="1"/>
      <c r="KFH252" s="1"/>
      <c r="KFI252" s="1"/>
      <c r="KFJ252" s="1"/>
      <c r="KFK252" s="1"/>
      <c r="KFL252" s="1"/>
      <c r="KFM252" s="1"/>
      <c r="KFN252" s="1"/>
      <c r="KFO252" s="1"/>
      <c r="KFP252" s="1"/>
      <c r="KFQ252" s="1"/>
      <c r="KFR252" s="1"/>
      <c r="KFS252" s="1"/>
      <c r="KFT252" s="1"/>
      <c r="KFU252" s="1"/>
      <c r="KFV252" s="1"/>
      <c r="KFW252" s="1"/>
      <c r="KFX252" s="1"/>
      <c r="KFY252" s="1"/>
      <c r="KFZ252" s="1"/>
      <c r="KGA252" s="1"/>
      <c r="KGB252" s="1"/>
      <c r="KGC252" s="1"/>
      <c r="KGD252" s="1"/>
      <c r="KGE252" s="1"/>
      <c r="KGF252" s="1"/>
      <c r="KGG252" s="1"/>
      <c r="KGH252" s="1"/>
      <c r="KGI252" s="1"/>
      <c r="KGJ252" s="1"/>
      <c r="KGK252" s="1"/>
      <c r="KGL252" s="1"/>
      <c r="KGM252" s="1"/>
      <c r="KGN252" s="1"/>
      <c r="KGO252" s="1"/>
      <c r="KGP252" s="1"/>
      <c r="KGQ252" s="1"/>
      <c r="KGR252" s="1"/>
      <c r="KGS252" s="1"/>
      <c r="KGT252" s="1"/>
      <c r="KGU252" s="1"/>
      <c r="KGV252" s="1"/>
      <c r="KGW252" s="1"/>
      <c r="KGX252" s="1"/>
      <c r="KGY252" s="1"/>
      <c r="KGZ252" s="1"/>
      <c r="KHA252" s="1"/>
      <c r="KHB252" s="1"/>
      <c r="KHC252" s="1"/>
      <c r="KHD252" s="1"/>
      <c r="KHE252" s="1"/>
      <c r="KHF252" s="1"/>
      <c r="KHG252" s="1"/>
      <c r="KHH252" s="1"/>
      <c r="KHI252" s="1"/>
      <c r="KHJ252" s="1"/>
      <c r="KHK252" s="1"/>
      <c r="KHL252" s="1"/>
      <c r="KHM252" s="1"/>
      <c r="KHN252" s="1"/>
      <c r="KHO252" s="1"/>
      <c r="KHP252" s="1"/>
      <c r="KHQ252" s="1"/>
      <c r="KHR252" s="1"/>
      <c r="KHS252" s="1"/>
      <c r="KHT252" s="1"/>
      <c r="KHU252" s="1"/>
      <c r="KHV252" s="1"/>
      <c r="KHW252" s="1"/>
      <c r="KHX252" s="1"/>
      <c r="KHY252" s="1"/>
      <c r="KHZ252" s="1"/>
      <c r="KIA252" s="1"/>
      <c r="KIB252" s="1"/>
      <c r="KIC252" s="1"/>
      <c r="KID252" s="1"/>
      <c r="KIE252" s="1"/>
      <c r="KIF252" s="1"/>
      <c r="KIG252" s="1"/>
      <c r="KIH252" s="1"/>
      <c r="KII252" s="1"/>
      <c r="KIJ252" s="1"/>
      <c r="KIK252" s="1"/>
      <c r="KIL252" s="1"/>
      <c r="KIM252" s="1"/>
      <c r="KIN252" s="1"/>
      <c r="KIO252" s="1"/>
      <c r="KIP252" s="1"/>
      <c r="KIQ252" s="1"/>
      <c r="KIR252" s="1"/>
      <c r="KIS252" s="1"/>
      <c r="KIT252" s="1"/>
      <c r="KIU252" s="1"/>
      <c r="KIV252" s="1"/>
      <c r="KIW252" s="1"/>
      <c r="KIX252" s="1"/>
      <c r="KIY252" s="1"/>
      <c r="KIZ252" s="1"/>
      <c r="KJA252" s="1"/>
      <c r="KJB252" s="1"/>
      <c r="KJC252" s="1"/>
      <c r="KJD252" s="1"/>
      <c r="KJE252" s="1"/>
      <c r="KJF252" s="1"/>
      <c r="KJG252" s="1"/>
      <c r="KJH252" s="1"/>
      <c r="KJI252" s="1"/>
      <c r="KJJ252" s="1"/>
      <c r="KJK252" s="1"/>
      <c r="KJL252" s="1"/>
      <c r="KJM252" s="1"/>
      <c r="KJN252" s="1"/>
      <c r="KJO252" s="1"/>
      <c r="KJP252" s="1"/>
      <c r="KJQ252" s="1"/>
      <c r="KJR252" s="1"/>
      <c r="KJS252" s="1"/>
      <c r="KJT252" s="1"/>
      <c r="KJU252" s="1"/>
      <c r="KJV252" s="1"/>
      <c r="KJW252" s="1"/>
      <c r="KJX252" s="1"/>
      <c r="KJY252" s="1"/>
      <c r="KJZ252" s="1"/>
      <c r="KKA252" s="1"/>
      <c r="KKB252" s="1"/>
      <c r="KKC252" s="1"/>
      <c r="KKD252" s="1"/>
      <c r="KKE252" s="1"/>
      <c r="KKF252" s="1"/>
      <c r="KKG252" s="1"/>
      <c r="KKH252" s="1"/>
      <c r="KKI252" s="1"/>
      <c r="KKJ252" s="1"/>
      <c r="KKK252" s="1"/>
      <c r="KKL252" s="1"/>
      <c r="KKM252" s="1"/>
      <c r="KKN252" s="1"/>
      <c r="KKO252" s="1"/>
      <c r="KKP252" s="1"/>
      <c r="KKQ252" s="1"/>
      <c r="KKR252" s="1"/>
      <c r="KKS252" s="1"/>
      <c r="KKT252" s="1"/>
      <c r="KKU252" s="1"/>
      <c r="KKV252" s="1"/>
      <c r="KKW252" s="1"/>
      <c r="KKX252" s="1"/>
      <c r="KKY252" s="1"/>
      <c r="KKZ252" s="1"/>
      <c r="KLA252" s="1"/>
      <c r="KLB252" s="1"/>
      <c r="KLC252" s="1"/>
      <c r="KLD252" s="1"/>
      <c r="KLE252" s="1"/>
      <c r="KLF252" s="1"/>
      <c r="KLG252" s="1"/>
      <c r="KLH252" s="1"/>
      <c r="KLI252" s="1"/>
      <c r="KLJ252" s="1"/>
      <c r="KLK252" s="1"/>
      <c r="KLL252" s="1"/>
      <c r="KLM252" s="1"/>
      <c r="KLN252" s="1"/>
      <c r="KLO252" s="1"/>
      <c r="KLP252" s="1"/>
      <c r="KLQ252" s="1"/>
      <c r="KLR252" s="1"/>
      <c r="KLS252" s="1"/>
      <c r="KLT252" s="1"/>
      <c r="KLU252" s="1"/>
      <c r="KLV252" s="1"/>
      <c r="KLW252" s="1"/>
      <c r="KLX252" s="1"/>
      <c r="KLY252" s="1"/>
      <c r="KLZ252" s="1"/>
      <c r="KMA252" s="1"/>
      <c r="KMB252" s="1"/>
      <c r="KMC252" s="1"/>
      <c r="KMD252" s="1"/>
      <c r="KME252" s="1"/>
      <c r="KMF252" s="1"/>
      <c r="KMG252" s="1"/>
      <c r="KMH252" s="1"/>
      <c r="KMI252" s="1"/>
      <c r="KMJ252" s="1"/>
      <c r="KMK252" s="1"/>
      <c r="KML252" s="1"/>
      <c r="KMM252" s="1"/>
      <c r="KMN252" s="1"/>
      <c r="KMO252" s="1"/>
      <c r="KMP252" s="1"/>
      <c r="KMQ252" s="1"/>
      <c r="KMR252" s="1"/>
      <c r="KMS252" s="1"/>
      <c r="KMT252" s="1"/>
      <c r="KMU252" s="1"/>
      <c r="KMV252" s="1"/>
      <c r="KMW252" s="1"/>
      <c r="KMX252" s="1"/>
      <c r="KMY252" s="1"/>
      <c r="KMZ252" s="1"/>
      <c r="KNA252" s="1"/>
      <c r="KNB252" s="1"/>
      <c r="KNC252" s="1"/>
      <c r="KND252" s="1"/>
      <c r="KNE252" s="1"/>
      <c r="KNF252" s="1"/>
      <c r="KNG252" s="1"/>
      <c r="KNH252" s="1"/>
      <c r="KNI252" s="1"/>
      <c r="KNJ252" s="1"/>
      <c r="KNK252" s="1"/>
      <c r="KNL252" s="1"/>
      <c r="KNM252" s="1"/>
      <c r="KNN252" s="1"/>
      <c r="KNO252" s="1"/>
      <c r="KNP252" s="1"/>
      <c r="KNQ252" s="1"/>
      <c r="KNR252" s="1"/>
      <c r="KNS252" s="1"/>
      <c r="KNT252" s="1"/>
      <c r="KNU252" s="1"/>
      <c r="KNV252" s="1"/>
      <c r="KNW252" s="1"/>
      <c r="KNX252" s="1"/>
      <c r="KNY252" s="1"/>
      <c r="KNZ252" s="1"/>
      <c r="KOA252" s="1"/>
      <c r="KOB252" s="1"/>
      <c r="KOC252" s="1"/>
      <c r="KOD252" s="1"/>
      <c r="KOE252" s="1"/>
      <c r="KOF252" s="1"/>
      <c r="KOG252" s="1"/>
      <c r="KOH252" s="1"/>
      <c r="KOI252" s="1"/>
      <c r="KOJ252" s="1"/>
      <c r="KOK252" s="1"/>
      <c r="KOL252" s="1"/>
      <c r="KOM252" s="1"/>
      <c r="KON252" s="1"/>
      <c r="KOO252" s="1"/>
      <c r="KOP252" s="1"/>
      <c r="KOQ252" s="1"/>
      <c r="KOR252" s="1"/>
      <c r="KOS252" s="1"/>
      <c r="KOT252" s="1"/>
      <c r="KOU252" s="1"/>
      <c r="KOV252" s="1"/>
      <c r="KOW252" s="1"/>
      <c r="KOX252" s="1"/>
      <c r="KOY252" s="1"/>
      <c r="KOZ252" s="1"/>
      <c r="KPA252" s="1"/>
      <c r="KPB252" s="1"/>
      <c r="KPC252" s="1"/>
      <c r="KPD252" s="1"/>
      <c r="KPE252" s="1"/>
      <c r="KPF252" s="1"/>
      <c r="KPG252" s="1"/>
      <c r="KPH252" s="1"/>
      <c r="KPI252" s="1"/>
      <c r="KPJ252" s="1"/>
      <c r="KPK252" s="1"/>
      <c r="KPL252" s="1"/>
      <c r="KPM252" s="1"/>
      <c r="KPN252" s="1"/>
      <c r="KPO252" s="1"/>
      <c r="KPP252" s="1"/>
      <c r="KPQ252" s="1"/>
      <c r="KPR252" s="1"/>
      <c r="KPS252" s="1"/>
      <c r="KPT252" s="1"/>
      <c r="KPU252" s="1"/>
      <c r="KPV252" s="1"/>
      <c r="KPW252" s="1"/>
      <c r="KPX252" s="1"/>
      <c r="KPY252" s="1"/>
      <c r="KPZ252" s="1"/>
      <c r="KQA252" s="1"/>
      <c r="KQB252" s="1"/>
      <c r="KQC252" s="1"/>
      <c r="KQD252" s="1"/>
      <c r="KQE252" s="1"/>
      <c r="KQF252" s="1"/>
      <c r="KQG252" s="1"/>
      <c r="KQH252" s="1"/>
      <c r="KQI252" s="1"/>
      <c r="KQJ252" s="1"/>
      <c r="KQK252" s="1"/>
      <c r="KQL252" s="1"/>
      <c r="KQM252" s="1"/>
      <c r="KQN252" s="1"/>
      <c r="KQO252" s="1"/>
      <c r="KQP252" s="1"/>
      <c r="KQQ252" s="1"/>
      <c r="KQR252" s="1"/>
      <c r="KQS252" s="1"/>
      <c r="KQT252" s="1"/>
      <c r="KQU252" s="1"/>
      <c r="KQV252" s="1"/>
      <c r="KQW252" s="1"/>
      <c r="KQX252" s="1"/>
      <c r="KQY252" s="1"/>
      <c r="KQZ252" s="1"/>
      <c r="KRA252" s="1"/>
      <c r="KRB252" s="1"/>
      <c r="KRC252" s="1"/>
      <c r="KRD252" s="1"/>
      <c r="KRE252" s="1"/>
      <c r="KRF252" s="1"/>
      <c r="KRG252" s="1"/>
      <c r="KRH252" s="1"/>
      <c r="KRI252" s="1"/>
      <c r="KRJ252" s="1"/>
      <c r="KRK252" s="1"/>
      <c r="KRL252" s="1"/>
      <c r="KRM252" s="1"/>
      <c r="KRN252" s="1"/>
      <c r="KRO252" s="1"/>
      <c r="KRP252" s="1"/>
      <c r="KRQ252" s="1"/>
      <c r="KRR252" s="1"/>
      <c r="KRS252" s="1"/>
      <c r="KRT252" s="1"/>
      <c r="KRU252" s="1"/>
      <c r="KRV252" s="1"/>
      <c r="KRW252" s="1"/>
      <c r="KRX252" s="1"/>
      <c r="KRY252" s="1"/>
      <c r="KRZ252" s="1"/>
      <c r="KSA252" s="1"/>
      <c r="KSB252" s="1"/>
      <c r="KSC252" s="1"/>
      <c r="KSD252" s="1"/>
      <c r="KSE252" s="1"/>
      <c r="KSF252" s="1"/>
      <c r="KSG252" s="1"/>
      <c r="KSH252" s="1"/>
      <c r="KSI252" s="1"/>
      <c r="KSJ252" s="1"/>
      <c r="KSK252" s="1"/>
      <c r="KSL252" s="1"/>
      <c r="KSM252" s="1"/>
      <c r="KSN252" s="1"/>
      <c r="KSO252" s="1"/>
      <c r="KSP252" s="1"/>
      <c r="KSQ252" s="1"/>
      <c r="KSR252" s="1"/>
      <c r="KSS252" s="1"/>
      <c r="KST252" s="1"/>
      <c r="KSU252" s="1"/>
      <c r="KSV252" s="1"/>
      <c r="KSW252" s="1"/>
      <c r="KSX252" s="1"/>
      <c r="KSY252" s="1"/>
      <c r="KSZ252" s="1"/>
      <c r="KTA252" s="1"/>
      <c r="KTB252" s="1"/>
      <c r="KTC252" s="1"/>
      <c r="KTD252" s="1"/>
      <c r="KTE252" s="1"/>
      <c r="KTF252" s="1"/>
      <c r="KTG252" s="1"/>
      <c r="KTH252" s="1"/>
      <c r="KTI252" s="1"/>
      <c r="KTJ252" s="1"/>
      <c r="KTK252" s="1"/>
      <c r="KTL252" s="1"/>
      <c r="KTM252" s="1"/>
      <c r="KTN252" s="1"/>
      <c r="KTO252" s="1"/>
      <c r="KTP252" s="1"/>
      <c r="KTQ252" s="1"/>
      <c r="KTR252" s="1"/>
      <c r="KTS252" s="1"/>
      <c r="KTT252" s="1"/>
      <c r="KTU252" s="1"/>
      <c r="KTV252" s="1"/>
      <c r="KTW252" s="1"/>
      <c r="KTX252" s="1"/>
      <c r="KTY252" s="1"/>
      <c r="KTZ252" s="1"/>
      <c r="KUA252" s="1"/>
      <c r="KUB252" s="1"/>
      <c r="KUC252" s="1"/>
      <c r="KUD252" s="1"/>
      <c r="KUE252" s="1"/>
      <c r="KUF252" s="1"/>
      <c r="KUG252" s="1"/>
      <c r="KUH252" s="1"/>
      <c r="KUI252" s="1"/>
      <c r="KUJ252" s="1"/>
      <c r="KUK252" s="1"/>
      <c r="KUL252" s="1"/>
      <c r="KUM252" s="1"/>
      <c r="KUN252" s="1"/>
      <c r="KUO252" s="1"/>
      <c r="KUP252" s="1"/>
      <c r="KUQ252" s="1"/>
      <c r="KUR252" s="1"/>
      <c r="KUS252" s="1"/>
      <c r="KUT252" s="1"/>
      <c r="KUU252" s="1"/>
      <c r="KUV252" s="1"/>
      <c r="KUW252" s="1"/>
      <c r="KUX252" s="1"/>
      <c r="KUY252" s="1"/>
      <c r="KUZ252" s="1"/>
      <c r="KVA252" s="1"/>
      <c r="KVB252" s="1"/>
      <c r="KVC252" s="1"/>
      <c r="KVD252" s="1"/>
      <c r="KVE252" s="1"/>
      <c r="KVF252" s="1"/>
      <c r="KVG252" s="1"/>
      <c r="KVH252" s="1"/>
      <c r="KVI252" s="1"/>
      <c r="KVJ252" s="1"/>
      <c r="KVK252" s="1"/>
      <c r="KVL252" s="1"/>
      <c r="KVM252" s="1"/>
      <c r="KVN252" s="1"/>
      <c r="KVO252" s="1"/>
      <c r="KVP252" s="1"/>
      <c r="KVQ252" s="1"/>
      <c r="KVR252" s="1"/>
      <c r="KVS252" s="1"/>
      <c r="KVT252" s="1"/>
      <c r="KVU252" s="1"/>
      <c r="KVV252" s="1"/>
      <c r="KVW252" s="1"/>
      <c r="KVX252" s="1"/>
      <c r="KVY252" s="1"/>
      <c r="KVZ252" s="1"/>
      <c r="KWA252" s="1"/>
      <c r="KWB252" s="1"/>
      <c r="KWC252" s="1"/>
      <c r="KWD252" s="1"/>
      <c r="KWE252" s="1"/>
      <c r="KWF252" s="1"/>
      <c r="KWG252" s="1"/>
      <c r="KWH252" s="1"/>
      <c r="KWI252" s="1"/>
      <c r="KWJ252" s="1"/>
      <c r="KWK252" s="1"/>
      <c r="KWL252" s="1"/>
      <c r="KWM252" s="1"/>
      <c r="KWN252" s="1"/>
      <c r="KWO252" s="1"/>
      <c r="KWP252" s="1"/>
      <c r="KWQ252" s="1"/>
      <c r="KWR252" s="1"/>
      <c r="KWS252" s="1"/>
      <c r="KWT252" s="1"/>
      <c r="KWU252" s="1"/>
      <c r="KWV252" s="1"/>
      <c r="KWW252" s="1"/>
      <c r="KWX252" s="1"/>
      <c r="KWY252" s="1"/>
      <c r="KWZ252" s="1"/>
      <c r="KXA252" s="1"/>
      <c r="KXB252" s="1"/>
      <c r="KXC252" s="1"/>
      <c r="KXD252" s="1"/>
      <c r="KXE252" s="1"/>
      <c r="KXF252" s="1"/>
      <c r="KXG252" s="1"/>
      <c r="KXH252" s="1"/>
      <c r="KXI252" s="1"/>
      <c r="KXJ252" s="1"/>
      <c r="KXK252" s="1"/>
      <c r="KXL252" s="1"/>
      <c r="KXM252" s="1"/>
      <c r="KXN252" s="1"/>
      <c r="KXO252" s="1"/>
      <c r="KXP252" s="1"/>
      <c r="KXQ252" s="1"/>
      <c r="KXR252" s="1"/>
      <c r="KXS252" s="1"/>
      <c r="KXT252" s="1"/>
      <c r="KXU252" s="1"/>
      <c r="KXV252" s="1"/>
      <c r="KXW252" s="1"/>
      <c r="KXX252" s="1"/>
      <c r="KXY252" s="1"/>
      <c r="KXZ252" s="1"/>
      <c r="KYA252" s="1"/>
      <c r="KYB252" s="1"/>
      <c r="KYC252" s="1"/>
      <c r="KYD252" s="1"/>
      <c r="KYE252" s="1"/>
      <c r="KYF252" s="1"/>
      <c r="KYG252" s="1"/>
      <c r="KYH252" s="1"/>
      <c r="KYI252" s="1"/>
      <c r="KYJ252" s="1"/>
      <c r="KYK252" s="1"/>
      <c r="KYL252" s="1"/>
      <c r="KYM252" s="1"/>
      <c r="KYN252" s="1"/>
      <c r="KYO252" s="1"/>
      <c r="KYP252" s="1"/>
      <c r="KYQ252" s="1"/>
      <c r="KYR252" s="1"/>
      <c r="KYS252" s="1"/>
      <c r="KYT252" s="1"/>
      <c r="KYU252" s="1"/>
      <c r="KYV252" s="1"/>
      <c r="KYW252" s="1"/>
      <c r="KYX252" s="1"/>
      <c r="KYY252" s="1"/>
      <c r="KYZ252" s="1"/>
      <c r="KZA252" s="1"/>
      <c r="KZB252" s="1"/>
      <c r="KZC252" s="1"/>
      <c r="KZD252" s="1"/>
      <c r="KZE252" s="1"/>
      <c r="KZF252" s="1"/>
      <c r="KZG252" s="1"/>
      <c r="KZH252" s="1"/>
      <c r="KZI252" s="1"/>
      <c r="KZJ252" s="1"/>
      <c r="KZK252" s="1"/>
      <c r="KZL252" s="1"/>
      <c r="KZM252" s="1"/>
      <c r="KZN252" s="1"/>
      <c r="KZO252" s="1"/>
      <c r="KZP252" s="1"/>
      <c r="KZQ252" s="1"/>
      <c r="KZR252" s="1"/>
      <c r="KZS252" s="1"/>
      <c r="KZT252" s="1"/>
      <c r="KZU252" s="1"/>
      <c r="KZV252" s="1"/>
      <c r="KZW252" s="1"/>
      <c r="KZX252" s="1"/>
      <c r="KZY252" s="1"/>
      <c r="KZZ252" s="1"/>
      <c r="LAA252" s="1"/>
      <c r="LAB252" s="1"/>
      <c r="LAC252" s="1"/>
      <c r="LAD252" s="1"/>
      <c r="LAE252" s="1"/>
      <c r="LAF252" s="1"/>
      <c r="LAG252" s="1"/>
      <c r="LAH252" s="1"/>
      <c r="LAI252" s="1"/>
      <c r="LAJ252" s="1"/>
      <c r="LAK252" s="1"/>
      <c r="LAL252" s="1"/>
      <c r="LAM252" s="1"/>
      <c r="LAN252" s="1"/>
      <c r="LAO252" s="1"/>
      <c r="LAP252" s="1"/>
      <c r="LAQ252" s="1"/>
      <c r="LAR252" s="1"/>
      <c r="LAS252" s="1"/>
      <c r="LAT252" s="1"/>
      <c r="LAU252" s="1"/>
      <c r="LAV252" s="1"/>
      <c r="LAW252" s="1"/>
      <c r="LAX252" s="1"/>
      <c r="LAY252" s="1"/>
      <c r="LAZ252" s="1"/>
      <c r="LBA252" s="1"/>
      <c r="LBB252" s="1"/>
      <c r="LBC252" s="1"/>
      <c r="LBD252" s="1"/>
      <c r="LBE252" s="1"/>
      <c r="LBF252" s="1"/>
      <c r="LBG252" s="1"/>
      <c r="LBH252" s="1"/>
      <c r="LBI252" s="1"/>
      <c r="LBJ252" s="1"/>
      <c r="LBK252" s="1"/>
      <c r="LBL252" s="1"/>
      <c r="LBM252" s="1"/>
      <c r="LBN252" s="1"/>
      <c r="LBO252" s="1"/>
      <c r="LBP252" s="1"/>
      <c r="LBQ252" s="1"/>
      <c r="LBR252" s="1"/>
      <c r="LBS252" s="1"/>
      <c r="LBT252" s="1"/>
      <c r="LBU252" s="1"/>
      <c r="LBV252" s="1"/>
      <c r="LBW252" s="1"/>
      <c r="LBX252" s="1"/>
      <c r="LBY252" s="1"/>
      <c r="LBZ252" s="1"/>
      <c r="LCA252" s="1"/>
      <c r="LCB252" s="1"/>
      <c r="LCC252" s="1"/>
      <c r="LCD252" s="1"/>
      <c r="LCE252" s="1"/>
      <c r="LCF252" s="1"/>
      <c r="LCG252" s="1"/>
      <c r="LCH252" s="1"/>
      <c r="LCI252" s="1"/>
      <c r="LCJ252" s="1"/>
      <c r="LCK252" s="1"/>
      <c r="LCL252" s="1"/>
      <c r="LCM252" s="1"/>
      <c r="LCN252" s="1"/>
      <c r="LCO252" s="1"/>
      <c r="LCP252" s="1"/>
      <c r="LCQ252" s="1"/>
      <c r="LCR252" s="1"/>
      <c r="LCS252" s="1"/>
      <c r="LCT252" s="1"/>
      <c r="LCU252" s="1"/>
      <c r="LCV252" s="1"/>
      <c r="LCW252" s="1"/>
      <c r="LCX252" s="1"/>
      <c r="LCY252" s="1"/>
      <c r="LCZ252" s="1"/>
      <c r="LDA252" s="1"/>
      <c r="LDB252" s="1"/>
      <c r="LDC252" s="1"/>
      <c r="LDD252" s="1"/>
      <c r="LDE252" s="1"/>
      <c r="LDF252" s="1"/>
      <c r="LDG252" s="1"/>
      <c r="LDH252" s="1"/>
      <c r="LDI252" s="1"/>
      <c r="LDJ252" s="1"/>
      <c r="LDK252" s="1"/>
      <c r="LDL252" s="1"/>
      <c r="LDM252" s="1"/>
      <c r="LDN252" s="1"/>
      <c r="LDO252" s="1"/>
      <c r="LDP252" s="1"/>
      <c r="LDQ252" s="1"/>
      <c r="LDR252" s="1"/>
      <c r="LDS252" s="1"/>
      <c r="LDT252" s="1"/>
      <c r="LDU252" s="1"/>
      <c r="LDV252" s="1"/>
      <c r="LDW252" s="1"/>
      <c r="LDX252" s="1"/>
      <c r="LDY252" s="1"/>
      <c r="LDZ252" s="1"/>
      <c r="LEA252" s="1"/>
      <c r="LEB252" s="1"/>
      <c r="LEC252" s="1"/>
      <c r="LED252" s="1"/>
      <c r="LEE252" s="1"/>
      <c r="LEF252" s="1"/>
      <c r="LEG252" s="1"/>
      <c r="LEH252" s="1"/>
      <c r="LEI252" s="1"/>
      <c r="LEJ252" s="1"/>
      <c r="LEK252" s="1"/>
      <c r="LEL252" s="1"/>
      <c r="LEM252" s="1"/>
      <c r="LEN252" s="1"/>
      <c r="LEO252" s="1"/>
      <c r="LEP252" s="1"/>
      <c r="LEQ252" s="1"/>
      <c r="LER252" s="1"/>
      <c r="LES252" s="1"/>
      <c r="LET252" s="1"/>
      <c r="LEU252" s="1"/>
      <c r="LEV252" s="1"/>
      <c r="LEW252" s="1"/>
      <c r="LEX252" s="1"/>
      <c r="LEY252" s="1"/>
      <c r="LEZ252" s="1"/>
      <c r="LFA252" s="1"/>
      <c r="LFB252" s="1"/>
      <c r="LFC252" s="1"/>
      <c r="LFD252" s="1"/>
      <c r="LFE252" s="1"/>
      <c r="LFF252" s="1"/>
      <c r="LFG252" s="1"/>
      <c r="LFH252" s="1"/>
      <c r="LFI252" s="1"/>
      <c r="LFJ252" s="1"/>
      <c r="LFK252" s="1"/>
      <c r="LFL252" s="1"/>
      <c r="LFM252" s="1"/>
      <c r="LFN252" s="1"/>
      <c r="LFO252" s="1"/>
      <c r="LFP252" s="1"/>
      <c r="LFQ252" s="1"/>
      <c r="LFR252" s="1"/>
      <c r="LFS252" s="1"/>
      <c r="LFT252" s="1"/>
      <c r="LFU252" s="1"/>
      <c r="LFV252" s="1"/>
      <c r="LFW252" s="1"/>
      <c r="LFX252" s="1"/>
      <c r="LFY252" s="1"/>
      <c r="LFZ252" s="1"/>
      <c r="LGA252" s="1"/>
      <c r="LGB252" s="1"/>
      <c r="LGC252" s="1"/>
      <c r="LGD252" s="1"/>
      <c r="LGE252" s="1"/>
      <c r="LGF252" s="1"/>
      <c r="LGG252" s="1"/>
      <c r="LGH252" s="1"/>
      <c r="LGI252" s="1"/>
      <c r="LGJ252" s="1"/>
      <c r="LGK252" s="1"/>
      <c r="LGL252" s="1"/>
      <c r="LGM252" s="1"/>
      <c r="LGN252" s="1"/>
      <c r="LGO252" s="1"/>
      <c r="LGP252" s="1"/>
      <c r="LGQ252" s="1"/>
      <c r="LGR252" s="1"/>
      <c r="LGS252" s="1"/>
      <c r="LGT252" s="1"/>
      <c r="LGU252" s="1"/>
      <c r="LGV252" s="1"/>
      <c r="LGW252" s="1"/>
      <c r="LGX252" s="1"/>
      <c r="LGY252" s="1"/>
      <c r="LGZ252" s="1"/>
      <c r="LHA252" s="1"/>
      <c r="LHB252" s="1"/>
      <c r="LHC252" s="1"/>
      <c r="LHD252" s="1"/>
      <c r="LHE252" s="1"/>
      <c r="LHF252" s="1"/>
      <c r="LHG252" s="1"/>
      <c r="LHH252" s="1"/>
      <c r="LHI252" s="1"/>
      <c r="LHJ252" s="1"/>
      <c r="LHK252" s="1"/>
      <c r="LHL252" s="1"/>
      <c r="LHM252" s="1"/>
      <c r="LHN252" s="1"/>
      <c r="LHO252" s="1"/>
      <c r="LHP252" s="1"/>
      <c r="LHQ252" s="1"/>
      <c r="LHR252" s="1"/>
      <c r="LHS252" s="1"/>
      <c r="LHT252" s="1"/>
      <c r="LHU252" s="1"/>
      <c r="LHV252" s="1"/>
      <c r="LHW252" s="1"/>
      <c r="LHX252" s="1"/>
      <c r="LHY252" s="1"/>
      <c r="LHZ252" s="1"/>
      <c r="LIA252" s="1"/>
      <c r="LIB252" s="1"/>
      <c r="LIC252" s="1"/>
      <c r="LID252" s="1"/>
      <c r="LIE252" s="1"/>
      <c r="LIF252" s="1"/>
      <c r="LIG252" s="1"/>
      <c r="LIH252" s="1"/>
      <c r="LII252" s="1"/>
      <c r="LIJ252" s="1"/>
      <c r="LIK252" s="1"/>
      <c r="LIL252" s="1"/>
      <c r="LIM252" s="1"/>
      <c r="LIN252" s="1"/>
      <c r="LIO252" s="1"/>
      <c r="LIP252" s="1"/>
      <c r="LIQ252" s="1"/>
      <c r="LIR252" s="1"/>
      <c r="LIS252" s="1"/>
      <c r="LIT252" s="1"/>
      <c r="LIU252" s="1"/>
      <c r="LIV252" s="1"/>
      <c r="LIW252" s="1"/>
      <c r="LIX252" s="1"/>
      <c r="LIY252" s="1"/>
      <c r="LIZ252" s="1"/>
      <c r="LJA252" s="1"/>
      <c r="LJB252" s="1"/>
      <c r="LJC252" s="1"/>
      <c r="LJD252" s="1"/>
      <c r="LJE252" s="1"/>
      <c r="LJF252" s="1"/>
      <c r="LJG252" s="1"/>
      <c r="LJH252" s="1"/>
      <c r="LJI252" s="1"/>
      <c r="LJJ252" s="1"/>
      <c r="LJK252" s="1"/>
      <c r="LJL252" s="1"/>
      <c r="LJM252" s="1"/>
      <c r="LJN252" s="1"/>
      <c r="LJO252" s="1"/>
      <c r="LJP252" s="1"/>
      <c r="LJQ252" s="1"/>
      <c r="LJR252" s="1"/>
      <c r="LJS252" s="1"/>
      <c r="LJT252" s="1"/>
      <c r="LJU252" s="1"/>
      <c r="LJV252" s="1"/>
      <c r="LJW252" s="1"/>
      <c r="LJX252" s="1"/>
      <c r="LJY252" s="1"/>
      <c r="LJZ252" s="1"/>
      <c r="LKA252" s="1"/>
      <c r="LKB252" s="1"/>
      <c r="LKC252" s="1"/>
      <c r="LKD252" s="1"/>
      <c r="LKE252" s="1"/>
      <c r="LKF252" s="1"/>
      <c r="LKG252" s="1"/>
      <c r="LKH252" s="1"/>
      <c r="LKI252" s="1"/>
      <c r="LKJ252" s="1"/>
      <c r="LKK252" s="1"/>
      <c r="LKL252" s="1"/>
      <c r="LKM252" s="1"/>
      <c r="LKN252" s="1"/>
      <c r="LKO252" s="1"/>
      <c r="LKP252" s="1"/>
      <c r="LKQ252" s="1"/>
      <c r="LKR252" s="1"/>
      <c r="LKS252" s="1"/>
      <c r="LKT252" s="1"/>
      <c r="LKU252" s="1"/>
      <c r="LKV252" s="1"/>
      <c r="LKW252" s="1"/>
      <c r="LKX252" s="1"/>
      <c r="LKY252" s="1"/>
      <c r="LKZ252" s="1"/>
      <c r="LLA252" s="1"/>
      <c r="LLB252" s="1"/>
      <c r="LLC252" s="1"/>
      <c r="LLD252" s="1"/>
      <c r="LLE252" s="1"/>
      <c r="LLF252" s="1"/>
      <c r="LLG252" s="1"/>
      <c r="LLH252" s="1"/>
      <c r="LLI252" s="1"/>
      <c r="LLJ252" s="1"/>
      <c r="LLK252" s="1"/>
      <c r="LLL252" s="1"/>
      <c r="LLM252" s="1"/>
      <c r="LLN252" s="1"/>
      <c r="LLO252" s="1"/>
      <c r="LLP252" s="1"/>
      <c r="LLQ252" s="1"/>
      <c r="LLR252" s="1"/>
      <c r="LLS252" s="1"/>
      <c r="LLT252" s="1"/>
      <c r="LLU252" s="1"/>
      <c r="LLV252" s="1"/>
      <c r="LLW252" s="1"/>
      <c r="LLX252" s="1"/>
      <c r="LLY252" s="1"/>
      <c r="LLZ252" s="1"/>
      <c r="LMA252" s="1"/>
      <c r="LMB252" s="1"/>
      <c r="LMC252" s="1"/>
      <c r="LMD252" s="1"/>
      <c r="LME252" s="1"/>
      <c r="LMF252" s="1"/>
      <c r="LMG252" s="1"/>
      <c r="LMH252" s="1"/>
      <c r="LMI252" s="1"/>
      <c r="LMJ252" s="1"/>
      <c r="LMK252" s="1"/>
      <c r="LML252" s="1"/>
      <c r="LMM252" s="1"/>
      <c r="LMN252" s="1"/>
      <c r="LMO252" s="1"/>
      <c r="LMP252" s="1"/>
      <c r="LMQ252" s="1"/>
      <c r="LMR252" s="1"/>
      <c r="LMS252" s="1"/>
      <c r="LMT252" s="1"/>
      <c r="LMU252" s="1"/>
      <c r="LMV252" s="1"/>
      <c r="LMW252" s="1"/>
      <c r="LMX252" s="1"/>
      <c r="LMY252" s="1"/>
      <c r="LMZ252" s="1"/>
      <c r="LNA252" s="1"/>
      <c r="LNB252" s="1"/>
      <c r="LNC252" s="1"/>
      <c r="LND252" s="1"/>
      <c r="LNE252" s="1"/>
      <c r="LNF252" s="1"/>
      <c r="LNG252" s="1"/>
      <c r="LNH252" s="1"/>
      <c r="LNI252" s="1"/>
      <c r="LNJ252" s="1"/>
      <c r="LNK252" s="1"/>
      <c r="LNL252" s="1"/>
      <c r="LNM252" s="1"/>
      <c r="LNN252" s="1"/>
      <c r="LNO252" s="1"/>
      <c r="LNP252" s="1"/>
      <c r="LNQ252" s="1"/>
      <c r="LNR252" s="1"/>
      <c r="LNS252" s="1"/>
      <c r="LNT252" s="1"/>
      <c r="LNU252" s="1"/>
      <c r="LNV252" s="1"/>
      <c r="LNW252" s="1"/>
      <c r="LNX252" s="1"/>
      <c r="LNY252" s="1"/>
      <c r="LNZ252" s="1"/>
      <c r="LOA252" s="1"/>
      <c r="LOB252" s="1"/>
      <c r="LOC252" s="1"/>
      <c r="LOD252" s="1"/>
      <c r="LOE252" s="1"/>
      <c r="LOF252" s="1"/>
      <c r="LOG252" s="1"/>
      <c r="LOH252" s="1"/>
      <c r="LOI252" s="1"/>
      <c r="LOJ252" s="1"/>
      <c r="LOK252" s="1"/>
      <c r="LOL252" s="1"/>
      <c r="LOM252" s="1"/>
      <c r="LON252" s="1"/>
      <c r="LOO252" s="1"/>
      <c r="LOP252" s="1"/>
      <c r="LOQ252" s="1"/>
      <c r="LOR252" s="1"/>
      <c r="LOS252" s="1"/>
      <c r="LOT252" s="1"/>
      <c r="LOU252" s="1"/>
      <c r="LOV252" s="1"/>
      <c r="LOW252" s="1"/>
      <c r="LOX252" s="1"/>
      <c r="LOY252" s="1"/>
      <c r="LOZ252" s="1"/>
      <c r="LPA252" s="1"/>
      <c r="LPB252" s="1"/>
      <c r="LPC252" s="1"/>
      <c r="LPD252" s="1"/>
      <c r="LPE252" s="1"/>
      <c r="LPF252" s="1"/>
      <c r="LPG252" s="1"/>
      <c r="LPH252" s="1"/>
      <c r="LPI252" s="1"/>
      <c r="LPJ252" s="1"/>
      <c r="LPK252" s="1"/>
      <c r="LPL252" s="1"/>
      <c r="LPM252" s="1"/>
      <c r="LPN252" s="1"/>
      <c r="LPO252" s="1"/>
      <c r="LPP252" s="1"/>
      <c r="LPQ252" s="1"/>
      <c r="LPR252" s="1"/>
      <c r="LPS252" s="1"/>
      <c r="LPT252" s="1"/>
      <c r="LPU252" s="1"/>
      <c r="LPV252" s="1"/>
      <c r="LPW252" s="1"/>
      <c r="LPX252" s="1"/>
      <c r="LPY252" s="1"/>
      <c r="LPZ252" s="1"/>
      <c r="LQA252" s="1"/>
      <c r="LQB252" s="1"/>
      <c r="LQC252" s="1"/>
      <c r="LQD252" s="1"/>
      <c r="LQE252" s="1"/>
      <c r="LQF252" s="1"/>
      <c r="LQG252" s="1"/>
      <c r="LQH252" s="1"/>
      <c r="LQI252" s="1"/>
      <c r="LQJ252" s="1"/>
      <c r="LQK252" s="1"/>
      <c r="LQL252" s="1"/>
      <c r="LQM252" s="1"/>
      <c r="LQN252" s="1"/>
      <c r="LQO252" s="1"/>
      <c r="LQP252" s="1"/>
      <c r="LQQ252" s="1"/>
      <c r="LQR252" s="1"/>
      <c r="LQS252" s="1"/>
      <c r="LQT252" s="1"/>
      <c r="LQU252" s="1"/>
      <c r="LQV252" s="1"/>
      <c r="LQW252" s="1"/>
      <c r="LQX252" s="1"/>
      <c r="LQY252" s="1"/>
      <c r="LQZ252" s="1"/>
      <c r="LRA252" s="1"/>
      <c r="LRB252" s="1"/>
      <c r="LRC252" s="1"/>
      <c r="LRD252" s="1"/>
      <c r="LRE252" s="1"/>
      <c r="LRF252" s="1"/>
      <c r="LRG252" s="1"/>
      <c r="LRH252" s="1"/>
      <c r="LRI252" s="1"/>
      <c r="LRJ252" s="1"/>
      <c r="LRK252" s="1"/>
      <c r="LRL252" s="1"/>
      <c r="LRM252" s="1"/>
      <c r="LRN252" s="1"/>
      <c r="LRO252" s="1"/>
      <c r="LRP252" s="1"/>
      <c r="LRQ252" s="1"/>
      <c r="LRR252" s="1"/>
      <c r="LRS252" s="1"/>
      <c r="LRT252" s="1"/>
      <c r="LRU252" s="1"/>
      <c r="LRV252" s="1"/>
      <c r="LRW252" s="1"/>
      <c r="LRX252" s="1"/>
      <c r="LRY252" s="1"/>
      <c r="LRZ252" s="1"/>
      <c r="LSA252" s="1"/>
      <c r="LSB252" s="1"/>
      <c r="LSC252" s="1"/>
      <c r="LSD252" s="1"/>
      <c r="LSE252" s="1"/>
      <c r="LSF252" s="1"/>
      <c r="LSG252" s="1"/>
      <c r="LSH252" s="1"/>
      <c r="LSI252" s="1"/>
      <c r="LSJ252" s="1"/>
      <c r="LSK252" s="1"/>
      <c r="LSL252" s="1"/>
      <c r="LSM252" s="1"/>
      <c r="LSN252" s="1"/>
      <c r="LSO252" s="1"/>
      <c r="LSP252" s="1"/>
      <c r="LSQ252" s="1"/>
      <c r="LSR252" s="1"/>
      <c r="LSS252" s="1"/>
      <c r="LST252" s="1"/>
      <c r="LSU252" s="1"/>
      <c r="LSV252" s="1"/>
      <c r="LSW252" s="1"/>
      <c r="LSX252" s="1"/>
      <c r="LSY252" s="1"/>
      <c r="LSZ252" s="1"/>
      <c r="LTA252" s="1"/>
      <c r="LTB252" s="1"/>
      <c r="LTC252" s="1"/>
      <c r="LTD252" s="1"/>
      <c r="LTE252" s="1"/>
      <c r="LTF252" s="1"/>
      <c r="LTG252" s="1"/>
      <c r="LTH252" s="1"/>
      <c r="LTI252" s="1"/>
      <c r="LTJ252" s="1"/>
      <c r="LTK252" s="1"/>
      <c r="LTL252" s="1"/>
      <c r="LTM252" s="1"/>
      <c r="LTN252" s="1"/>
      <c r="LTO252" s="1"/>
      <c r="LTP252" s="1"/>
      <c r="LTQ252" s="1"/>
      <c r="LTR252" s="1"/>
      <c r="LTS252" s="1"/>
      <c r="LTT252" s="1"/>
      <c r="LTU252" s="1"/>
      <c r="LTV252" s="1"/>
      <c r="LTW252" s="1"/>
      <c r="LTX252" s="1"/>
      <c r="LTY252" s="1"/>
      <c r="LTZ252" s="1"/>
      <c r="LUA252" s="1"/>
      <c r="LUB252" s="1"/>
      <c r="LUC252" s="1"/>
      <c r="LUD252" s="1"/>
      <c r="LUE252" s="1"/>
      <c r="LUF252" s="1"/>
      <c r="LUG252" s="1"/>
      <c r="LUH252" s="1"/>
      <c r="LUI252" s="1"/>
      <c r="LUJ252" s="1"/>
      <c r="LUK252" s="1"/>
      <c r="LUL252" s="1"/>
      <c r="LUM252" s="1"/>
      <c r="LUN252" s="1"/>
      <c r="LUO252" s="1"/>
      <c r="LUP252" s="1"/>
      <c r="LUQ252" s="1"/>
      <c r="LUR252" s="1"/>
      <c r="LUS252" s="1"/>
      <c r="LUT252" s="1"/>
      <c r="LUU252" s="1"/>
      <c r="LUV252" s="1"/>
      <c r="LUW252" s="1"/>
      <c r="LUX252" s="1"/>
      <c r="LUY252" s="1"/>
      <c r="LUZ252" s="1"/>
      <c r="LVA252" s="1"/>
      <c r="LVB252" s="1"/>
      <c r="LVC252" s="1"/>
      <c r="LVD252" s="1"/>
      <c r="LVE252" s="1"/>
      <c r="LVF252" s="1"/>
      <c r="LVG252" s="1"/>
      <c r="LVH252" s="1"/>
      <c r="LVI252" s="1"/>
      <c r="LVJ252" s="1"/>
      <c r="LVK252" s="1"/>
      <c r="LVL252" s="1"/>
      <c r="LVM252" s="1"/>
      <c r="LVN252" s="1"/>
      <c r="LVO252" s="1"/>
      <c r="LVP252" s="1"/>
      <c r="LVQ252" s="1"/>
      <c r="LVR252" s="1"/>
      <c r="LVS252" s="1"/>
      <c r="LVT252" s="1"/>
      <c r="LVU252" s="1"/>
      <c r="LVV252" s="1"/>
      <c r="LVW252" s="1"/>
      <c r="LVX252" s="1"/>
      <c r="LVY252" s="1"/>
      <c r="LVZ252" s="1"/>
      <c r="LWA252" s="1"/>
      <c r="LWB252" s="1"/>
      <c r="LWC252" s="1"/>
      <c r="LWD252" s="1"/>
      <c r="LWE252" s="1"/>
      <c r="LWF252" s="1"/>
      <c r="LWG252" s="1"/>
      <c r="LWH252" s="1"/>
      <c r="LWI252" s="1"/>
      <c r="LWJ252" s="1"/>
      <c r="LWK252" s="1"/>
      <c r="LWL252" s="1"/>
      <c r="LWM252" s="1"/>
      <c r="LWN252" s="1"/>
      <c r="LWO252" s="1"/>
      <c r="LWP252" s="1"/>
      <c r="LWQ252" s="1"/>
      <c r="LWR252" s="1"/>
      <c r="LWS252" s="1"/>
      <c r="LWT252" s="1"/>
      <c r="LWU252" s="1"/>
      <c r="LWV252" s="1"/>
      <c r="LWW252" s="1"/>
      <c r="LWX252" s="1"/>
      <c r="LWY252" s="1"/>
      <c r="LWZ252" s="1"/>
      <c r="LXA252" s="1"/>
      <c r="LXB252" s="1"/>
      <c r="LXC252" s="1"/>
      <c r="LXD252" s="1"/>
      <c r="LXE252" s="1"/>
      <c r="LXF252" s="1"/>
      <c r="LXG252" s="1"/>
      <c r="LXH252" s="1"/>
      <c r="LXI252" s="1"/>
      <c r="LXJ252" s="1"/>
      <c r="LXK252" s="1"/>
      <c r="LXL252" s="1"/>
      <c r="LXM252" s="1"/>
      <c r="LXN252" s="1"/>
      <c r="LXO252" s="1"/>
      <c r="LXP252" s="1"/>
      <c r="LXQ252" s="1"/>
      <c r="LXR252" s="1"/>
      <c r="LXS252" s="1"/>
      <c r="LXT252" s="1"/>
      <c r="LXU252" s="1"/>
      <c r="LXV252" s="1"/>
      <c r="LXW252" s="1"/>
      <c r="LXX252" s="1"/>
      <c r="LXY252" s="1"/>
      <c r="LXZ252" s="1"/>
      <c r="LYA252" s="1"/>
      <c r="LYB252" s="1"/>
      <c r="LYC252" s="1"/>
      <c r="LYD252" s="1"/>
      <c r="LYE252" s="1"/>
      <c r="LYF252" s="1"/>
      <c r="LYG252" s="1"/>
      <c r="LYH252" s="1"/>
      <c r="LYI252" s="1"/>
      <c r="LYJ252" s="1"/>
      <c r="LYK252" s="1"/>
      <c r="LYL252" s="1"/>
      <c r="LYM252" s="1"/>
      <c r="LYN252" s="1"/>
      <c r="LYO252" s="1"/>
      <c r="LYP252" s="1"/>
      <c r="LYQ252" s="1"/>
      <c r="LYR252" s="1"/>
      <c r="LYS252" s="1"/>
      <c r="LYT252" s="1"/>
      <c r="LYU252" s="1"/>
      <c r="LYV252" s="1"/>
      <c r="LYW252" s="1"/>
      <c r="LYX252" s="1"/>
      <c r="LYY252" s="1"/>
      <c r="LYZ252" s="1"/>
      <c r="LZA252" s="1"/>
      <c r="LZB252" s="1"/>
      <c r="LZC252" s="1"/>
      <c r="LZD252" s="1"/>
      <c r="LZE252" s="1"/>
      <c r="LZF252" s="1"/>
      <c r="LZG252" s="1"/>
      <c r="LZH252" s="1"/>
      <c r="LZI252" s="1"/>
      <c r="LZJ252" s="1"/>
      <c r="LZK252" s="1"/>
      <c r="LZL252" s="1"/>
      <c r="LZM252" s="1"/>
      <c r="LZN252" s="1"/>
      <c r="LZO252" s="1"/>
      <c r="LZP252" s="1"/>
      <c r="LZQ252" s="1"/>
      <c r="LZR252" s="1"/>
      <c r="LZS252" s="1"/>
      <c r="LZT252" s="1"/>
      <c r="LZU252" s="1"/>
      <c r="LZV252" s="1"/>
      <c r="LZW252" s="1"/>
      <c r="LZX252" s="1"/>
      <c r="LZY252" s="1"/>
      <c r="LZZ252" s="1"/>
      <c r="MAA252" s="1"/>
      <c r="MAB252" s="1"/>
      <c r="MAC252" s="1"/>
      <c r="MAD252" s="1"/>
      <c r="MAE252" s="1"/>
      <c r="MAF252" s="1"/>
      <c r="MAG252" s="1"/>
      <c r="MAH252" s="1"/>
      <c r="MAI252" s="1"/>
      <c r="MAJ252" s="1"/>
      <c r="MAK252" s="1"/>
      <c r="MAL252" s="1"/>
      <c r="MAM252" s="1"/>
      <c r="MAN252" s="1"/>
      <c r="MAO252" s="1"/>
      <c r="MAP252" s="1"/>
      <c r="MAQ252" s="1"/>
      <c r="MAR252" s="1"/>
      <c r="MAS252" s="1"/>
      <c r="MAT252" s="1"/>
      <c r="MAU252" s="1"/>
      <c r="MAV252" s="1"/>
      <c r="MAW252" s="1"/>
      <c r="MAX252" s="1"/>
      <c r="MAY252" s="1"/>
      <c r="MAZ252" s="1"/>
      <c r="MBA252" s="1"/>
      <c r="MBB252" s="1"/>
      <c r="MBC252" s="1"/>
      <c r="MBD252" s="1"/>
      <c r="MBE252" s="1"/>
      <c r="MBF252" s="1"/>
      <c r="MBG252" s="1"/>
      <c r="MBH252" s="1"/>
      <c r="MBI252" s="1"/>
      <c r="MBJ252" s="1"/>
      <c r="MBK252" s="1"/>
      <c r="MBL252" s="1"/>
      <c r="MBM252" s="1"/>
      <c r="MBN252" s="1"/>
      <c r="MBO252" s="1"/>
      <c r="MBP252" s="1"/>
      <c r="MBQ252" s="1"/>
      <c r="MBR252" s="1"/>
      <c r="MBS252" s="1"/>
      <c r="MBT252" s="1"/>
      <c r="MBU252" s="1"/>
      <c r="MBV252" s="1"/>
      <c r="MBW252" s="1"/>
      <c r="MBX252" s="1"/>
      <c r="MBY252" s="1"/>
      <c r="MBZ252" s="1"/>
      <c r="MCA252" s="1"/>
      <c r="MCB252" s="1"/>
      <c r="MCC252" s="1"/>
      <c r="MCD252" s="1"/>
      <c r="MCE252" s="1"/>
      <c r="MCF252" s="1"/>
      <c r="MCG252" s="1"/>
      <c r="MCH252" s="1"/>
      <c r="MCI252" s="1"/>
      <c r="MCJ252" s="1"/>
      <c r="MCK252" s="1"/>
      <c r="MCL252" s="1"/>
      <c r="MCM252" s="1"/>
      <c r="MCN252" s="1"/>
      <c r="MCO252" s="1"/>
      <c r="MCP252" s="1"/>
      <c r="MCQ252" s="1"/>
      <c r="MCR252" s="1"/>
      <c r="MCS252" s="1"/>
      <c r="MCT252" s="1"/>
      <c r="MCU252" s="1"/>
      <c r="MCV252" s="1"/>
      <c r="MCW252" s="1"/>
      <c r="MCX252" s="1"/>
      <c r="MCY252" s="1"/>
      <c r="MCZ252" s="1"/>
      <c r="MDA252" s="1"/>
      <c r="MDB252" s="1"/>
      <c r="MDC252" s="1"/>
      <c r="MDD252" s="1"/>
      <c r="MDE252" s="1"/>
      <c r="MDF252" s="1"/>
      <c r="MDG252" s="1"/>
      <c r="MDH252" s="1"/>
      <c r="MDI252" s="1"/>
      <c r="MDJ252" s="1"/>
      <c r="MDK252" s="1"/>
      <c r="MDL252" s="1"/>
      <c r="MDM252" s="1"/>
      <c r="MDN252" s="1"/>
      <c r="MDO252" s="1"/>
      <c r="MDP252" s="1"/>
      <c r="MDQ252" s="1"/>
      <c r="MDR252" s="1"/>
      <c r="MDS252" s="1"/>
      <c r="MDT252" s="1"/>
      <c r="MDU252" s="1"/>
      <c r="MDV252" s="1"/>
      <c r="MDW252" s="1"/>
      <c r="MDX252" s="1"/>
      <c r="MDY252" s="1"/>
      <c r="MDZ252" s="1"/>
      <c r="MEA252" s="1"/>
      <c r="MEB252" s="1"/>
      <c r="MEC252" s="1"/>
      <c r="MED252" s="1"/>
      <c r="MEE252" s="1"/>
      <c r="MEF252" s="1"/>
      <c r="MEG252" s="1"/>
      <c r="MEH252" s="1"/>
      <c r="MEI252" s="1"/>
      <c r="MEJ252" s="1"/>
      <c r="MEK252" s="1"/>
      <c r="MEL252" s="1"/>
      <c r="MEM252" s="1"/>
      <c r="MEN252" s="1"/>
      <c r="MEO252" s="1"/>
      <c r="MEP252" s="1"/>
      <c r="MEQ252" s="1"/>
      <c r="MER252" s="1"/>
      <c r="MES252" s="1"/>
      <c r="MET252" s="1"/>
      <c r="MEU252" s="1"/>
      <c r="MEV252" s="1"/>
      <c r="MEW252" s="1"/>
      <c r="MEX252" s="1"/>
      <c r="MEY252" s="1"/>
      <c r="MEZ252" s="1"/>
      <c r="MFA252" s="1"/>
      <c r="MFB252" s="1"/>
      <c r="MFC252" s="1"/>
      <c r="MFD252" s="1"/>
      <c r="MFE252" s="1"/>
      <c r="MFF252" s="1"/>
      <c r="MFG252" s="1"/>
      <c r="MFH252" s="1"/>
      <c r="MFI252" s="1"/>
      <c r="MFJ252" s="1"/>
      <c r="MFK252" s="1"/>
      <c r="MFL252" s="1"/>
      <c r="MFM252" s="1"/>
      <c r="MFN252" s="1"/>
      <c r="MFO252" s="1"/>
      <c r="MFP252" s="1"/>
      <c r="MFQ252" s="1"/>
      <c r="MFR252" s="1"/>
      <c r="MFS252" s="1"/>
      <c r="MFT252" s="1"/>
      <c r="MFU252" s="1"/>
      <c r="MFV252" s="1"/>
      <c r="MFW252" s="1"/>
      <c r="MFX252" s="1"/>
      <c r="MFY252" s="1"/>
      <c r="MFZ252" s="1"/>
      <c r="MGA252" s="1"/>
      <c r="MGB252" s="1"/>
      <c r="MGC252" s="1"/>
      <c r="MGD252" s="1"/>
      <c r="MGE252" s="1"/>
      <c r="MGF252" s="1"/>
      <c r="MGG252" s="1"/>
      <c r="MGH252" s="1"/>
      <c r="MGI252" s="1"/>
      <c r="MGJ252" s="1"/>
      <c r="MGK252" s="1"/>
      <c r="MGL252" s="1"/>
      <c r="MGM252" s="1"/>
      <c r="MGN252" s="1"/>
      <c r="MGO252" s="1"/>
      <c r="MGP252" s="1"/>
      <c r="MGQ252" s="1"/>
      <c r="MGR252" s="1"/>
      <c r="MGS252" s="1"/>
      <c r="MGT252" s="1"/>
      <c r="MGU252" s="1"/>
      <c r="MGV252" s="1"/>
      <c r="MGW252" s="1"/>
      <c r="MGX252" s="1"/>
      <c r="MGY252" s="1"/>
      <c r="MGZ252" s="1"/>
      <c r="MHA252" s="1"/>
      <c r="MHB252" s="1"/>
      <c r="MHC252" s="1"/>
      <c r="MHD252" s="1"/>
      <c r="MHE252" s="1"/>
      <c r="MHF252" s="1"/>
      <c r="MHG252" s="1"/>
      <c r="MHH252" s="1"/>
      <c r="MHI252" s="1"/>
      <c r="MHJ252" s="1"/>
      <c r="MHK252" s="1"/>
      <c r="MHL252" s="1"/>
      <c r="MHM252" s="1"/>
      <c r="MHN252" s="1"/>
      <c r="MHO252" s="1"/>
      <c r="MHP252" s="1"/>
      <c r="MHQ252" s="1"/>
      <c r="MHR252" s="1"/>
      <c r="MHS252" s="1"/>
      <c r="MHT252" s="1"/>
      <c r="MHU252" s="1"/>
      <c r="MHV252" s="1"/>
      <c r="MHW252" s="1"/>
      <c r="MHX252" s="1"/>
      <c r="MHY252" s="1"/>
      <c r="MHZ252" s="1"/>
      <c r="MIA252" s="1"/>
      <c r="MIB252" s="1"/>
      <c r="MIC252" s="1"/>
      <c r="MID252" s="1"/>
      <c r="MIE252" s="1"/>
      <c r="MIF252" s="1"/>
      <c r="MIG252" s="1"/>
      <c r="MIH252" s="1"/>
      <c r="MII252" s="1"/>
      <c r="MIJ252" s="1"/>
      <c r="MIK252" s="1"/>
      <c r="MIL252" s="1"/>
      <c r="MIM252" s="1"/>
      <c r="MIN252" s="1"/>
      <c r="MIO252" s="1"/>
      <c r="MIP252" s="1"/>
      <c r="MIQ252" s="1"/>
      <c r="MIR252" s="1"/>
      <c r="MIS252" s="1"/>
      <c r="MIT252" s="1"/>
      <c r="MIU252" s="1"/>
      <c r="MIV252" s="1"/>
      <c r="MIW252" s="1"/>
      <c r="MIX252" s="1"/>
      <c r="MIY252" s="1"/>
      <c r="MIZ252" s="1"/>
      <c r="MJA252" s="1"/>
      <c r="MJB252" s="1"/>
      <c r="MJC252" s="1"/>
      <c r="MJD252" s="1"/>
      <c r="MJE252" s="1"/>
      <c r="MJF252" s="1"/>
      <c r="MJG252" s="1"/>
      <c r="MJH252" s="1"/>
      <c r="MJI252" s="1"/>
      <c r="MJJ252" s="1"/>
      <c r="MJK252" s="1"/>
      <c r="MJL252" s="1"/>
      <c r="MJM252" s="1"/>
      <c r="MJN252" s="1"/>
      <c r="MJO252" s="1"/>
      <c r="MJP252" s="1"/>
      <c r="MJQ252" s="1"/>
      <c r="MJR252" s="1"/>
      <c r="MJS252" s="1"/>
      <c r="MJT252" s="1"/>
      <c r="MJU252" s="1"/>
      <c r="MJV252" s="1"/>
      <c r="MJW252" s="1"/>
      <c r="MJX252" s="1"/>
      <c r="MJY252" s="1"/>
      <c r="MJZ252" s="1"/>
      <c r="MKA252" s="1"/>
      <c r="MKB252" s="1"/>
      <c r="MKC252" s="1"/>
      <c r="MKD252" s="1"/>
      <c r="MKE252" s="1"/>
      <c r="MKF252" s="1"/>
      <c r="MKG252" s="1"/>
      <c r="MKH252" s="1"/>
      <c r="MKI252" s="1"/>
      <c r="MKJ252" s="1"/>
      <c r="MKK252" s="1"/>
      <c r="MKL252" s="1"/>
      <c r="MKM252" s="1"/>
      <c r="MKN252" s="1"/>
      <c r="MKO252" s="1"/>
      <c r="MKP252" s="1"/>
      <c r="MKQ252" s="1"/>
      <c r="MKR252" s="1"/>
      <c r="MKS252" s="1"/>
      <c r="MKT252" s="1"/>
      <c r="MKU252" s="1"/>
      <c r="MKV252" s="1"/>
      <c r="MKW252" s="1"/>
      <c r="MKX252" s="1"/>
      <c r="MKY252" s="1"/>
      <c r="MKZ252" s="1"/>
      <c r="MLA252" s="1"/>
      <c r="MLB252" s="1"/>
      <c r="MLC252" s="1"/>
      <c r="MLD252" s="1"/>
      <c r="MLE252" s="1"/>
      <c r="MLF252" s="1"/>
      <c r="MLG252" s="1"/>
      <c r="MLH252" s="1"/>
      <c r="MLI252" s="1"/>
      <c r="MLJ252" s="1"/>
      <c r="MLK252" s="1"/>
      <c r="MLL252" s="1"/>
      <c r="MLM252" s="1"/>
      <c r="MLN252" s="1"/>
      <c r="MLO252" s="1"/>
      <c r="MLP252" s="1"/>
      <c r="MLQ252" s="1"/>
      <c r="MLR252" s="1"/>
      <c r="MLS252" s="1"/>
      <c r="MLT252" s="1"/>
      <c r="MLU252" s="1"/>
      <c r="MLV252" s="1"/>
      <c r="MLW252" s="1"/>
      <c r="MLX252" s="1"/>
      <c r="MLY252" s="1"/>
      <c r="MLZ252" s="1"/>
      <c r="MMA252" s="1"/>
      <c r="MMB252" s="1"/>
      <c r="MMC252" s="1"/>
      <c r="MMD252" s="1"/>
      <c r="MME252" s="1"/>
      <c r="MMF252" s="1"/>
      <c r="MMG252" s="1"/>
      <c r="MMH252" s="1"/>
      <c r="MMI252" s="1"/>
      <c r="MMJ252" s="1"/>
      <c r="MMK252" s="1"/>
      <c r="MML252" s="1"/>
      <c r="MMM252" s="1"/>
      <c r="MMN252" s="1"/>
      <c r="MMO252" s="1"/>
      <c r="MMP252" s="1"/>
      <c r="MMQ252" s="1"/>
      <c r="MMR252" s="1"/>
      <c r="MMS252" s="1"/>
      <c r="MMT252" s="1"/>
      <c r="MMU252" s="1"/>
      <c r="MMV252" s="1"/>
      <c r="MMW252" s="1"/>
      <c r="MMX252" s="1"/>
      <c r="MMY252" s="1"/>
      <c r="MMZ252" s="1"/>
      <c r="MNA252" s="1"/>
      <c r="MNB252" s="1"/>
      <c r="MNC252" s="1"/>
      <c r="MND252" s="1"/>
      <c r="MNE252" s="1"/>
      <c r="MNF252" s="1"/>
      <c r="MNG252" s="1"/>
      <c r="MNH252" s="1"/>
      <c r="MNI252" s="1"/>
      <c r="MNJ252" s="1"/>
      <c r="MNK252" s="1"/>
      <c r="MNL252" s="1"/>
      <c r="MNM252" s="1"/>
      <c r="MNN252" s="1"/>
      <c r="MNO252" s="1"/>
      <c r="MNP252" s="1"/>
      <c r="MNQ252" s="1"/>
      <c r="MNR252" s="1"/>
      <c r="MNS252" s="1"/>
      <c r="MNT252" s="1"/>
      <c r="MNU252" s="1"/>
      <c r="MNV252" s="1"/>
      <c r="MNW252" s="1"/>
      <c r="MNX252" s="1"/>
      <c r="MNY252" s="1"/>
      <c r="MNZ252" s="1"/>
      <c r="MOA252" s="1"/>
      <c r="MOB252" s="1"/>
      <c r="MOC252" s="1"/>
      <c r="MOD252" s="1"/>
      <c r="MOE252" s="1"/>
      <c r="MOF252" s="1"/>
      <c r="MOG252" s="1"/>
      <c r="MOH252" s="1"/>
      <c r="MOI252" s="1"/>
      <c r="MOJ252" s="1"/>
      <c r="MOK252" s="1"/>
      <c r="MOL252" s="1"/>
      <c r="MOM252" s="1"/>
      <c r="MON252" s="1"/>
      <c r="MOO252" s="1"/>
      <c r="MOP252" s="1"/>
      <c r="MOQ252" s="1"/>
      <c r="MOR252" s="1"/>
      <c r="MOS252" s="1"/>
      <c r="MOT252" s="1"/>
      <c r="MOU252" s="1"/>
      <c r="MOV252" s="1"/>
      <c r="MOW252" s="1"/>
      <c r="MOX252" s="1"/>
      <c r="MOY252" s="1"/>
      <c r="MOZ252" s="1"/>
      <c r="MPA252" s="1"/>
      <c r="MPB252" s="1"/>
      <c r="MPC252" s="1"/>
      <c r="MPD252" s="1"/>
      <c r="MPE252" s="1"/>
      <c r="MPF252" s="1"/>
      <c r="MPG252" s="1"/>
      <c r="MPH252" s="1"/>
      <c r="MPI252" s="1"/>
      <c r="MPJ252" s="1"/>
      <c r="MPK252" s="1"/>
      <c r="MPL252" s="1"/>
      <c r="MPM252" s="1"/>
      <c r="MPN252" s="1"/>
      <c r="MPO252" s="1"/>
      <c r="MPP252" s="1"/>
      <c r="MPQ252" s="1"/>
      <c r="MPR252" s="1"/>
      <c r="MPS252" s="1"/>
      <c r="MPT252" s="1"/>
      <c r="MPU252" s="1"/>
      <c r="MPV252" s="1"/>
      <c r="MPW252" s="1"/>
      <c r="MPX252" s="1"/>
      <c r="MPY252" s="1"/>
      <c r="MPZ252" s="1"/>
      <c r="MQA252" s="1"/>
      <c r="MQB252" s="1"/>
      <c r="MQC252" s="1"/>
      <c r="MQD252" s="1"/>
      <c r="MQE252" s="1"/>
      <c r="MQF252" s="1"/>
      <c r="MQG252" s="1"/>
      <c r="MQH252" s="1"/>
      <c r="MQI252" s="1"/>
      <c r="MQJ252" s="1"/>
      <c r="MQK252" s="1"/>
      <c r="MQL252" s="1"/>
      <c r="MQM252" s="1"/>
      <c r="MQN252" s="1"/>
      <c r="MQO252" s="1"/>
      <c r="MQP252" s="1"/>
      <c r="MQQ252" s="1"/>
      <c r="MQR252" s="1"/>
      <c r="MQS252" s="1"/>
      <c r="MQT252" s="1"/>
      <c r="MQU252" s="1"/>
      <c r="MQV252" s="1"/>
      <c r="MQW252" s="1"/>
      <c r="MQX252" s="1"/>
      <c r="MQY252" s="1"/>
      <c r="MQZ252" s="1"/>
      <c r="MRA252" s="1"/>
      <c r="MRB252" s="1"/>
      <c r="MRC252" s="1"/>
      <c r="MRD252" s="1"/>
      <c r="MRE252" s="1"/>
      <c r="MRF252" s="1"/>
      <c r="MRG252" s="1"/>
      <c r="MRH252" s="1"/>
      <c r="MRI252" s="1"/>
      <c r="MRJ252" s="1"/>
      <c r="MRK252" s="1"/>
      <c r="MRL252" s="1"/>
      <c r="MRM252" s="1"/>
      <c r="MRN252" s="1"/>
      <c r="MRO252" s="1"/>
      <c r="MRP252" s="1"/>
      <c r="MRQ252" s="1"/>
      <c r="MRR252" s="1"/>
      <c r="MRS252" s="1"/>
      <c r="MRT252" s="1"/>
      <c r="MRU252" s="1"/>
      <c r="MRV252" s="1"/>
      <c r="MRW252" s="1"/>
      <c r="MRX252" s="1"/>
      <c r="MRY252" s="1"/>
      <c r="MRZ252" s="1"/>
      <c r="MSA252" s="1"/>
      <c r="MSB252" s="1"/>
      <c r="MSC252" s="1"/>
      <c r="MSD252" s="1"/>
      <c r="MSE252" s="1"/>
      <c r="MSF252" s="1"/>
      <c r="MSG252" s="1"/>
      <c r="MSH252" s="1"/>
      <c r="MSI252" s="1"/>
      <c r="MSJ252" s="1"/>
      <c r="MSK252" s="1"/>
      <c r="MSL252" s="1"/>
      <c r="MSM252" s="1"/>
      <c r="MSN252" s="1"/>
      <c r="MSO252" s="1"/>
      <c r="MSP252" s="1"/>
      <c r="MSQ252" s="1"/>
      <c r="MSR252" s="1"/>
      <c r="MSS252" s="1"/>
      <c r="MST252" s="1"/>
      <c r="MSU252" s="1"/>
      <c r="MSV252" s="1"/>
      <c r="MSW252" s="1"/>
      <c r="MSX252" s="1"/>
      <c r="MSY252" s="1"/>
      <c r="MSZ252" s="1"/>
      <c r="MTA252" s="1"/>
      <c r="MTB252" s="1"/>
      <c r="MTC252" s="1"/>
      <c r="MTD252" s="1"/>
      <c r="MTE252" s="1"/>
      <c r="MTF252" s="1"/>
      <c r="MTG252" s="1"/>
      <c r="MTH252" s="1"/>
      <c r="MTI252" s="1"/>
      <c r="MTJ252" s="1"/>
      <c r="MTK252" s="1"/>
      <c r="MTL252" s="1"/>
      <c r="MTM252" s="1"/>
      <c r="MTN252" s="1"/>
      <c r="MTO252" s="1"/>
      <c r="MTP252" s="1"/>
      <c r="MTQ252" s="1"/>
      <c r="MTR252" s="1"/>
      <c r="MTS252" s="1"/>
      <c r="MTT252" s="1"/>
      <c r="MTU252" s="1"/>
      <c r="MTV252" s="1"/>
      <c r="MTW252" s="1"/>
      <c r="MTX252" s="1"/>
      <c r="MTY252" s="1"/>
      <c r="MTZ252" s="1"/>
      <c r="MUA252" s="1"/>
      <c r="MUB252" s="1"/>
      <c r="MUC252" s="1"/>
      <c r="MUD252" s="1"/>
      <c r="MUE252" s="1"/>
      <c r="MUF252" s="1"/>
      <c r="MUG252" s="1"/>
      <c r="MUH252" s="1"/>
      <c r="MUI252" s="1"/>
      <c r="MUJ252" s="1"/>
      <c r="MUK252" s="1"/>
      <c r="MUL252" s="1"/>
      <c r="MUM252" s="1"/>
      <c r="MUN252" s="1"/>
      <c r="MUO252" s="1"/>
      <c r="MUP252" s="1"/>
      <c r="MUQ252" s="1"/>
      <c r="MUR252" s="1"/>
      <c r="MUS252" s="1"/>
      <c r="MUT252" s="1"/>
      <c r="MUU252" s="1"/>
      <c r="MUV252" s="1"/>
      <c r="MUW252" s="1"/>
      <c r="MUX252" s="1"/>
      <c r="MUY252" s="1"/>
      <c r="MUZ252" s="1"/>
      <c r="MVA252" s="1"/>
      <c r="MVB252" s="1"/>
      <c r="MVC252" s="1"/>
      <c r="MVD252" s="1"/>
      <c r="MVE252" s="1"/>
      <c r="MVF252" s="1"/>
      <c r="MVG252" s="1"/>
      <c r="MVH252" s="1"/>
      <c r="MVI252" s="1"/>
      <c r="MVJ252" s="1"/>
      <c r="MVK252" s="1"/>
      <c r="MVL252" s="1"/>
      <c r="MVM252" s="1"/>
      <c r="MVN252" s="1"/>
      <c r="MVO252" s="1"/>
      <c r="MVP252" s="1"/>
      <c r="MVQ252" s="1"/>
      <c r="MVR252" s="1"/>
      <c r="MVS252" s="1"/>
      <c r="MVT252" s="1"/>
      <c r="MVU252" s="1"/>
      <c r="MVV252" s="1"/>
      <c r="MVW252" s="1"/>
      <c r="MVX252" s="1"/>
      <c r="MVY252" s="1"/>
      <c r="MVZ252" s="1"/>
      <c r="MWA252" s="1"/>
      <c r="MWB252" s="1"/>
      <c r="MWC252" s="1"/>
      <c r="MWD252" s="1"/>
      <c r="MWE252" s="1"/>
      <c r="MWF252" s="1"/>
      <c r="MWG252" s="1"/>
      <c r="MWH252" s="1"/>
      <c r="MWI252" s="1"/>
      <c r="MWJ252" s="1"/>
      <c r="MWK252" s="1"/>
      <c r="MWL252" s="1"/>
      <c r="MWM252" s="1"/>
      <c r="MWN252" s="1"/>
      <c r="MWO252" s="1"/>
      <c r="MWP252" s="1"/>
      <c r="MWQ252" s="1"/>
      <c r="MWR252" s="1"/>
      <c r="MWS252" s="1"/>
      <c r="MWT252" s="1"/>
      <c r="MWU252" s="1"/>
      <c r="MWV252" s="1"/>
      <c r="MWW252" s="1"/>
      <c r="MWX252" s="1"/>
      <c r="MWY252" s="1"/>
      <c r="MWZ252" s="1"/>
      <c r="MXA252" s="1"/>
      <c r="MXB252" s="1"/>
      <c r="MXC252" s="1"/>
      <c r="MXD252" s="1"/>
      <c r="MXE252" s="1"/>
      <c r="MXF252" s="1"/>
      <c r="MXG252" s="1"/>
      <c r="MXH252" s="1"/>
      <c r="MXI252" s="1"/>
      <c r="MXJ252" s="1"/>
      <c r="MXK252" s="1"/>
      <c r="MXL252" s="1"/>
      <c r="MXM252" s="1"/>
      <c r="MXN252" s="1"/>
      <c r="MXO252" s="1"/>
      <c r="MXP252" s="1"/>
      <c r="MXQ252" s="1"/>
      <c r="MXR252" s="1"/>
      <c r="MXS252" s="1"/>
      <c r="MXT252" s="1"/>
      <c r="MXU252" s="1"/>
      <c r="MXV252" s="1"/>
      <c r="MXW252" s="1"/>
      <c r="MXX252" s="1"/>
      <c r="MXY252" s="1"/>
      <c r="MXZ252" s="1"/>
      <c r="MYA252" s="1"/>
      <c r="MYB252" s="1"/>
      <c r="MYC252" s="1"/>
      <c r="MYD252" s="1"/>
      <c r="MYE252" s="1"/>
      <c r="MYF252" s="1"/>
      <c r="MYG252" s="1"/>
      <c r="MYH252" s="1"/>
      <c r="MYI252" s="1"/>
      <c r="MYJ252" s="1"/>
      <c r="MYK252" s="1"/>
      <c r="MYL252" s="1"/>
      <c r="MYM252" s="1"/>
      <c r="MYN252" s="1"/>
      <c r="MYO252" s="1"/>
      <c r="MYP252" s="1"/>
      <c r="MYQ252" s="1"/>
      <c r="MYR252" s="1"/>
      <c r="MYS252" s="1"/>
      <c r="MYT252" s="1"/>
      <c r="MYU252" s="1"/>
      <c r="MYV252" s="1"/>
      <c r="MYW252" s="1"/>
      <c r="MYX252" s="1"/>
      <c r="MYY252" s="1"/>
      <c r="MYZ252" s="1"/>
      <c r="MZA252" s="1"/>
      <c r="MZB252" s="1"/>
      <c r="MZC252" s="1"/>
      <c r="MZD252" s="1"/>
      <c r="MZE252" s="1"/>
      <c r="MZF252" s="1"/>
      <c r="MZG252" s="1"/>
      <c r="MZH252" s="1"/>
      <c r="MZI252" s="1"/>
      <c r="MZJ252" s="1"/>
      <c r="MZK252" s="1"/>
      <c r="MZL252" s="1"/>
      <c r="MZM252" s="1"/>
      <c r="MZN252" s="1"/>
      <c r="MZO252" s="1"/>
      <c r="MZP252" s="1"/>
      <c r="MZQ252" s="1"/>
      <c r="MZR252" s="1"/>
      <c r="MZS252" s="1"/>
      <c r="MZT252" s="1"/>
      <c r="MZU252" s="1"/>
      <c r="MZV252" s="1"/>
      <c r="MZW252" s="1"/>
      <c r="MZX252" s="1"/>
      <c r="MZY252" s="1"/>
      <c r="MZZ252" s="1"/>
      <c r="NAA252" s="1"/>
      <c r="NAB252" s="1"/>
      <c r="NAC252" s="1"/>
      <c r="NAD252" s="1"/>
      <c r="NAE252" s="1"/>
      <c r="NAF252" s="1"/>
      <c r="NAG252" s="1"/>
      <c r="NAH252" s="1"/>
      <c r="NAI252" s="1"/>
      <c r="NAJ252" s="1"/>
      <c r="NAK252" s="1"/>
      <c r="NAL252" s="1"/>
      <c r="NAM252" s="1"/>
      <c r="NAN252" s="1"/>
      <c r="NAO252" s="1"/>
      <c r="NAP252" s="1"/>
      <c r="NAQ252" s="1"/>
      <c r="NAR252" s="1"/>
      <c r="NAS252" s="1"/>
      <c r="NAT252" s="1"/>
      <c r="NAU252" s="1"/>
      <c r="NAV252" s="1"/>
      <c r="NAW252" s="1"/>
      <c r="NAX252" s="1"/>
      <c r="NAY252" s="1"/>
      <c r="NAZ252" s="1"/>
      <c r="NBA252" s="1"/>
      <c r="NBB252" s="1"/>
      <c r="NBC252" s="1"/>
      <c r="NBD252" s="1"/>
      <c r="NBE252" s="1"/>
      <c r="NBF252" s="1"/>
      <c r="NBG252" s="1"/>
      <c r="NBH252" s="1"/>
      <c r="NBI252" s="1"/>
      <c r="NBJ252" s="1"/>
      <c r="NBK252" s="1"/>
      <c r="NBL252" s="1"/>
      <c r="NBM252" s="1"/>
      <c r="NBN252" s="1"/>
      <c r="NBO252" s="1"/>
      <c r="NBP252" s="1"/>
      <c r="NBQ252" s="1"/>
      <c r="NBR252" s="1"/>
      <c r="NBS252" s="1"/>
      <c r="NBT252" s="1"/>
      <c r="NBU252" s="1"/>
      <c r="NBV252" s="1"/>
      <c r="NBW252" s="1"/>
      <c r="NBX252" s="1"/>
      <c r="NBY252" s="1"/>
      <c r="NBZ252" s="1"/>
      <c r="NCA252" s="1"/>
      <c r="NCB252" s="1"/>
      <c r="NCC252" s="1"/>
      <c r="NCD252" s="1"/>
      <c r="NCE252" s="1"/>
      <c r="NCF252" s="1"/>
      <c r="NCG252" s="1"/>
      <c r="NCH252" s="1"/>
      <c r="NCI252" s="1"/>
      <c r="NCJ252" s="1"/>
      <c r="NCK252" s="1"/>
      <c r="NCL252" s="1"/>
      <c r="NCM252" s="1"/>
      <c r="NCN252" s="1"/>
      <c r="NCO252" s="1"/>
      <c r="NCP252" s="1"/>
      <c r="NCQ252" s="1"/>
      <c r="NCR252" s="1"/>
      <c r="NCS252" s="1"/>
      <c r="NCT252" s="1"/>
      <c r="NCU252" s="1"/>
      <c r="NCV252" s="1"/>
      <c r="NCW252" s="1"/>
      <c r="NCX252" s="1"/>
      <c r="NCY252" s="1"/>
      <c r="NCZ252" s="1"/>
      <c r="NDA252" s="1"/>
      <c r="NDB252" s="1"/>
      <c r="NDC252" s="1"/>
      <c r="NDD252" s="1"/>
      <c r="NDE252" s="1"/>
      <c r="NDF252" s="1"/>
      <c r="NDG252" s="1"/>
      <c r="NDH252" s="1"/>
      <c r="NDI252" s="1"/>
      <c r="NDJ252" s="1"/>
      <c r="NDK252" s="1"/>
      <c r="NDL252" s="1"/>
      <c r="NDM252" s="1"/>
      <c r="NDN252" s="1"/>
      <c r="NDO252" s="1"/>
      <c r="NDP252" s="1"/>
      <c r="NDQ252" s="1"/>
      <c r="NDR252" s="1"/>
      <c r="NDS252" s="1"/>
      <c r="NDT252" s="1"/>
      <c r="NDU252" s="1"/>
      <c r="NDV252" s="1"/>
      <c r="NDW252" s="1"/>
      <c r="NDX252" s="1"/>
      <c r="NDY252" s="1"/>
      <c r="NDZ252" s="1"/>
      <c r="NEA252" s="1"/>
      <c r="NEB252" s="1"/>
      <c r="NEC252" s="1"/>
      <c r="NED252" s="1"/>
      <c r="NEE252" s="1"/>
      <c r="NEF252" s="1"/>
      <c r="NEG252" s="1"/>
      <c r="NEH252" s="1"/>
      <c r="NEI252" s="1"/>
      <c r="NEJ252" s="1"/>
      <c r="NEK252" s="1"/>
      <c r="NEL252" s="1"/>
      <c r="NEM252" s="1"/>
      <c r="NEN252" s="1"/>
      <c r="NEO252" s="1"/>
      <c r="NEP252" s="1"/>
      <c r="NEQ252" s="1"/>
      <c r="NER252" s="1"/>
      <c r="NES252" s="1"/>
      <c r="NET252" s="1"/>
      <c r="NEU252" s="1"/>
      <c r="NEV252" s="1"/>
      <c r="NEW252" s="1"/>
      <c r="NEX252" s="1"/>
      <c r="NEY252" s="1"/>
      <c r="NEZ252" s="1"/>
      <c r="NFA252" s="1"/>
      <c r="NFB252" s="1"/>
      <c r="NFC252" s="1"/>
      <c r="NFD252" s="1"/>
      <c r="NFE252" s="1"/>
      <c r="NFF252" s="1"/>
      <c r="NFG252" s="1"/>
      <c r="NFH252" s="1"/>
      <c r="NFI252" s="1"/>
      <c r="NFJ252" s="1"/>
      <c r="NFK252" s="1"/>
      <c r="NFL252" s="1"/>
      <c r="NFM252" s="1"/>
      <c r="NFN252" s="1"/>
      <c r="NFO252" s="1"/>
      <c r="NFP252" s="1"/>
      <c r="NFQ252" s="1"/>
      <c r="NFR252" s="1"/>
      <c r="NFS252" s="1"/>
      <c r="NFT252" s="1"/>
      <c r="NFU252" s="1"/>
      <c r="NFV252" s="1"/>
      <c r="NFW252" s="1"/>
      <c r="NFX252" s="1"/>
      <c r="NFY252" s="1"/>
      <c r="NFZ252" s="1"/>
      <c r="NGA252" s="1"/>
      <c r="NGB252" s="1"/>
      <c r="NGC252" s="1"/>
      <c r="NGD252" s="1"/>
      <c r="NGE252" s="1"/>
      <c r="NGF252" s="1"/>
      <c r="NGG252" s="1"/>
      <c r="NGH252" s="1"/>
      <c r="NGI252" s="1"/>
      <c r="NGJ252" s="1"/>
      <c r="NGK252" s="1"/>
      <c r="NGL252" s="1"/>
      <c r="NGM252" s="1"/>
      <c r="NGN252" s="1"/>
      <c r="NGO252" s="1"/>
      <c r="NGP252" s="1"/>
      <c r="NGQ252" s="1"/>
      <c r="NGR252" s="1"/>
      <c r="NGS252" s="1"/>
      <c r="NGT252" s="1"/>
      <c r="NGU252" s="1"/>
      <c r="NGV252" s="1"/>
      <c r="NGW252" s="1"/>
      <c r="NGX252" s="1"/>
      <c r="NGY252" s="1"/>
      <c r="NGZ252" s="1"/>
      <c r="NHA252" s="1"/>
      <c r="NHB252" s="1"/>
      <c r="NHC252" s="1"/>
      <c r="NHD252" s="1"/>
      <c r="NHE252" s="1"/>
      <c r="NHF252" s="1"/>
      <c r="NHG252" s="1"/>
      <c r="NHH252" s="1"/>
      <c r="NHI252" s="1"/>
      <c r="NHJ252" s="1"/>
      <c r="NHK252" s="1"/>
      <c r="NHL252" s="1"/>
      <c r="NHM252" s="1"/>
      <c r="NHN252" s="1"/>
      <c r="NHO252" s="1"/>
      <c r="NHP252" s="1"/>
      <c r="NHQ252" s="1"/>
      <c r="NHR252" s="1"/>
      <c r="NHS252" s="1"/>
      <c r="NHT252" s="1"/>
      <c r="NHU252" s="1"/>
      <c r="NHV252" s="1"/>
      <c r="NHW252" s="1"/>
      <c r="NHX252" s="1"/>
      <c r="NHY252" s="1"/>
      <c r="NHZ252" s="1"/>
      <c r="NIA252" s="1"/>
      <c r="NIB252" s="1"/>
      <c r="NIC252" s="1"/>
      <c r="NID252" s="1"/>
      <c r="NIE252" s="1"/>
      <c r="NIF252" s="1"/>
      <c r="NIG252" s="1"/>
      <c r="NIH252" s="1"/>
      <c r="NII252" s="1"/>
      <c r="NIJ252" s="1"/>
      <c r="NIK252" s="1"/>
      <c r="NIL252" s="1"/>
      <c r="NIM252" s="1"/>
      <c r="NIN252" s="1"/>
      <c r="NIO252" s="1"/>
      <c r="NIP252" s="1"/>
      <c r="NIQ252" s="1"/>
      <c r="NIR252" s="1"/>
      <c r="NIS252" s="1"/>
      <c r="NIT252" s="1"/>
      <c r="NIU252" s="1"/>
      <c r="NIV252" s="1"/>
      <c r="NIW252" s="1"/>
      <c r="NIX252" s="1"/>
      <c r="NIY252" s="1"/>
      <c r="NIZ252" s="1"/>
      <c r="NJA252" s="1"/>
      <c r="NJB252" s="1"/>
      <c r="NJC252" s="1"/>
      <c r="NJD252" s="1"/>
      <c r="NJE252" s="1"/>
      <c r="NJF252" s="1"/>
      <c r="NJG252" s="1"/>
      <c r="NJH252" s="1"/>
      <c r="NJI252" s="1"/>
      <c r="NJJ252" s="1"/>
      <c r="NJK252" s="1"/>
      <c r="NJL252" s="1"/>
      <c r="NJM252" s="1"/>
      <c r="NJN252" s="1"/>
      <c r="NJO252" s="1"/>
      <c r="NJP252" s="1"/>
      <c r="NJQ252" s="1"/>
      <c r="NJR252" s="1"/>
      <c r="NJS252" s="1"/>
      <c r="NJT252" s="1"/>
      <c r="NJU252" s="1"/>
      <c r="NJV252" s="1"/>
      <c r="NJW252" s="1"/>
      <c r="NJX252" s="1"/>
      <c r="NJY252" s="1"/>
      <c r="NJZ252" s="1"/>
      <c r="NKA252" s="1"/>
      <c r="NKB252" s="1"/>
      <c r="NKC252" s="1"/>
      <c r="NKD252" s="1"/>
      <c r="NKE252" s="1"/>
      <c r="NKF252" s="1"/>
      <c r="NKG252" s="1"/>
      <c r="NKH252" s="1"/>
      <c r="NKI252" s="1"/>
      <c r="NKJ252" s="1"/>
      <c r="NKK252" s="1"/>
      <c r="NKL252" s="1"/>
      <c r="NKM252" s="1"/>
      <c r="NKN252" s="1"/>
      <c r="NKO252" s="1"/>
      <c r="NKP252" s="1"/>
      <c r="NKQ252" s="1"/>
      <c r="NKR252" s="1"/>
      <c r="NKS252" s="1"/>
      <c r="NKT252" s="1"/>
      <c r="NKU252" s="1"/>
      <c r="NKV252" s="1"/>
      <c r="NKW252" s="1"/>
      <c r="NKX252" s="1"/>
      <c r="NKY252" s="1"/>
      <c r="NKZ252" s="1"/>
      <c r="NLA252" s="1"/>
      <c r="NLB252" s="1"/>
      <c r="NLC252" s="1"/>
      <c r="NLD252" s="1"/>
      <c r="NLE252" s="1"/>
      <c r="NLF252" s="1"/>
      <c r="NLG252" s="1"/>
      <c r="NLH252" s="1"/>
      <c r="NLI252" s="1"/>
      <c r="NLJ252" s="1"/>
      <c r="NLK252" s="1"/>
      <c r="NLL252" s="1"/>
      <c r="NLM252" s="1"/>
      <c r="NLN252" s="1"/>
      <c r="NLO252" s="1"/>
      <c r="NLP252" s="1"/>
      <c r="NLQ252" s="1"/>
      <c r="NLR252" s="1"/>
      <c r="NLS252" s="1"/>
      <c r="NLT252" s="1"/>
      <c r="NLU252" s="1"/>
      <c r="NLV252" s="1"/>
      <c r="NLW252" s="1"/>
      <c r="NLX252" s="1"/>
      <c r="NLY252" s="1"/>
      <c r="NLZ252" s="1"/>
      <c r="NMA252" s="1"/>
      <c r="NMB252" s="1"/>
      <c r="NMC252" s="1"/>
      <c r="NMD252" s="1"/>
      <c r="NME252" s="1"/>
      <c r="NMF252" s="1"/>
      <c r="NMG252" s="1"/>
      <c r="NMH252" s="1"/>
      <c r="NMI252" s="1"/>
      <c r="NMJ252" s="1"/>
      <c r="NMK252" s="1"/>
      <c r="NML252" s="1"/>
      <c r="NMM252" s="1"/>
      <c r="NMN252" s="1"/>
      <c r="NMO252" s="1"/>
      <c r="NMP252" s="1"/>
      <c r="NMQ252" s="1"/>
      <c r="NMR252" s="1"/>
      <c r="NMS252" s="1"/>
      <c r="NMT252" s="1"/>
      <c r="NMU252" s="1"/>
      <c r="NMV252" s="1"/>
      <c r="NMW252" s="1"/>
      <c r="NMX252" s="1"/>
      <c r="NMY252" s="1"/>
      <c r="NMZ252" s="1"/>
      <c r="NNA252" s="1"/>
      <c r="NNB252" s="1"/>
      <c r="NNC252" s="1"/>
      <c r="NND252" s="1"/>
      <c r="NNE252" s="1"/>
      <c r="NNF252" s="1"/>
      <c r="NNG252" s="1"/>
      <c r="NNH252" s="1"/>
      <c r="NNI252" s="1"/>
      <c r="NNJ252" s="1"/>
      <c r="NNK252" s="1"/>
      <c r="NNL252" s="1"/>
      <c r="NNM252" s="1"/>
      <c r="NNN252" s="1"/>
      <c r="NNO252" s="1"/>
      <c r="NNP252" s="1"/>
      <c r="NNQ252" s="1"/>
      <c r="NNR252" s="1"/>
      <c r="NNS252" s="1"/>
      <c r="NNT252" s="1"/>
      <c r="NNU252" s="1"/>
      <c r="NNV252" s="1"/>
      <c r="NNW252" s="1"/>
      <c r="NNX252" s="1"/>
      <c r="NNY252" s="1"/>
      <c r="NNZ252" s="1"/>
      <c r="NOA252" s="1"/>
      <c r="NOB252" s="1"/>
      <c r="NOC252" s="1"/>
      <c r="NOD252" s="1"/>
      <c r="NOE252" s="1"/>
      <c r="NOF252" s="1"/>
      <c r="NOG252" s="1"/>
      <c r="NOH252" s="1"/>
      <c r="NOI252" s="1"/>
      <c r="NOJ252" s="1"/>
      <c r="NOK252" s="1"/>
      <c r="NOL252" s="1"/>
      <c r="NOM252" s="1"/>
      <c r="NON252" s="1"/>
      <c r="NOO252" s="1"/>
      <c r="NOP252" s="1"/>
      <c r="NOQ252" s="1"/>
      <c r="NOR252" s="1"/>
      <c r="NOS252" s="1"/>
      <c r="NOT252" s="1"/>
      <c r="NOU252" s="1"/>
      <c r="NOV252" s="1"/>
      <c r="NOW252" s="1"/>
      <c r="NOX252" s="1"/>
      <c r="NOY252" s="1"/>
      <c r="NOZ252" s="1"/>
      <c r="NPA252" s="1"/>
      <c r="NPB252" s="1"/>
      <c r="NPC252" s="1"/>
      <c r="NPD252" s="1"/>
      <c r="NPE252" s="1"/>
      <c r="NPF252" s="1"/>
      <c r="NPG252" s="1"/>
      <c r="NPH252" s="1"/>
      <c r="NPI252" s="1"/>
      <c r="NPJ252" s="1"/>
      <c r="NPK252" s="1"/>
      <c r="NPL252" s="1"/>
      <c r="NPM252" s="1"/>
      <c r="NPN252" s="1"/>
      <c r="NPO252" s="1"/>
      <c r="NPP252" s="1"/>
      <c r="NPQ252" s="1"/>
      <c r="NPR252" s="1"/>
      <c r="NPS252" s="1"/>
      <c r="NPT252" s="1"/>
      <c r="NPU252" s="1"/>
      <c r="NPV252" s="1"/>
      <c r="NPW252" s="1"/>
      <c r="NPX252" s="1"/>
      <c r="NPY252" s="1"/>
      <c r="NPZ252" s="1"/>
      <c r="NQA252" s="1"/>
      <c r="NQB252" s="1"/>
      <c r="NQC252" s="1"/>
      <c r="NQD252" s="1"/>
      <c r="NQE252" s="1"/>
      <c r="NQF252" s="1"/>
      <c r="NQG252" s="1"/>
      <c r="NQH252" s="1"/>
      <c r="NQI252" s="1"/>
      <c r="NQJ252" s="1"/>
      <c r="NQK252" s="1"/>
      <c r="NQL252" s="1"/>
      <c r="NQM252" s="1"/>
      <c r="NQN252" s="1"/>
      <c r="NQO252" s="1"/>
      <c r="NQP252" s="1"/>
      <c r="NQQ252" s="1"/>
      <c r="NQR252" s="1"/>
      <c r="NQS252" s="1"/>
      <c r="NQT252" s="1"/>
      <c r="NQU252" s="1"/>
      <c r="NQV252" s="1"/>
      <c r="NQW252" s="1"/>
      <c r="NQX252" s="1"/>
      <c r="NQY252" s="1"/>
      <c r="NQZ252" s="1"/>
      <c r="NRA252" s="1"/>
      <c r="NRB252" s="1"/>
      <c r="NRC252" s="1"/>
      <c r="NRD252" s="1"/>
      <c r="NRE252" s="1"/>
      <c r="NRF252" s="1"/>
      <c r="NRG252" s="1"/>
      <c r="NRH252" s="1"/>
      <c r="NRI252" s="1"/>
      <c r="NRJ252" s="1"/>
      <c r="NRK252" s="1"/>
      <c r="NRL252" s="1"/>
      <c r="NRM252" s="1"/>
      <c r="NRN252" s="1"/>
      <c r="NRO252" s="1"/>
      <c r="NRP252" s="1"/>
      <c r="NRQ252" s="1"/>
      <c r="NRR252" s="1"/>
      <c r="NRS252" s="1"/>
      <c r="NRT252" s="1"/>
      <c r="NRU252" s="1"/>
      <c r="NRV252" s="1"/>
      <c r="NRW252" s="1"/>
      <c r="NRX252" s="1"/>
      <c r="NRY252" s="1"/>
      <c r="NRZ252" s="1"/>
      <c r="NSA252" s="1"/>
      <c r="NSB252" s="1"/>
      <c r="NSC252" s="1"/>
      <c r="NSD252" s="1"/>
      <c r="NSE252" s="1"/>
      <c r="NSF252" s="1"/>
      <c r="NSG252" s="1"/>
      <c r="NSH252" s="1"/>
      <c r="NSI252" s="1"/>
      <c r="NSJ252" s="1"/>
      <c r="NSK252" s="1"/>
      <c r="NSL252" s="1"/>
      <c r="NSM252" s="1"/>
      <c r="NSN252" s="1"/>
      <c r="NSO252" s="1"/>
      <c r="NSP252" s="1"/>
      <c r="NSQ252" s="1"/>
      <c r="NSR252" s="1"/>
      <c r="NSS252" s="1"/>
      <c r="NST252" s="1"/>
      <c r="NSU252" s="1"/>
      <c r="NSV252" s="1"/>
      <c r="NSW252" s="1"/>
      <c r="NSX252" s="1"/>
      <c r="NSY252" s="1"/>
      <c r="NSZ252" s="1"/>
      <c r="NTA252" s="1"/>
      <c r="NTB252" s="1"/>
      <c r="NTC252" s="1"/>
      <c r="NTD252" s="1"/>
      <c r="NTE252" s="1"/>
      <c r="NTF252" s="1"/>
      <c r="NTG252" s="1"/>
      <c r="NTH252" s="1"/>
      <c r="NTI252" s="1"/>
      <c r="NTJ252" s="1"/>
      <c r="NTK252" s="1"/>
      <c r="NTL252" s="1"/>
      <c r="NTM252" s="1"/>
      <c r="NTN252" s="1"/>
      <c r="NTO252" s="1"/>
      <c r="NTP252" s="1"/>
      <c r="NTQ252" s="1"/>
      <c r="NTR252" s="1"/>
      <c r="NTS252" s="1"/>
      <c r="NTT252" s="1"/>
      <c r="NTU252" s="1"/>
      <c r="NTV252" s="1"/>
      <c r="NTW252" s="1"/>
      <c r="NTX252" s="1"/>
      <c r="NTY252" s="1"/>
      <c r="NTZ252" s="1"/>
      <c r="NUA252" s="1"/>
      <c r="NUB252" s="1"/>
      <c r="NUC252" s="1"/>
      <c r="NUD252" s="1"/>
      <c r="NUE252" s="1"/>
      <c r="NUF252" s="1"/>
      <c r="NUG252" s="1"/>
      <c r="NUH252" s="1"/>
      <c r="NUI252" s="1"/>
      <c r="NUJ252" s="1"/>
      <c r="NUK252" s="1"/>
      <c r="NUL252" s="1"/>
      <c r="NUM252" s="1"/>
      <c r="NUN252" s="1"/>
      <c r="NUO252" s="1"/>
      <c r="NUP252" s="1"/>
      <c r="NUQ252" s="1"/>
      <c r="NUR252" s="1"/>
      <c r="NUS252" s="1"/>
      <c r="NUT252" s="1"/>
      <c r="NUU252" s="1"/>
      <c r="NUV252" s="1"/>
      <c r="NUW252" s="1"/>
      <c r="NUX252" s="1"/>
      <c r="NUY252" s="1"/>
      <c r="NUZ252" s="1"/>
      <c r="NVA252" s="1"/>
      <c r="NVB252" s="1"/>
      <c r="NVC252" s="1"/>
      <c r="NVD252" s="1"/>
      <c r="NVE252" s="1"/>
      <c r="NVF252" s="1"/>
      <c r="NVG252" s="1"/>
      <c r="NVH252" s="1"/>
      <c r="NVI252" s="1"/>
      <c r="NVJ252" s="1"/>
      <c r="NVK252" s="1"/>
      <c r="NVL252" s="1"/>
      <c r="NVM252" s="1"/>
      <c r="NVN252" s="1"/>
      <c r="NVO252" s="1"/>
      <c r="NVP252" s="1"/>
      <c r="NVQ252" s="1"/>
      <c r="NVR252" s="1"/>
      <c r="NVS252" s="1"/>
      <c r="NVT252" s="1"/>
      <c r="NVU252" s="1"/>
      <c r="NVV252" s="1"/>
      <c r="NVW252" s="1"/>
      <c r="NVX252" s="1"/>
      <c r="NVY252" s="1"/>
      <c r="NVZ252" s="1"/>
      <c r="NWA252" s="1"/>
      <c r="NWB252" s="1"/>
      <c r="NWC252" s="1"/>
      <c r="NWD252" s="1"/>
      <c r="NWE252" s="1"/>
      <c r="NWF252" s="1"/>
      <c r="NWG252" s="1"/>
      <c r="NWH252" s="1"/>
      <c r="NWI252" s="1"/>
      <c r="NWJ252" s="1"/>
      <c r="NWK252" s="1"/>
      <c r="NWL252" s="1"/>
      <c r="NWM252" s="1"/>
      <c r="NWN252" s="1"/>
      <c r="NWO252" s="1"/>
      <c r="NWP252" s="1"/>
      <c r="NWQ252" s="1"/>
      <c r="NWR252" s="1"/>
      <c r="NWS252" s="1"/>
      <c r="NWT252" s="1"/>
      <c r="NWU252" s="1"/>
      <c r="NWV252" s="1"/>
      <c r="NWW252" s="1"/>
      <c r="NWX252" s="1"/>
      <c r="NWY252" s="1"/>
      <c r="NWZ252" s="1"/>
      <c r="NXA252" s="1"/>
      <c r="NXB252" s="1"/>
      <c r="NXC252" s="1"/>
      <c r="NXD252" s="1"/>
      <c r="NXE252" s="1"/>
      <c r="NXF252" s="1"/>
      <c r="NXG252" s="1"/>
      <c r="NXH252" s="1"/>
      <c r="NXI252" s="1"/>
      <c r="NXJ252" s="1"/>
      <c r="NXK252" s="1"/>
      <c r="NXL252" s="1"/>
      <c r="NXM252" s="1"/>
      <c r="NXN252" s="1"/>
      <c r="NXO252" s="1"/>
      <c r="NXP252" s="1"/>
      <c r="NXQ252" s="1"/>
      <c r="NXR252" s="1"/>
      <c r="NXS252" s="1"/>
      <c r="NXT252" s="1"/>
      <c r="NXU252" s="1"/>
      <c r="NXV252" s="1"/>
      <c r="NXW252" s="1"/>
      <c r="NXX252" s="1"/>
      <c r="NXY252" s="1"/>
      <c r="NXZ252" s="1"/>
      <c r="NYA252" s="1"/>
      <c r="NYB252" s="1"/>
      <c r="NYC252" s="1"/>
      <c r="NYD252" s="1"/>
      <c r="NYE252" s="1"/>
      <c r="NYF252" s="1"/>
      <c r="NYG252" s="1"/>
      <c r="NYH252" s="1"/>
      <c r="NYI252" s="1"/>
      <c r="NYJ252" s="1"/>
      <c r="NYK252" s="1"/>
      <c r="NYL252" s="1"/>
      <c r="NYM252" s="1"/>
      <c r="NYN252" s="1"/>
      <c r="NYO252" s="1"/>
      <c r="NYP252" s="1"/>
      <c r="NYQ252" s="1"/>
      <c r="NYR252" s="1"/>
      <c r="NYS252" s="1"/>
      <c r="NYT252" s="1"/>
      <c r="NYU252" s="1"/>
      <c r="NYV252" s="1"/>
      <c r="NYW252" s="1"/>
      <c r="NYX252" s="1"/>
      <c r="NYY252" s="1"/>
      <c r="NYZ252" s="1"/>
      <c r="NZA252" s="1"/>
      <c r="NZB252" s="1"/>
      <c r="NZC252" s="1"/>
      <c r="NZD252" s="1"/>
      <c r="NZE252" s="1"/>
      <c r="NZF252" s="1"/>
      <c r="NZG252" s="1"/>
      <c r="NZH252" s="1"/>
      <c r="NZI252" s="1"/>
      <c r="NZJ252" s="1"/>
      <c r="NZK252" s="1"/>
      <c r="NZL252" s="1"/>
      <c r="NZM252" s="1"/>
      <c r="NZN252" s="1"/>
      <c r="NZO252" s="1"/>
      <c r="NZP252" s="1"/>
      <c r="NZQ252" s="1"/>
      <c r="NZR252" s="1"/>
      <c r="NZS252" s="1"/>
      <c r="NZT252" s="1"/>
      <c r="NZU252" s="1"/>
      <c r="NZV252" s="1"/>
      <c r="NZW252" s="1"/>
      <c r="NZX252" s="1"/>
      <c r="NZY252" s="1"/>
      <c r="NZZ252" s="1"/>
      <c r="OAA252" s="1"/>
      <c r="OAB252" s="1"/>
      <c r="OAC252" s="1"/>
      <c r="OAD252" s="1"/>
      <c r="OAE252" s="1"/>
      <c r="OAF252" s="1"/>
      <c r="OAG252" s="1"/>
      <c r="OAH252" s="1"/>
      <c r="OAI252" s="1"/>
      <c r="OAJ252" s="1"/>
      <c r="OAK252" s="1"/>
      <c r="OAL252" s="1"/>
      <c r="OAM252" s="1"/>
      <c r="OAN252" s="1"/>
      <c r="OAO252" s="1"/>
      <c r="OAP252" s="1"/>
      <c r="OAQ252" s="1"/>
      <c r="OAR252" s="1"/>
      <c r="OAS252" s="1"/>
      <c r="OAT252" s="1"/>
      <c r="OAU252" s="1"/>
      <c r="OAV252" s="1"/>
      <c r="OAW252" s="1"/>
      <c r="OAX252" s="1"/>
      <c r="OAY252" s="1"/>
      <c r="OAZ252" s="1"/>
      <c r="OBA252" s="1"/>
      <c r="OBB252" s="1"/>
      <c r="OBC252" s="1"/>
      <c r="OBD252" s="1"/>
      <c r="OBE252" s="1"/>
      <c r="OBF252" s="1"/>
      <c r="OBG252" s="1"/>
      <c r="OBH252" s="1"/>
      <c r="OBI252" s="1"/>
      <c r="OBJ252" s="1"/>
      <c r="OBK252" s="1"/>
      <c r="OBL252" s="1"/>
      <c r="OBM252" s="1"/>
      <c r="OBN252" s="1"/>
      <c r="OBO252" s="1"/>
      <c r="OBP252" s="1"/>
      <c r="OBQ252" s="1"/>
      <c r="OBR252" s="1"/>
      <c r="OBS252" s="1"/>
      <c r="OBT252" s="1"/>
      <c r="OBU252" s="1"/>
      <c r="OBV252" s="1"/>
      <c r="OBW252" s="1"/>
      <c r="OBX252" s="1"/>
      <c r="OBY252" s="1"/>
      <c r="OBZ252" s="1"/>
      <c r="OCA252" s="1"/>
      <c r="OCB252" s="1"/>
      <c r="OCC252" s="1"/>
      <c r="OCD252" s="1"/>
      <c r="OCE252" s="1"/>
      <c r="OCF252" s="1"/>
      <c r="OCG252" s="1"/>
      <c r="OCH252" s="1"/>
      <c r="OCI252" s="1"/>
      <c r="OCJ252" s="1"/>
      <c r="OCK252" s="1"/>
      <c r="OCL252" s="1"/>
      <c r="OCM252" s="1"/>
      <c r="OCN252" s="1"/>
      <c r="OCO252" s="1"/>
      <c r="OCP252" s="1"/>
      <c r="OCQ252" s="1"/>
      <c r="OCR252" s="1"/>
      <c r="OCS252" s="1"/>
      <c r="OCT252" s="1"/>
      <c r="OCU252" s="1"/>
      <c r="OCV252" s="1"/>
      <c r="OCW252" s="1"/>
      <c r="OCX252" s="1"/>
      <c r="OCY252" s="1"/>
      <c r="OCZ252" s="1"/>
      <c r="ODA252" s="1"/>
      <c r="ODB252" s="1"/>
      <c r="ODC252" s="1"/>
      <c r="ODD252" s="1"/>
      <c r="ODE252" s="1"/>
      <c r="ODF252" s="1"/>
      <c r="ODG252" s="1"/>
      <c r="ODH252" s="1"/>
      <c r="ODI252" s="1"/>
      <c r="ODJ252" s="1"/>
      <c r="ODK252" s="1"/>
      <c r="ODL252" s="1"/>
      <c r="ODM252" s="1"/>
      <c r="ODN252" s="1"/>
      <c r="ODO252" s="1"/>
      <c r="ODP252" s="1"/>
      <c r="ODQ252" s="1"/>
      <c r="ODR252" s="1"/>
      <c r="ODS252" s="1"/>
      <c r="ODT252" s="1"/>
      <c r="ODU252" s="1"/>
      <c r="ODV252" s="1"/>
      <c r="ODW252" s="1"/>
      <c r="ODX252" s="1"/>
      <c r="ODY252" s="1"/>
      <c r="ODZ252" s="1"/>
      <c r="OEA252" s="1"/>
      <c r="OEB252" s="1"/>
      <c r="OEC252" s="1"/>
      <c r="OED252" s="1"/>
      <c r="OEE252" s="1"/>
      <c r="OEF252" s="1"/>
      <c r="OEG252" s="1"/>
      <c r="OEH252" s="1"/>
      <c r="OEI252" s="1"/>
      <c r="OEJ252" s="1"/>
      <c r="OEK252" s="1"/>
      <c r="OEL252" s="1"/>
      <c r="OEM252" s="1"/>
      <c r="OEN252" s="1"/>
      <c r="OEO252" s="1"/>
      <c r="OEP252" s="1"/>
      <c r="OEQ252" s="1"/>
      <c r="OER252" s="1"/>
      <c r="OES252" s="1"/>
      <c r="OET252" s="1"/>
      <c r="OEU252" s="1"/>
      <c r="OEV252" s="1"/>
      <c r="OEW252" s="1"/>
      <c r="OEX252" s="1"/>
      <c r="OEY252" s="1"/>
      <c r="OEZ252" s="1"/>
      <c r="OFA252" s="1"/>
      <c r="OFB252" s="1"/>
      <c r="OFC252" s="1"/>
      <c r="OFD252" s="1"/>
      <c r="OFE252" s="1"/>
      <c r="OFF252" s="1"/>
      <c r="OFG252" s="1"/>
      <c r="OFH252" s="1"/>
      <c r="OFI252" s="1"/>
      <c r="OFJ252" s="1"/>
      <c r="OFK252" s="1"/>
      <c r="OFL252" s="1"/>
      <c r="OFM252" s="1"/>
      <c r="OFN252" s="1"/>
      <c r="OFO252" s="1"/>
      <c r="OFP252" s="1"/>
      <c r="OFQ252" s="1"/>
      <c r="OFR252" s="1"/>
      <c r="OFS252" s="1"/>
      <c r="OFT252" s="1"/>
      <c r="OFU252" s="1"/>
      <c r="OFV252" s="1"/>
      <c r="OFW252" s="1"/>
      <c r="OFX252" s="1"/>
      <c r="OFY252" s="1"/>
      <c r="OFZ252" s="1"/>
      <c r="OGA252" s="1"/>
      <c r="OGB252" s="1"/>
      <c r="OGC252" s="1"/>
      <c r="OGD252" s="1"/>
      <c r="OGE252" s="1"/>
      <c r="OGF252" s="1"/>
      <c r="OGG252" s="1"/>
      <c r="OGH252" s="1"/>
      <c r="OGI252" s="1"/>
      <c r="OGJ252" s="1"/>
      <c r="OGK252" s="1"/>
      <c r="OGL252" s="1"/>
      <c r="OGM252" s="1"/>
      <c r="OGN252" s="1"/>
      <c r="OGO252" s="1"/>
      <c r="OGP252" s="1"/>
      <c r="OGQ252" s="1"/>
      <c r="OGR252" s="1"/>
      <c r="OGS252" s="1"/>
      <c r="OGT252" s="1"/>
      <c r="OGU252" s="1"/>
      <c r="OGV252" s="1"/>
      <c r="OGW252" s="1"/>
      <c r="OGX252" s="1"/>
      <c r="OGY252" s="1"/>
      <c r="OGZ252" s="1"/>
      <c r="OHA252" s="1"/>
      <c r="OHB252" s="1"/>
      <c r="OHC252" s="1"/>
      <c r="OHD252" s="1"/>
      <c r="OHE252" s="1"/>
      <c r="OHF252" s="1"/>
      <c r="OHG252" s="1"/>
      <c r="OHH252" s="1"/>
      <c r="OHI252" s="1"/>
      <c r="OHJ252" s="1"/>
      <c r="OHK252" s="1"/>
      <c r="OHL252" s="1"/>
      <c r="OHM252" s="1"/>
      <c r="OHN252" s="1"/>
      <c r="OHO252" s="1"/>
      <c r="OHP252" s="1"/>
      <c r="OHQ252" s="1"/>
      <c r="OHR252" s="1"/>
      <c r="OHS252" s="1"/>
      <c r="OHT252" s="1"/>
      <c r="OHU252" s="1"/>
      <c r="OHV252" s="1"/>
      <c r="OHW252" s="1"/>
      <c r="OHX252" s="1"/>
      <c r="OHY252" s="1"/>
      <c r="OHZ252" s="1"/>
      <c r="OIA252" s="1"/>
      <c r="OIB252" s="1"/>
      <c r="OIC252" s="1"/>
      <c r="OID252" s="1"/>
      <c r="OIE252" s="1"/>
      <c r="OIF252" s="1"/>
      <c r="OIG252" s="1"/>
      <c r="OIH252" s="1"/>
      <c r="OII252" s="1"/>
      <c r="OIJ252" s="1"/>
      <c r="OIK252" s="1"/>
      <c r="OIL252" s="1"/>
      <c r="OIM252" s="1"/>
      <c r="OIN252" s="1"/>
      <c r="OIO252" s="1"/>
      <c r="OIP252" s="1"/>
      <c r="OIQ252" s="1"/>
      <c r="OIR252" s="1"/>
      <c r="OIS252" s="1"/>
      <c r="OIT252" s="1"/>
      <c r="OIU252" s="1"/>
      <c r="OIV252" s="1"/>
      <c r="OIW252" s="1"/>
      <c r="OIX252" s="1"/>
      <c r="OIY252" s="1"/>
      <c r="OIZ252" s="1"/>
      <c r="OJA252" s="1"/>
      <c r="OJB252" s="1"/>
      <c r="OJC252" s="1"/>
      <c r="OJD252" s="1"/>
      <c r="OJE252" s="1"/>
      <c r="OJF252" s="1"/>
      <c r="OJG252" s="1"/>
      <c r="OJH252" s="1"/>
      <c r="OJI252" s="1"/>
      <c r="OJJ252" s="1"/>
      <c r="OJK252" s="1"/>
      <c r="OJL252" s="1"/>
      <c r="OJM252" s="1"/>
      <c r="OJN252" s="1"/>
      <c r="OJO252" s="1"/>
      <c r="OJP252" s="1"/>
      <c r="OJQ252" s="1"/>
      <c r="OJR252" s="1"/>
      <c r="OJS252" s="1"/>
      <c r="OJT252" s="1"/>
      <c r="OJU252" s="1"/>
      <c r="OJV252" s="1"/>
      <c r="OJW252" s="1"/>
      <c r="OJX252" s="1"/>
      <c r="OJY252" s="1"/>
      <c r="OJZ252" s="1"/>
      <c r="OKA252" s="1"/>
      <c r="OKB252" s="1"/>
      <c r="OKC252" s="1"/>
      <c r="OKD252" s="1"/>
      <c r="OKE252" s="1"/>
      <c r="OKF252" s="1"/>
      <c r="OKG252" s="1"/>
      <c r="OKH252" s="1"/>
      <c r="OKI252" s="1"/>
      <c r="OKJ252" s="1"/>
      <c r="OKK252" s="1"/>
      <c r="OKL252" s="1"/>
      <c r="OKM252" s="1"/>
      <c r="OKN252" s="1"/>
      <c r="OKO252" s="1"/>
      <c r="OKP252" s="1"/>
      <c r="OKQ252" s="1"/>
      <c r="OKR252" s="1"/>
      <c r="OKS252" s="1"/>
      <c r="OKT252" s="1"/>
      <c r="OKU252" s="1"/>
      <c r="OKV252" s="1"/>
      <c r="OKW252" s="1"/>
      <c r="OKX252" s="1"/>
      <c r="OKY252" s="1"/>
      <c r="OKZ252" s="1"/>
      <c r="OLA252" s="1"/>
      <c r="OLB252" s="1"/>
      <c r="OLC252" s="1"/>
      <c r="OLD252" s="1"/>
      <c r="OLE252" s="1"/>
      <c r="OLF252" s="1"/>
      <c r="OLG252" s="1"/>
      <c r="OLH252" s="1"/>
      <c r="OLI252" s="1"/>
      <c r="OLJ252" s="1"/>
      <c r="OLK252" s="1"/>
      <c r="OLL252" s="1"/>
      <c r="OLM252" s="1"/>
      <c r="OLN252" s="1"/>
      <c r="OLO252" s="1"/>
      <c r="OLP252" s="1"/>
      <c r="OLQ252" s="1"/>
      <c r="OLR252" s="1"/>
      <c r="OLS252" s="1"/>
      <c r="OLT252" s="1"/>
      <c r="OLU252" s="1"/>
      <c r="OLV252" s="1"/>
      <c r="OLW252" s="1"/>
      <c r="OLX252" s="1"/>
      <c r="OLY252" s="1"/>
      <c r="OLZ252" s="1"/>
      <c r="OMA252" s="1"/>
      <c r="OMB252" s="1"/>
      <c r="OMC252" s="1"/>
      <c r="OMD252" s="1"/>
      <c r="OME252" s="1"/>
      <c r="OMF252" s="1"/>
      <c r="OMG252" s="1"/>
      <c r="OMH252" s="1"/>
      <c r="OMI252" s="1"/>
      <c r="OMJ252" s="1"/>
      <c r="OMK252" s="1"/>
      <c r="OML252" s="1"/>
      <c r="OMM252" s="1"/>
      <c r="OMN252" s="1"/>
      <c r="OMO252" s="1"/>
      <c r="OMP252" s="1"/>
      <c r="OMQ252" s="1"/>
      <c r="OMR252" s="1"/>
      <c r="OMS252" s="1"/>
      <c r="OMT252" s="1"/>
      <c r="OMU252" s="1"/>
      <c r="OMV252" s="1"/>
      <c r="OMW252" s="1"/>
      <c r="OMX252" s="1"/>
      <c r="OMY252" s="1"/>
      <c r="OMZ252" s="1"/>
      <c r="ONA252" s="1"/>
      <c r="ONB252" s="1"/>
      <c r="ONC252" s="1"/>
      <c r="OND252" s="1"/>
      <c r="ONE252" s="1"/>
      <c r="ONF252" s="1"/>
      <c r="ONG252" s="1"/>
      <c r="ONH252" s="1"/>
      <c r="ONI252" s="1"/>
      <c r="ONJ252" s="1"/>
      <c r="ONK252" s="1"/>
      <c r="ONL252" s="1"/>
      <c r="ONM252" s="1"/>
      <c r="ONN252" s="1"/>
      <c r="ONO252" s="1"/>
      <c r="ONP252" s="1"/>
      <c r="ONQ252" s="1"/>
      <c r="ONR252" s="1"/>
      <c r="ONS252" s="1"/>
      <c r="ONT252" s="1"/>
      <c r="ONU252" s="1"/>
      <c r="ONV252" s="1"/>
      <c r="ONW252" s="1"/>
      <c r="ONX252" s="1"/>
      <c r="ONY252" s="1"/>
      <c r="ONZ252" s="1"/>
      <c r="OOA252" s="1"/>
      <c r="OOB252" s="1"/>
      <c r="OOC252" s="1"/>
      <c r="OOD252" s="1"/>
      <c r="OOE252" s="1"/>
      <c r="OOF252" s="1"/>
      <c r="OOG252" s="1"/>
      <c r="OOH252" s="1"/>
      <c r="OOI252" s="1"/>
      <c r="OOJ252" s="1"/>
      <c r="OOK252" s="1"/>
      <c r="OOL252" s="1"/>
      <c r="OOM252" s="1"/>
      <c r="OON252" s="1"/>
      <c r="OOO252" s="1"/>
      <c r="OOP252" s="1"/>
      <c r="OOQ252" s="1"/>
      <c r="OOR252" s="1"/>
      <c r="OOS252" s="1"/>
      <c r="OOT252" s="1"/>
      <c r="OOU252" s="1"/>
      <c r="OOV252" s="1"/>
      <c r="OOW252" s="1"/>
      <c r="OOX252" s="1"/>
      <c r="OOY252" s="1"/>
      <c r="OOZ252" s="1"/>
      <c r="OPA252" s="1"/>
      <c r="OPB252" s="1"/>
      <c r="OPC252" s="1"/>
      <c r="OPD252" s="1"/>
      <c r="OPE252" s="1"/>
      <c r="OPF252" s="1"/>
      <c r="OPG252" s="1"/>
      <c r="OPH252" s="1"/>
      <c r="OPI252" s="1"/>
      <c r="OPJ252" s="1"/>
      <c r="OPK252" s="1"/>
      <c r="OPL252" s="1"/>
      <c r="OPM252" s="1"/>
      <c r="OPN252" s="1"/>
      <c r="OPO252" s="1"/>
      <c r="OPP252" s="1"/>
      <c r="OPQ252" s="1"/>
      <c r="OPR252" s="1"/>
      <c r="OPS252" s="1"/>
      <c r="OPT252" s="1"/>
      <c r="OPU252" s="1"/>
      <c r="OPV252" s="1"/>
      <c r="OPW252" s="1"/>
      <c r="OPX252" s="1"/>
      <c r="OPY252" s="1"/>
      <c r="OPZ252" s="1"/>
      <c r="OQA252" s="1"/>
      <c r="OQB252" s="1"/>
      <c r="OQC252" s="1"/>
      <c r="OQD252" s="1"/>
      <c r="OQE252" s="1"/>
      <c r="OQF252" s="1"/>
      <c r="OQG252" s="1"/>
      <c r="OQH252" s="1"/>
      <c r="OQI252" s="1"/>
      <c r="OQJ252" s="1"/>
      <c r="OQK252" s="1"/>
      <c r="OQL252" s="1"/>
      <c r="OQM252" s="1"/>
      <c r="OQN252" s="1"/>
      <c r="OQO252" s="1"/>
      <c r="OQP252" s="1"/>
      <c r="OQQ252" s="1"/>
      <c r="OQR252" s="1"/>
      <c r="OQS252" s="1"/>
      <c r="OQT252" s="1"/>
      <c r="OQU252" s="1"/>
      <c r="OQV252" s="1"/>
      <c r="OQW252" s="1"/>
      <c r="OQX252" s="1"/>
      <c r="OQY252" s="1"/>
      <c r="OQZ252" s="1"/>
      <c r="ORA252" s="1"/>
      <c r="ORB252" s="1"/>
      <c r="ORC252" s="1"/>
      <c r="ORD252" s="1"/>
      <c r="ORE252" s="1"/>
      <c r="ORF252" s="1"/>
      <c r="ORG252" s="1"/>
      <c r="ORH252" s="1"/>
      <c r="ORI252" s="1"/>
      <c r="ORJ252" s="1"/>
      <c r="ORK252" s="1"/>
      <c r="ORL252" s="1"/>
      <c r="ORM252" s="1"/>
      <c r="ORN252" s="1"/>
      <c r="ORO252" s="1"/>
      <c r="ORP252" s="1"/>
      <c r="ORQ252" s="1"/>
      <c r="ORR252" s="1"/>
      <c r="ORS252" s="1"/>
      <c r="ORT252" s="1"/>
      <c r="ORU252" s="1"/>
      <c r="ORV252" s="1"/>
      <c r="ORW252" s="1"/>
      <c r="ORX252" s="1"/>
      <c r="ORY252" s="1"/>
      <c r="ORZ252" s="1"/>
      <c r="OSA252" s="1"/>
      <c r="OSB252" s="1"/>
      <c r="OSC252" s="1"/>
      <c r="OSD252" s="1"/>
      <c r="OSE252" s="1"/>
      <c r="OSF252" s="1"/>
      <c r="OSG252" s="1"/>
      <c r="OSH252" s="1"/>
      <c r="OSI252" s="1"/>
      <c r="OSJ252" s="1"/>
      <c r="OSK252" s="1"/>
      <c r="OSL252" s="1"/>
      <c r="OSM252" s="1"/>
      <c r="OSN252" s="1"/>
      <c r="OSO252" s="1"/>
      <c r="OSP252" s="1"/>
      <c r="OSQ252" s="1"/>
      <c r="OSR252" s="1"/>
      <c r="OSS252" s="1"/>
      <c r="OST252" s="1"/>
      <c r="OSU252" s="1"/>
      <c r="OSV252" s="1"/>
      <c r="OSW252" s="1"/>
      <c r="OSX252" s="1"/>
      <c r="OSY252" s="1"/>
      <c r="OSZ252" s="1"/>
      <c r="OTA252" s="1"/>
      <c r="OTB252" s="1"/>
      <c r="OTC252" s="1"/>
      <c r="OTD252" s="1"/>
      <c r="OTE252" s="1"/>
      <c r="OTF252" s="1"/>
      <c r="OTG252" s="1"/>
      <c r="OTH252" s="1"/>
      <c r="OTI252" s="1"/>
      <c r="OTJ252" s="1"/>
      <c r="OTK252" s="1"/>
      <c r="OTL252" s="1"/>
      <c r="OTM252" s="1"/>
      <c r="OTN252" s="1"/>
      <c r="OTO252" s="1"/>
      <c r="OTP252" s="1"/>
      <c r="OTQ252" s="1"/>
      <c r="OTR252" s="1"/>
      <c r="OTS252" s="1"/>
      <c r="OTT252" s="1"/>
      <c r="OTU252" s="1"/>
      <c r="OTV252" s="1"/>
      <c r="OTW252" s="1"/>
      <c r="OTX252" s="1"/>
      <c r="OTY252" s="1"/>
      <c r="OTZ252" s="1"/>
      <c r="OUA252" s="1"/>
      <c r="OUB252" s="1"/>
      <c r="OUC252" s="1"/>
      <c r="OUD252" s="1"/>
      <c r="OUE252" s="1"/>
      <c r="OUF252" s="1"/>
      <c r="OUG252" s="1"/>
      <c r="OUH252" s="1"/>
      <c r="OUI252" s="1"/>
      <c r="OUJ252" s="1"/>
      <c r="OUK252" s="1"/>
      <c r="OUL252" s="1"/>
      <c r="OUM252" s="1"/>
      <c r="OUN252" s="1"/>
      <c r="OUO252" s="1"/>
      <c r="OUP252" s="1"/>
      <c r="OUQ252" s="1"/>
      <c r="OUR252" s="1"/>
      <c r="OUS252" s="1"/>
      <c r="OUT252" s="1"/>
      <c r="OUU252" s="1"/>
      <c r="OUV252" s="1"/>
      <c r="OUW252" s="1"/>
      <c r="OUX252" s="1"/>
      <c r="OUY252" s="1"/>
      <c r="OUZ252" s="1"/>
      <c r="OVA252" s="1"/>
      <c r="OVB252" s="1"/>
      <c r="OVC252" s="1"/>
      <c r="OVD252" s="1"/>
      <c r="OVE252" s="1"/>
      <c r="OVF252" s="1"/>
      <c r="OVG252" s="1"/>
      <c r="OVH252" s="1"/>
      <c r="OVI252" s="1"/>
      <c r="OVJ252" s="1"/>
      <c r="OVK252" s="1"/>
      <c r="OVL252" s="1"/>
      <c r="OVM252" s="1"/>
      <c r="OVN252" s="1"/>
      <c r="OVO252" s="1"/>
      <c r="OVP252" s="1"/>
      <c r="OVQ252" s="1"/>
      <c r="OVR252" s="1"/>
      <c r="OVS252" s="1"/>
      <c r="OVT252" s="1"/>
      <c r="OVU252" s="1"/>
      <c r="OVV252" s="1"/>
      <c r="OVW252" s="1"/>
      <c r="OVX252" s="1"/>
      <c r="OVY252" s="1"/>
      <c r="OVZ252" s="1"/>
      <c r="OWA252" s="1"/>
      <c r="OWB252" s="1"/>
      <c r="OWC252" s="1"/>
      <c r="OWD252" s="1"/>
      <c r="OWE252" s="1"/>
      <c r="OWF252" s="1"/>
      <c r="OWG252" s="1"/>
      <c r="OWH252" s="1"/>
      <c r="OWI252" s="1"/>
      <c r="OWJ252" s="1"/>
      <c r="OWK252" s="1"/>
      <c r="OWL252" s="1"/>
      <c r="OWM252" s="1"/>
      <c r="OWN252" s="1"/>
      <c r="OWO252" s="1"/>
      <c r="OWP252" s="1"/>
      <c r="OWQ252" s="1"/>
      <c r="OWR252" s="1"/>
      <c r="OWS252" s="1"/>
      <c r="OWT252" s="1"/>
      <c r="OWU252" s="1"/>
      <c r="OWV252" s="1"/>
      <c r="OWW252" s="1"/>
      <c r="OWX252" s="1"/>
      <c r="OWY252" s="1"/>
      <c r="OWZ252" s="1"/>
      <c r="OXA252" s="1"/>
      <c r="OXB252" s="1"/>
      <c r="OXC252" s="1"/>
      <c r="OXD252" s="1"/>
      <c r="OXE252" s="1"/>
      <c r="OXF252" s="1"/>
      <c r="OXG252" s="1"/>
      <c r="OXH252" s="1"/>
      <c r="OXI252" s="1"/>
      <c r="OXJ252" s="1"/>
      <c r="OXK252" s="1"/>
      <c r="OXL252" s="1"/>
      <c r="OXM252" s="1"/>
      <c r="OXN252" s="1"/>
      <c r="OXO252" s="1"/>
      <c r="OXP252" s="1"/>
      <c r="OXQ252" s="1"/>
      <c r="OXR252" s="1"/>
      <c r="OXS252" s="1"/>
      <c r="OXT252" s="1"/>
      <c r="OXU252" s="1"/>
      <c r="OXV252" s="1"/>
      <c r="OXW252" s="1"/>
      <c r="OXX252" s="1"/>
      <c r="OXY252" s="1"/>
      <c r="OXZ252" s="1"/>
      <c r="OYA252" s="1"/>
      <c r="OYB252" s="1"/>
      <c r="OYC252" s="1"/>
      <c r="OYD252" s="1"/>
      <c r="OYE252" s="1"/>
      <c r="OYF252" s="1"/>
      <c r="OYG252" s="1"/>
      <c r="OYH252" s="1"/>
      <c r="OYI252" s="1"/>
      <c r="OYJ252" s="1"/>
      <c r="OYK252" s="1"/>
      <c r="OYL252" s="1"/>
      <c r="OYM252" s="1"/>
      <c r="OYN252" s="1"/>
      <c r="OYO252" s="1"/>
      <c r="OYP252" s="1"/>
      <c r="OYQ252" s="1"/>
      <c r="OYR252" s="1"/>
      <c r="OYS252" s="1"/>
      <c r="OYT252" s="1"/>
      <c r="OYU252" s="1"/>
      <c r="OYV252" s="1"/>
      <c r="OYW252" s="1"/>
      <c r="OYX252" s="1"/>
      <c r="OYY252" s="1"/>
      <c r="OYZ252" s="1"/>
      <c r="OZA252" s="1"/>
      <c r="OZB252" s="1"/>
      <c r="OZC252" s="1"/>
      <c r="OZD252" s="1"/>
      <c r="OZE252" s="1"/>
      <c r="OZF252" s="1"/>
      <c r="OZG252" s="1"/>
      <c r="OZH252" s="1"/>
      <c r="OZI252" s="1"/>
      <c r="OZJ252" s="1"/>
      <c r="OZK252" s="1"/>
      <c r="OZL252" s="1"/>
      <c r="OZM252" s="1"/>
      <c r="OZN252" s="1"/>
      <c r="OZO252" s="1"/>
      <c r="OZP252" s="1"/>
      <c r="OZQ252" s="1"/>
      <c r="OZR252" s="1"/>
      <c r="OZS252" s="1"/>
      <c r="OZT252" s="1"/>
      <c r="OZU252" s="1"/>
      <c r="OZV252" s="1"/>
      <c r="OZW252" s="1"/>
      <c r="OZX252" s="1"/>
      <c r="OZY252" s="1"/>
      <c r="OZZ252" s="1"/>
      <c r="PAA252" s="1"/>
      <c r="PAB252" s="1"/>
      <c r="PAC252" s="1"/>
      <c r="PAD252" s="1"/>
      <c r="PAE252" s="1"/>
      <c r="PAF252" s="1"/>
      <c r="PAG252" s="1"/>
      <c r="PAH252" s="1"/>
      <c r="PAI252" s="1"/>
      <c r="PAJ252" s="1"/>
      <c r="PAK252" s="1"/>
      <c r="PAL252" s="1"/>
      <c r="PAM252" s="1"/>
      <c r="PAN252" s="1"/>
      <c r="PAO252" s="1"/>
      <c r="PAP252" s="1"/>
      <c r="PAQ252" s="1"/>
      <c r="PAR252" s="1"/>
      <c r="PAS252" s="1"/>
      <c r="PAT252" s="1"/>
      <c r="PAU252" s="1"/>
      <c r="PAV252" s="1"/>
      <c r="PAW252" s="1"/>
      <c r="PAX252" s="1"/>
      <c r="PAY252" s="1"/>
      <c r="PAZ252" s="1"/>
      <c r="PBA252" s="1"/>
      <c r="PBB252" s="1"/>
      <c r="PBC252" s="1"/>
      <c r="PBD252" s="1"/>
      <c r="PBE252" s="1"/>
      <c r="PBF252" s="1"/>
      <c r="PBG252" s="1"/>
      <c r="PBH252" s="1"/>
      <c r="PBI252" s="1"/>
      <c r="PBJ252" s="1"/>
      <c r="PBK252" s="1"/>
      <c r="PBL252" s="1"/>
      <c r="PBM252" s="1"/>
      <c r="PBN252" s="1"/>
      <c r="PBO252" s="1"/>
      <c r="PBP252" s="1"/>
      <c r="PBQ252" s="1"/>
      <c r="PBR252" s="1"/>
      <c r="PBS252" s="1"/>
      <c r="PBT252" s="1"/>
      <c r="PBU252" s="1"/>
      <c r="PBV252" s="1"/>
      <c r="PBW252" s="1"/>
      <c r="PBX252" s="1"/>
      <c r="PBY252" s="1"/>
      <c r="PBZ252" s="1"/>
      <c r="PCA252" s="1"/>
      <c r="PCB252" s="1"/>
      <c r="PCC252" s="1"/>
      <c r="PCD252" s="1"/>
      <c r="PCE252" s="1"/>
      <c r="PCF252" s="1"/>
      <c r="PCG252" s="1"/>
      <c r="PCH252" s="1"/>
      <c r="PCI252" s="1"/>
      <c r="PCJ252" s="1"/>
      <c r="PCK252" s="1"/>
      <c r="PCL252" s="1"/>
      <c r="PCM252" s="1"/>
      <c r="PCN252" s="1"/>
      <c r="PCO252" s="1"/>
      <c r="PCP252" s="1"/>
      <c r="PCQ252" s="1"/>
      <c r="PCR252" s="1"/>
      <c r="PCS252" s="1"/>
      <c r="PCT252" s="1"/>
      <c r="PCU252" s="1"/>
      <c r="PCV252" s="1"/>
      <c r="PCW252" s="1"/>
      <c r="PCX252" s="1"/>
      <c r="PCY252" s="1"/>
      <c r="PCZ252" s="1"/>
      <c r="PDA252" s="1"/>
      <c r="PDB252" s="1"/>
      <c r="PDC252" s="1"/>
      <c r="PDD252" s="1"/>
      <c r="PDE252" s="1"/>
      <c r="PDF252" s="1"/>
      <c r="PDG252" s="1"/>
      <c r="PDH252" s="1"/>
      <c r="PDI252" s="1"/>
      <c r="PDJ252" s="1"/>
      <c r="PDK252" s="1"/>
      <c r="PDL252" s="1"/>
      <c r="PDM252" s="1"/>
      <c r="PDN252" s="1"/>
      <c r="PDO252" s="1"/>
      <c r="PDP252" s="1"/>
      <c r="PDQ252" s="1"/>
      <c r="PDR252" s="1"/>
      <c r="PDS252" s="1"/>
      <c r="PDT252" s="1"/>
      <c r="PDU252" s="1"/>
      <c r="PDV252" s="1"/>
      <c r="PDW252" s="1"/>
      <c r="PDX252" s="1"/>
      <c r="PDY252" s="1"/>
      <c r="PDZ252" s="1"/>
      <c r="PEA252" s="1"/>
      <c r="PEB252" s="1"/>
      <c r="PEC252" s="1"/>
      <c r="PED252" s="1"/>
      <c r="PEE252" s="1"/>
      <c r="PEF252" s="1"/>
      <c r="PEG252" s="1"/>
      <c r="PEH252" s="1"/>
      <c r="PEI252" s="1"/>
      <c r="PEJ252" s="1"/>
      <c r="PEK252" s="1"/>
      <c r="PEL252" s="1"/>
      <c r="PEM252" s="1"/>
      <c r="PEN252" s="1"/>
      <c r="PEO252" s="1"/>
      <c r="PEP252" s="1"/>
      <c r="PEQ252" s="1"/>
      <c r="PER252" s="1"/>
      <c r="PES252" s="1"/>
      <c r="PET252" s="1"/>
      <c r="PEU252" s="1"/>
      <c r="PEV252" s="1"/>
      <c r="PEW252" s="1"/>
      <c r="PEX252" s="1"/>
      <c r="PEY252" s="1"/>
      <c r="PEZ252" s="1"/>
      <c r="PFA252" s="1"/>
      <c r="PFB252" s="1"/>
      <c r="PFC252" s="1"/>
      <c r="PFD252" s="1"/>
      <c r="PFE252" s="1"/>
      <c r="PFF252" s="1"/>
      <c r="PFG252" s="1"/>
      <c r="PFH252" s="1"/>
      <c r="PFI252" s="1"/>
      <c r="PFJ252" s="1"/>
      <c r="PFK252" s="1"/>
      <c r="PFL252" s="1"/>
      <c r="PFM252" s="1"/>
      <c r="PFN252" s="1"/>
      <c r="PFO252" s="1"/>
      <c r="PFP252" s="1"/>
      <c r="PFQ252" s="1"/>
      <c r="PFR252" s="1"/>
      <c r="PFS252" s="1"/>
      <c r="PFT252" s="1"/>
      <c r="PFU252" s="1"/>
      <c r="PFV252" s="1"/>
      <c r="PFW252" s="1"/>
      <c r="PFX252" s="1"/>
      <c r="PFY252" s="1"/>
      <c r="PFZ252" s="1"/>
      <c r="PGA252" s="1"/>
      <c r="PGB252" s="1"/>
      <c r="PGC252" s="1"/>
      <c r="PGD252" s="1"/>
      <c r="PGE252" s="1"/>
      <c r="PGF252" s="1"/>
      <c r="PGG252" s="1"/>
      <c r="PGH252" s="1"/>
      <c r="PGI252" s="1"/>
      <c r="PGJ252" s="1"/>
      <c r="PGK252" s="1"/>
      <c r="PGL252" s="1"/>
      <c r="PGM252" s="1"/>
      <c r="PGN252" s="1"/>
      <c r="PGO252" s="1"/>
      <c r="PGP252" s="1"/>
      <c r="PGQ252" s="1"/>
      <c r="PGR252" s="1"/>
      <c r="PGS252" s="1"/>
      <c r="PGT252" s="1"/>
      <c r="PGU252" s="1"/>
      <c r="PGV252" s="1"/>
      <c r="PGW252" s="1"/>
      <c r="PGX252" s="1"/>
      <c r="PGY252" s="1"/>
      <c r="PGZ252" s="1"/>
      <c r="PHA252" s="1"/>
      <c r="PHB252" s="1"/>
      <c r="PHC252" s="1"/>
      <c r="PHD252" s="1"/>
      <c r="PHE252" s="1"/>
      <c r="PHF252" s="1"/>
      <c r="PHG252" s="1"/>
      <c r="PHH252" s="1"/>
      <c r="PHI252" s="1"/>
      <c r="PHJ252" s="1"/>
      <c r="PHK252" s="1"/>
      <c r="PHL252" s="1"/>
      <c r="PHM252" s="1"/>
      <c r="PHN252" s="1"/>
      <c r="PHO252" s="1"/>
      <c r="PHP252" s="1"/>
      <c r="PHQ252" s="1"/>
      <c r="PHR252" s="1"/>
      <c r="PHS252" s="1"/>
      <c r="PHT252" s="1"/>
      <c r="PHU252" s="1"/>
      <c r="PHV252" s="1"/>
      <c r="PHW252" s="1"/>
      <c r="PHX252" s="1"/>
      <c r="PHY252" s="1"/>
      <c r="PHZ252" s="1"/>
      <c r="PIA252" s="1"/>
      <c r="PIB252" s="1"/>
      <c r="PIC252" s="1"/>
      <c r="PID252" s="1"/>
      <c r="PIE252" s="1"/>
      <c r="PIF252" s="1"/>
      <c r="PIG252" s="1"/>
      <c r="PIH252" s="1"/>
      <c r="PII252" s="1"/>
      <c r="PIJ252" s="1"/>
      <c r="PIK252" s="1"/>
      <c r="PIL252" s="1"/>
      <c r="PIM252" s="1"/>
      <c r="PIN252" s="1"/>
      <c r="PIO252" s="1"/>
      <c r="PIP252" s="1"/>
      <c r="PIQ252" s="1"/>
      <c r="PIR252" s="1"/>
      <c r="PIS252" s="1"/>
      <c r="PIT252" s="1"/>
      <c r="PIU252" s="1"/>
      <c r="PIV252" s="1"/>
      <c r="PIW252" s="1"/>
      <c r="PIX252" s="1"/>
      <c r="PIY252" s="1"/>
      <c r="PIZ252" s="1"/>
      <c r="PJA252" s="1"/>
      <c r="PJB252" s="1"/>
      <c r="PJC252" s="1"/>
      <c r="PJD252" s="1"/>
      <c r="PJE252" s="1"/>
      <c r="PJF252" s="1"/>
      <c r="PJG252" s="1"/>
      <c r="PJH252" s="1"/>
      <c r="PJI252" s="1"/>
      <c r="PJJ252" s="1"/>
      <c r="PJK252" s="1"/>
      <c r="PJL252" s="1"/>
      <c r="PJM252" s="1"/>
      <c r="PJN252" s="1"/>
      <c r="PJO252" s="1"/>
      <c r="PJP252" s="1"/>
      <c r="PJQ252" s="1"/>
      <c r="PJR252" s="1"/>
      <c r="PJS252" s="1"/>
      <c r="PJT252" s="1"/>
      <c r="PJU252" s="1"/>
      <c r="PJV252" s="1"/>
      <c r="PJW252" s="1"/>
      <c r="PJX252" s="1"/>
      <c r="PJY252" s="1"/>
      <c r="PJZ252" s="1"/>
      <c r="PKA252" s="1"/>
      <c r="PKB252" s="1"/>
      <c r="PKC252" s="1"/>
      <c r="PKD252" s="1"/>
      <c r="PKE252" s="1"/>
      <c r="PKF252" s="1"/>
      <c r="PKG252" s="1"/>
      <c r="PKH252" s="1"/>
      <c r="PKI252" s="1"/>
      <c r="PKJ252" s="1"/>
      <c r="PKK252" s="1"/>
      <c r="PKL252" s="1"/>
      <c r="PKM252" s="1"/>
      <c r="PKN252" s="1"/>
      <c r="PKO252" s="1"/>
      <c r="PKP252" s="1"/>
      <c r="PKQ252" s="1"/>
      <c r="PKR252" s="1"/>
      <c r="PKS252" s="1"/>
      <c r="PKT252" s="1"/>
      <c r="PKU252" s="1"/>
      <c r="PKV252" s="1"/>
      <c r="PKW252" s="1"/>
      <c r="PKX252" s="1"/>
      <c r="PKY252" s="1"/>
      <c r="PKZ252" s="1"/>
      <c r="PLA252" s="1"/>
      <c r="PLB252" s="1"/>
      <c r="PLC252" s="1"/>
      <c r="PLD252" s="1"/>
      <c r="PLE252" s="1"/>
      <c r="PLF252" s="1"/>
      <c r="PLG252" s="1"/>
      <c r="PLH252" s="1"/>
      <c r="PLI252" s="1"/>
      <c r="PLJ252" s="1"/>
      <c r="PLK252" s="1"/>
      <c r="PLL252" s="1"/>
      <c r="PLM252" s="1"/>
      <c r="PLN252" s="1"/>
      <c r="PLO252" s="1"/>
      <c r="PLP252" s="1"/>
      <c r="PLQ252" s="1"/>
      <c r="PLR252" s="1"/>
      <c r="PLS252" s="1"/>
      <c r="PLT252" s="1"/>
      <c r="PLU252" s="1"/>
      <c r="PLV252" s="1"/>
      <c r="PLW252" s="1"/>
      <c r="PLX252" s="1"/>
      <c r="PLY252" s="1"/>
      <c r="PLZ252" s="1"/>
      <c r="PMA252" s="1"/>
      <c r="PMB252" s="1"/>
      <c r="PMC252" s="1"/>
      <c r="PMD252" s="1"/>
      <c r="PME252" s="1"/>
      <c r="PMF252" s="1"/>
      <c r="PMG252" s="1"/>
      <c r="PMH252" s="1"/>
      <c r="PMI252" s="1"/>
      <c r="PMJ252" s="1"/>
      <c r="PMK252" s="1"/>
      <c r="PML252" s="1"/>
      <c r="PMM252" s="1"/>
      <c r="PMN252" s="1"/>
      <c r="PMO252" s="1"/>
      <c r="PMP252" s="1"/>
      <c r="PMQ252" s="1"/>
      <c r="PMR252" s="1"/>
      <c r="PMS252" s="1"/>
      <c r="PMT252" s="1"/>
      <c r="PMU252" s="1"/>
      <c r="PMV252" s="1"/>
      <c r="PMW252" s="1"/>
      <c r="PMX252" s="1"/>
      <c r="PMY252" s="1"/>
      <c r="PMZ252" s="1"/>
      <c r="PNA252" s="1"/>
      <c r="PNB252" s="1"/>
      <c r="PNC252" s="1"/>
      <c r="PND252" s="1"/>
      <c r="PNE252" s="1"/>
      <c r="PNF252" s="1"/>
      <c r="PNG252" s="1"/>
      <c r="PNH252" s="1"/>
      <c r="PNI252" s="1"/>
      <c r="PNJ252" s="1"/>
      <c r="PNK252" s="1"/>
      <c r="PNL252" s="1"/>
      <c r="PNM252" s="1"/>
      <c r="PNN252" s="1"/>
      <c r="PNO252" s="1"/>
      <c r="PNP252" s="1"/>
      <c r="PNQ252" s="1"/>
      <c r="PNR252" s="1"/>
      <c r="PNS252" s="1"/>
      <c r="PNT252" s="1"/>
      <c r="PNU252" s="1"/>
      <c r="PNV252" s="1"/>
      <c r="PNW252" s="1"/>
      <c r="PNX252" s="1"/>
      <c r="PNY252" s="1"/>
      <c r="PNZ252" s="1"/>
      <c r="POA252" s="1"/>
      <c r="POB252" s="1"/>
      <c r="POC252" s="1"/>
      <c r="POD252" s="1"/>
      <c r="POE252" s="1"/>
      <c r="POF252" s="1"/>
      <c r="POG252" s="1"/>
      <c r="POH252" s="1"/>
      <c r="POI252" s="1"/>
      <c r="POJ252" s="1"/>
      <c r="POK252" s="1"/>
      <c r="POL252" s="1"/>
      <c r="POM252" s="1"/>
      <c r="PON252" s="1"/>
      <c r="POO252" s="1"/>
      <c r="POP252" s="1"/>
      <c r="POQ252" s="1"/>
      <c r="POR252" s="1"/>
      <c r="POS252" s="1"/>
      <c r="POT252" s="1"/>
      <c r="POU252" s="1"/>
      <c r="POV252" s="1"/>
      <c r="POW252" s="1"/>
      <c r="POX252" s="1"/>
      <c r="POY252" s="1"/>
      <c r="POZ252" s="1"/>
      <c r="PPA252" s="1"/>
      <c r="PPB252" s="1"/>
      <c r="PPC252" s="1"/>
      <c r="PPD252" s="1"/>
      <c r="PPE252" s="1"/>
      <c r="PPF252" s="1"/>
      <c r="PPG252" s="1"/>
      <c r="PPH252" s="1"/>
      <c r="PPI252" s="1"/>
      <c r="PPJ252" s="1"/>
      <c r="PPK252" s="1"/>
      <c r="PPL252" s="1"/>
      <c r="PPM252" s="1"/>
      <c r="PPN252" s="1"/>
      <c r="PPO252" s="1"/>
      <c r="PPP252" s="1"/>
      <c r="PPQ252" s="1"/>
      <c r="PPR252" s="1"/>
      <c r="PPS252" s="1"/>
      <c r="PPT252" s="1"/>
      <c r="PPU252" s="1"/>
      <c r="PPV252" s="1"/>
      <c r="PPW252" s="1"/>
      <c r="PPX252" s="1"/>
      <c r="PPY252" s="1"/>
      <c r="PPZ252" s="1"/>
      <c r="PQA252" s="1"/>
      <c r="PQB252" s="1"/>
      <c r="PQC252" s="1"/>
      <c r="PQD252" s="1"/>
      <c r="PQE252" s="1"/>
      <c r="PQF252" s="1"/>
      <c r="PQG252" s="1"/>
      <c r="PQH252" s="1"/>
      <c r="PQI252" s="1"/>
      <c r="PQJ252" s="1"/>
      <c r="PQK252" s="1"/>
      <c r="PQL252" s="1"/>
      <c r="PQM252" s="1"/>
      <c r="PQN252" s="1"/>
      <c r="PQO252" s="1"/>
      <c r="PQP252" s="1"/>
      <c r="PQQ252" s="1"/>
      <c r="PQR252" s="1"/>
      <c r="PQS252" s="1"/>
      <c r="PQT252" s="1"/>
      <c r="PQU252" s="1"/>
      <c r="PQV252" s="1"/>
      <c r="PQW252" s="1"/>
      <c r="PQX252" s="1"/>
      <c r="PQY252" s="1"/>
      <c r="PQZ252" s="1"/>
      <c r="PRA252" s="1"/>
      <c r="PRB252" s="1"/>
      <c r="PRC252" s="1"/>
      <c r="PRD252" s="1"/>
      <c r="PRE252" s="1"/>
      <c r="PRF252" s="1"/>
      <c r="PRG252" s="1"/>
      <c r="PRH252" s="1"/>
      <c r="PRI252" s="1"/>
      <c r="PRJ252" s="1"/>
      <c r="PRK252" s="1"/>
      <c r="PRL252" s="1"/>
      <c r="PRM252" s="1"/>
      <c r="PRN252" s="1"/>
      <c r="PRO252" s="1"/>
      <c r="PRP252" s="1"/>
      <c r="PRQ252" s="1"/>
      <c r="PRR252" s="1"/>
      <c r="PRS252" s="1"/>
      <c r="PRT252" s="1"/>
      <c r="PRU252" s="1"/>
      <c r="PRV252" s="1"/>
      <c r="PRW252" s="1"/>
      <c r="PRX252" s="1"/>
      <c r="PRY252" s="1"/>
      <c r="PRZ252" s="1"/>
      <c r="PSA252" s="1"/>
      <c r="PSB252" s="1"/>
      <c r="PSC252" s="1"/>
      <c r="PSD252" s="1"/>
      <c r="PSE252" s="1"/>
      <c r="PSF252" s="1"/>
      <c r="PSG252" s="1"/>
      <c r="PSH252" s="1"/>
      <c r="PSI252" s="1"/>
      <c r="PSJ252" s="1"/>
      <c r="PSK252" s="1"/>
      <c r="PSL252" s="1"/>
      <c r="PSM252" s="1"/>
      <c r="PSN252" s="1"/>
      <c r="PSO252" s="1"/>
      <c r="PSP252" s="1"/>
      <c r="PSQ252" s="1"/>
      <c r="PSR252" s="1"/>
      <c r="PSS252" s="1"/>
      <c r="PST252" s="1"/>
      <c r="PSU252" s="1"/>
      <c r="PSV252" s="1"/>
      <c r="PSW252" s="1"/>
      <c r="PSX252" s="1"/>
      <c r="PSY252" s="1"/>
      <c r="PSZ252" s="1"/>
      <c r="PTA252" s="1"/>
      <c r="PTB252" s="1"/>
      <c r="PTC252" s="1"/>
      <c r="PTD252" s="1"/>
      <c r="PTE252" s="1"/>
      <c r="PTF252" s="1"/>
      <c r="PTG252" s="1"/>
      <c r="PTH252" s="1"/>
      <c r="PTI252" s="1"/>
      <c r="PTJ252" s="1"/>
      <c r="PTK252" s="1"/>
      <c r="PTL252" s="1"/>
      <c r="PTM252" s="1"/>
      <c r="PTN252" s="1"/>
      <c r="PTO252" s="1"/>
      <c r="PTP252" s="1"/>
      <c r="PTQ252" s="1"/>
      <c r="PTR252" s="1"/>
      <c r="PTS252" s="1"/>
      <c r="PTT252" s="1"/>
      <c r="PTU252" s="1"/>
      <c r="PTV252" s="1"/>
      <c r="PTW252" s="1"/>
      <c r="PTX252" s="1"/>
      <c r="PTY252" s="1"/>
      <c r="PTZ252" s="1"/>
      <c r="PUA252" s="1"/>
      <c r="PUB252" s="1"/>
      <c r="PUC252" s="1"/>
      <c r="PUD252" s="1"/>
      <c r="PUE252" s="1"/>
      <c r="PUF252" s="1"/>
      <c r="PUG252" s="1"/>
      <c r="PUH252" s="1"/>
      <c r="PUI252" s="1"/>
      <c r="PUJ252" s="1"/>
      <c r="PUK252" s="1"/>
      <c r="PUL252" s="1"/>
      <c r="PUM252" s="1"/>
      <c r="PUN252" s="1"/>
      <c r="PUO252" s="1"/>
      <c r="PUP252" s="1"/>
      <c r="PUQ252" s="1"/>
      <c r="PUR252" s="1"/>
      <c r="PUS252" s="1"/>
      <c r="PUT252" s="1"/>
      <c r="PUU252" s="1"/>
      <c r="PUV252" s="1"/>
      <c r="PUW252" s="1"/>
      <c r="PUX252" s="1"/>
      <c r="PUY252" s="1"/>
      <c r="PUZ252" s="1"/>
      <c r="PVA252" s="1"/>
      <c r="PVB252" s="1"/>
      <c r="PVC252" s="1"/>
      <c r="PVD252" s="1"/>
      <c r="PVE252" s="1"/>
      <c r="PVF252" s="1"/>
      <c r="PVG252" s="1"/>
      <c r="PVH252" s="1"/>
      <c r="PVI252" s="1"/>
      <c r="PVJ252" s="1"/>
      <c r="PVK252" s="1"/>
      <c r="PVL252" s="1"/>
      <c r="PVM252" s="1"/>
      <c r="PVN252" s="1"/>
      <c r="PVO252" s="1"/>
      <c r="PVP252" s="1"/>
      <c r="PVQ252" s="1"/>
      <c r="PVR252" s="1"/>
      <c r="PVS252" s="1"/>
      <c r="PVT252" s="1"/>
      <c r="PVU252" s="1"/>
      <c r="PVV252" s="1"/>
      <c r="PVW252" s="1"/>
      <c r="PVX252" s="1"/>
      <c r="PVY252" s="1"/>
      <c r="PVZ252" s="1"/>
      <c r="PWA252" s="1"/>
      <c r="PWB252" s="1"/>
      <c r="PWC252" s="1"/>
      <c r="PWD252" s="1"/>
      <c r="PWE252" s="1"/>
      <c r="PWF252" s="1"/>
      <c r="PWG252" s="1"/>
      <c r="PWH252" s="1"/>
      <c r="PWI252" s="1"/>
      <c r="PWJ252" s="1"/>
      <c r="PWK252" s="1"/>
      <c r="PWL252" s="1"/>
      <c r="PWM252" s="1"/>
      <c r="PWN252" s="1"/>
      <c r="PWO252" s="1"/>
      <c r="PWP252" s="1"/>
      <c r="PWQ252" s="1"/>
      <c r="PWR252" s="1"/>
      <c r="PWS252" s="1"/>
      <c r="PWT252" s="1"/>
      <c r="PWU252" s="1"/>
      <c r="PWV252" s="1"/>
      <c r="PWW252" s="1"/>
      <c r="PWX252" s="1"/>
      <c r="PWY252" s="1"/>
      <c r="PWZ252" s="1"/>
      <c r="PXA252" s="1"/>
      <c r="PXB252" s="1"/>
      <c r="PXC252" s="1"/>
      <c r="PXD252" s="1"/>
      <c r="PXE252" s="1"/>
      <c r="PXF252" s="1"/>
      <c r="PXG252" s="1"/>
      <c r="PXH252" s="1"/>
      <c r="PXI252" s="1"/>
      <c r="PXJ252" s="1"/>
      <c r="PXK252" s="1"/>
      <c r="PXL252" s="1"/>
      <c r="PXM252" s="1"/>
      <c r="PXN252" s="1"/>
      <c r="PXO252" s="1"/>
      <c r="PXP252" s="1"/>
      <c r="PXQ252" s="1"/>
      <c r="PXR252" s="1"/>
      <c r="PXS252" s="1"/>
      <c r="PXT252" s="1"/>
      <c r="PXU252" s="1"/>
      <c r="PXV252" s="1"/>
      <c r="PXW252" s="1"/>
      <c r="PXX252" s="1"/>
      <c r="PXY252" s="1"/>
      <c r="PXZ252" s="1"/>
      <c r="PYA252" s="1"/>
      <c r="PYB252" s="1"/>
      <c r="PYC252" s="1"/>
      <c r="PYD252" s="1"/>
      <c r="PYE252" s="1"/>
      <c r="PYF252" s="1"/>
      <c r="PYG252" s="1"/>
      <c r="PYH252" s="1"/>
      <c r="PYI252" s="1"/>
      <c r="PYJ252" s="1"/>
      <c r="PYK252" s="1"/>
      <c r="PYL252" s="1"/>
      <c r="PYM252" s="1"/>
      <c r="PYN252" s="1"/>
      <c r="PYO252" s="1"/>
      <c r="PYP252" s="1"/>
      <c r="PYQ252" s="1"/>
      <c r="PYR252" s="1"/>
      <c r="PYS252" s="1"/>
      <c r="PYT252" s="1"/>
      <c r="PYU252" s="1"/>
      <c r="PYV252" s="1"/>
      <c r="PYW252" s="1"/>
      <c r="PYX252" s="1"/>
      <c r="PYY252" s="1"/>
      <c r="PYZ252" s="1"/>
      <c r="PZA252" s="1"/>
      <c r="PZB252" s="1"/>
      <c r="PZC252" s="1"/>
      <c r="PZD252" s="1"/>
      <c r="PZE252" s="1"/>
      <c r="PZF252" s="1"/>
      <c r="PZG252" s="1"/>
      <c r="PZH252" s="1"/>
      <c r="PZI252" s="1"/>
      <c r="PZJ252" s="1"/>
      <c r="PZK252" s="1"/>
      <c r="PZL252" s="1"/>
      <c r="PZM252" s="1"/>
      <c r="PZN252" s="1"/>
      <c r="PZO252" s="1"/>
      <c r="PZP252" s="1"/>
      <c r="PZQ252" s="1"/>
      <c r="PZR252" s="1"/>
      <c r="PZS252" s="1"/>
      <c r="PZT252" s="1"/>
      <c r="PZU252" s="1"/>
      <c r="PZV252" s="1"/>
      <c r="PZW252" s="1"/>
      <c r="PZX252" s="1"/>
      <c r="PZY252" s="1"/>
      <c r="PZZ252" s="1"/>
      <c r="QAA252" s="1"/>
      <c r="QAB252" s="1"/>
      <c r="QAC252" s="1"/>
      <c r="QAD252" s="1"/>
      <c r="QAE252" s="1"/>
      <c r="QAF252" s="1"/>
      <c r="QAG252" s="1"/>
      <c r="QAH252" s="1"/>
      <c r="QAI252" s="1"/>
      <c r="QAJ252" s="1"/>
      <c r="QAK252" s="1"/>
      <c r="QAL252" s="1"/>
      <c r="QAM252" s="1"/>
      <c r="QAN252" s="1"/>
      <c r="QAO252" s="1"/>
      <c r="QAP252" s="1"/>
      <c r="QAQ252" s="1"/>
      <c r="QAR252" s="1"/>
      <c r="QAS252" s="1"/>
      <c r="QAT252" s="1"/>
      <c r="QAU252" s="1"/>
      <c r="QAV252" s="1"/>
      <c r="QAW252" s="1"/>
      <c r="QAX252" s="1"/>
      <c r="QAY252" s="1"/>
      <c r="QAZ252" s="1"/>
      <c r="QBA252" s="1"/>
      <c r="QBB252" s="1"/>
      <c r="QBC252" s="1"/>
      <c r="QBD252" s="1"/>
      <c r="QBE252" s="1"/>
      <c r="QBF252" s="1"/>
      <c r="QBG252" s="1"/>
      <c r="QBH252" s="1"/>
      <c r="QBI252" s="1"/>
      <c r="QBJ252" s="1"/>
      <c r="QBK252" s="1"/>
      <c r="QBL252" s="1"/>
      <c r="QBM252" s="1"/>
      <c r="QBN252" s="1"/>
      <c r="QBO252" s="1"/>
      <c r="QBP252" s="1"/>
      <c r="QBQ252" s="1"/>
      <c r="QBR252" s="1"/>
      <c r="QBS252" s="1"/>
      <c r="QBT252" s="1"/>
      <c r="QBU252" s="1"/>
      <c r="QBV252" s="1"/>
      <c r="QBW252" s="1"/>
      <c r="QBX252" s="1"/>
      <c r="QBY252" s="1"/>
      <c r="QBZ252" s="1"/>
      <c r="QCA252" s="1"/>
      <c r="QCB252" s="1"/>
      <c r="QCC252" s="1"/>
      <c r="QCD252" s="1"/>
      <c r="QCE252" s="1"/>
      <c r="QCF252" s="1"/>
      <c r="QCG252" s="1"/>
      <c r="QCH252" s="1"/>
      <c r="QCI252" s="1"/>
      <c r="QCJ252" s="1"/>
      <c r="QCK252" s="1"/>
      <c r="QCL252" s="1"/>
      <c r="QCM252" s="1"/>
      <c r="QCN252" s="1"/>
      <c r="QCO252" s="1"/>
      <c r="QCP252" s="1"/>
      <c r="QCQ252" s="1"/>
      <c r="QCR252" s="1"/>
      <c r="QCS252" s="1"/>
      <c r="QCT252" s="1"/>
      <c r="QCU252" s="1"/>
      <c r="QCV252" s="1"/>
      <c r="QCW252" s="1"/>
      <c r="QCX252" s="1"/>
      <c r="QCY252" s="1"/>
      <c r="QCZ252" s="1"/>
      <c r="QDA252" s="1"/>
      <c r="QDB252" s="1"/>
      <c r="QDC252" s="1"/>
      <c r="QDD252" s="1"/>
      <c r="QDE252" s="1"/>
      <c r="QDF252" s="1"/>
      <c r="QDG252" s="1"/>
      <c r="QDH252" s="1"/>
      <c r="QDI252" s="1"/>
      <c r="QDJ252" s="1"/>
      <c r="QDK252" s="1"/>
      <c r="QDL252" s="1"/>
      <c r="QDM252" s="1"/>
      <c r="QDN252" s="1"/>
      <c r="QDO252" s="1"/>
      <c r="QDP252" s="1"/>
      <c r="QDQ252" s="1"/>
      <c r="QDR252" s="1"/>
      <c r="QDS252" s="1"/>
      <c r="QDT252" s="1"/>
      <c r="QDU252" s="1"/>
      <c r="QDV252" s="1"/>
      <c r="QDW252" s="1"/>
      <c r="QDX252" s="1"/>
      <c r="QDY252" s="1"/>
      <c r="QDZ252" s="1"/>
      <c r="QEA252" s="1"/>
      <c r="QEB252" s="1"/>
      <c r="QEC252" s="1"/>
      <c r="QED252" s="1"/>
      <c r="QEE252" s="1"/>
      <c r="QEF252" s="1"/>
      <c r="QEG252" s="1"/>
      <c r="QEH252" s="1"/>
      <c r="QEI252" s="1"/>
      <c r="QEJ252" s="1"/>
      <c r="QEK252" s="1"/>
      <c r="QEL252" s="1"/>
      <c r="QEM252" s="1"/>
      <c r="QEN252" s="1"/>
      <c r="QEO252" s="1"/>
      <c r="QEP252" s="1"/>
      <c r="QEQ252" s="1"/>
      <c r="QER252" s="1"/>
      <c r="QES252" s="1"/>
      <c r="QET252" s="1"/>
      <c r="QEU252" s="1"/>
      <c r="QEV252" s="1"/>
      <c r="QEW252" s="1"/>
      <c r="QEX252" s="1"/>
      <c r="QEY252" s="1"/>
      <c r="QEZ252" s="1"/>
      <c r="QFA252" s="1"/>
      <c r="QFB252" s="1"/>
      <c r="QFC252" s="1"/>
      <c r="QFD252" s="1"/>
      <c r="QFE252" s="1"/>
      <c r="QFF252" s="1"/>
      <c r="QFG252" s="1"/>
      <c r="QFH252" s="1"/>
      <c r="QFI252" s="1"/>
      <c r="QFJ252" s="1"/>
      <c r="QFK252" s="1"/>
      <c r="QFL252" s="1"/>
      <c r="QFM252" s="1"/>
      <c r="QFN252" s="1"/>
      <c r="QFO252" s="1"/>
      <c r="QFP252" s="1"/>
      <c r="QFQ252" s="1"/>
      <c r="QFR252" s="1"/>
      <c r="QFS252" s="1"/>
      <c r="QFT252" s="1"/>
      <c r="QFU252" s="1"/>
      <c r="QFV252" s="1"/>
      <c r="QFW252" s="1"/>
      <c r="QFX252" s="1"/>
      <c r="QFY252" s="1"/>
      <c r="QFZ252" s="1"/>
      <c r="QGA252" s="1"/>
      <c r="QGB252" s="1"/>
      <c r="QGC252" s="1"/>
      <c r="QGD252" s="1"/>
      <c r="QGE252" s="1"/>
      <c r="QGF252" s="1"/>
      <c r="QGG252" s="1"/>
      <c r="QGH252" s="1"/>
      <c r="QGI252" s="1"/>
      <c r="QGJ252" s="1"/>
      <c r="QGK252" s="1"/>
      <c r="QGL252" s="1"/>
      <c r="QGM252" s="1"/>
      <c r="QGN252" s="1"/>
      <c r="QGO252" s="1"/>
      <c r="QGP252" s="1"/>
      <c r="QGQ252" s="1"/>
      <c r="QGR252" s="1"/>
      <c r="QGS252" s="1"/>
      <c r="QGT252" s="1"/>
      <c r="QGU252" s="1"/>
      <c r="QGV252" s="1"/>
      <c r="QGW252" s="1"/>
      <c r="QGX252" s="1"/>
      <c r="QGY252" s="1"/>
      <c r="QGZ252" s="1"/>
      <c r="QHA252" s="1"/>
      <c r="QHB252" s="1"/>
      <c r="QHC252" s="1"/>
      <c r="QHD252" s="1"/>
      <c r="QHE252" s="1"/>
      <c r="QHF252" s="1"/>
      <c r="QHG252" s="1"/>
      <c r="QHH252" s="1"/>
      <c r="QHI252" s="1"/>
      <c r="QHJ252" s="1"/>
      <c r="QHK252" s="1"/>
      <c r="QHL252" s="1"/>
      <c r="QHM252" s="1"/>
      <c r="QHN252" s="1"/>
      <c r="QHO252" s="1"/>
      <c r="QHP252" s="1"/>
      <c r="QHQ252" s="1"/>
      <c r="QHR252" s="1"/>
      <c r="QHS252" s="1"/>
      <c r="QHT252" s="1"/>
      <c r="QHU252" s="1"/>
      <c r="QHV252" s="1"/>
      <c r="QHW252" s="1"/>
      <c r="QHX252" s="1"/>
      <c r="QHY252" s="1"/>
      <c r="QHZ252" s="1"/>
      <c r="QIA252" s="1"/>
      <c r="QIB252" s="1"/>
      <c r="QIC252" s="1"/>
      <c r="QID252" s="1"/>
      <c r="QIE252" s="1"/>
      <c r="QIF252" s="1"/>
      <c r="QIG252" s="1"/>
      <c r="QIH252" s="1"/>
      <c r="QII252" s="1"/>
      <c r="QIJ252" s="1"/>
      <c r="QIK252" s="1"/>
      <c r="QIL252" s="1"/>
      <c r="QIM252" s="1"/>
      <c r="QIN252" s="1"/>
      <c r="QIO252" s="1"/>
      <c r="QIP252" s="1"/>
      <c r="QIQ252" s="1"/>
      <c r="QIR252" s="1"/>
      <c r="QIS252" s="1"/>
      <c r="QIT252" s="1"/>
      <c r="QIU252" s="1"/>
      <c r="QIV252" s="1"/>
      <c r="QIW252" s="1"/>
      <c r="QIX252" s="1"/>
      <c r="QIY252" s="1"/>
      <c r="QIZ252" s="1"/>
      <c r="QJA252" s="1"/>
      <c r="QJB252" s="1"/>
      <c r="QJC252" s="1"/>
      <c r="QJD252" s="1"/>
      <c r="QJE252" s="1"/>
      <c r="QJF252" s="1"/>
      <c r="QJG252" s="1"/>
      <c r="QJH252" s="1"/>
      <c r="QJI252" s="1"/>
      <c r="QJJ252" s="1"/>
      <c r="QJK252" s="1"/>
      <c r="QJL252" s="1"/>
      <c r="QJM252" s="1"/>
      <c r="QJN252" s="1"/>
      <c r="QJO252" s="1"/>
      <c r="QJP252" s="1"/>
      <c r="QJQ252" s="1"/>
      <c r="QJR252" s="1"/>
      <c r="QJS252" s="1"/>
      <c r="QJT252" s="1"/>
      <c r="QJU252" s="1"/>
      <c r="QJV252" s="1"/>
      <c r="QJW252" s="1"/>
      <c r="QJX252" s="1"/>
      <c r="QJY252" s="1"/>
      <c r="QJZ252" s="1"/>
      <c r="QKA252" s="1"/>
      <c r="QKB252" s="1"/>
      <c r="QKC252" s="1"/>
      <c r="QKD252" s="1"/>
      <c r="QKE252" s="1"/>
      <c r="QKF252" s="1"/>
      <c r="QKG252" s="1"/>
      <c r="QKH252" s="1"/>
      <c r="QKI252" s="1"/>
      <c r="QKJ252" s="1"/>
      <c r="QKK252" s="1"/>
      <c r="QKL252" s="1"/>
      <c r="QKM252" s="1"/>
      <c r="QKN252" s="1"/>
      <c r="QKO252" s="1"/>
      <c r="QKP252" s="1"/>
      <c r="QKQ252" s="1"/>
      <c r="QKR252" s="1"/>
      <c r="QKS252" s="1"/>
      <c r="QKT252" s="1"/>
      <c r="QKU252" s="1"/>
      <c r="QKV252" s="1"/>
      <c r="QKW252" s="1"/>
      <c r="QKX252" s="1"/>
      <c r="QKY252" s="1"/>
      <c r="QKZ252" s="1"/>
      <c r="QLA252" s="1"/>
      <c r="QLB252" s="1"/>
      <c r="QLC252" s="1"/>
      <c r="QLD252" s="1"/>
      <c r="QLE252" s="1"/>
      <c r="QLF252" s="1"/>
      <c r="QLG252" s="1"/>
      <c r="QLH252" s="1"/>
      <c r="QLI252" s="1"/>
      <c r="QLJ252" s="1"/>
      <c r="QLK252" s="1"/>
      <c r="QLL252" s="1"/>
      <c r="QLM252" s="1"/>
      <c r="QLN252" s="1"/>
      <c r="QLO252" s="1"/>
      <c r="QLP252" s="1"/>
      <c r="QLQ252" s="1"/>
      <c r="QLR252" s="1"/>
      <c r="QLS252" s="1"/>
      <c r="QLT252" s="1"/>
      <c r="QLU252" s="1"/>
      <c r="QLV252" s="1"/>
      <c r="QLW252" s="1"/>
      <c r="QLX252" s="1"/>
      <c r="QLY252" s="1"/>
      <c r="QLZ252" s="1"/>
      <c r="QMA252" s="1"/>
      <c r="QMB252" s="1"/>
      <c r="QMC252" s="1"/>
      <c r="QMD252" s="1"/>
      <c r="QME252" s="1"/>
      <c r="QMF252" s="1"/>
      <c r="QMG252" s="1"/>
      <c r="QMH252" s="1"/>
      <c r="QMI252" s="1"/>
      <c r="QMJ252" s="1"/>
      <c r="QMK252" s="1"/>
      <c r="QML252" s="1"/>
      <c r="QMM252" s="1"/>
      <c r="QMN252" s="1"/>
      <c r="QMO252" s="1"/>
      <c r="QMP252" s="1"/>
      <c r="QMQ252" s="1"/>
      <c r="QMR252" s="1"/>
      <c r="QMS252" s="1"/>
      <c r="QMT252" s="1"/>
      <c r="QMU252" s="1"/>
      <c r="QMV252" s="1"/>
      <c r="QMW252" s="1"/>
      <c r="QMX252" s="1"/>
      <c r="QMY252" s="1"/>
      <c r="QMZ252" s="1"/>
      <c r="QNA252" s="1"/>
      <c r="QNB252" s="1"/>
      <c r="QNC252" s="1"/>
      <c r="QND252" s="1"/>
      <c r="QNE252" s="1"/>
      <c r="QNF252" s="1"/>
      <c r="QNG252" s="1"/>
      <c r="QNH252" s="1"/>
      <c r="QNI252" s="1"/>
      <c r="QNJ252" s="1"/>
      <c r="QNK252" s="1"/>
      <c r="QNL252" s="1"/>
      <c r="QNM252" s="1"/>
      <c r="QNN252" s="1"/>
      <c r="QNO252" s="1"/>
      <c r="QNP252" s="1"/>
      <c r="QNQ252" s="1"/>
      <c r="QNR252" s="1"/>
      <c r="QNS252" s="1"/>
      <c r="QNT252" s="1"/>
      <c r="QNU252" s="1"/>
      <c r="QNV252" s="1"/>
      <c r="QNW252" s="1"/>
      <c r="QNX252" s="1"/>
      <c r="QNY252" s="1"/>
      <c r="QNZ252" s="1"/>
      <c r="QOA252" s="1"/>
      <c r="QOB252" s="1"/>
      <c r="QOC252" s="1"/>
      <c r="QOD252" s="1"/>
      <c r="QOE252" s="1"/>
      <c r="QOF252" s="1"/>
      <c r="QOG252" s="1"/>
      <c r="QOH252" s="1"/>
      <c r="QOI252" s="1"/>
      <c r="QOJ252" s="1"/>
      <c r="QOK252" s="1"/>
      <c r="QOL252" s="1"/>
      <c r="QOM252" s="1"/>
      <c r="QON252" s="1"/>
      <c r="QOO252" s="1"/>
      <c r="QOP252" s="1"/>
      <c r="QOQ252" s="1"/>
      <c r="QOR252" s="1"/>
      <c r="QOS252" s="1"/>
      <c r="QOT252" s="1"/>
      <c r="QOU252" s="1"/>
      <c r="QOV252" s="1"/>
      <c r="QOW252" s="1"/>
      <c r="QOX252" s="1"/>
      <c r="QOY252" s="1"/>
      <c r="QOZ252" s="1"/>
      <c r="QPA252" s="1"/>
      <c r="QPB252" s="1"/>
      <c r="QPC252" s="1"/>
      <c r="QPD252" s="1"/>
      <c r="QPE252" s="1"/>
      <c r="QPF252" s="1"/>
      <c r="QPG252" s="1"/>
      <c r="QPH252" s="1"/>
      <c r="QPI252" s="1"/>
      <c r="QPJ252" s="1"/>
      <c r="QPK252" s="1"/>
      <c r="QPL252" s="1"/>
      <c r="QPM252" s="1"/>
      <c r="QPN252" s="1"/>
      <c r="QPO252" s="1"/>
      <c r="QPP252" s="1"/>
      <c r="QPQ252" s="1"/>
      <c r="QPR252" s="1"/>
      <c r="QPS252" s="1"/>
      <c r="QPT252" s="1"/>
      <c r="QPU252" s="1"/>
      <c r="QPV252" s="1"/>
      <c r="QPW252" s="1"/>
      <c r="QPX252" s="1"/>
      <c r="QPY252" s="1"/>
      <c r="QPZ252" s="1"/>
      <c r="QQA252" s="1"/>
      <c r="QQB252" s="1"/>
      <c r="QQC252" s="1"/>
      <c r="QQD252" s="1"/>
      <c r="QQE252" s="1"/>
      <c r="QQF252" s="1"/>
      <c r="QQG252" s="1"/>
      <c r="QQH252" s="1"/>
      <c r="QQI252" s="1"/>
      <c r="QQJ252" s="1"/>
      <c r="QQK252" s="1"/>
      <c r="QQL252" s="1"/>
      <c r="QQM252" s="1"/>
      <c r="QQN252" s="1"/>
      <c r="QQO252" s="1"/>
      <c r="QQP252" s="1"/>
      <c r="QQQ252" s="1"/>
      <c r="QQR252" s="1"/>
      <c r="QQS252" s="1"/>
      <c r="QQT252" s="1"/>
      <c r="QQU252" s="1"/>
      <c r="QQV252" s="1"/>
      <c r="QQW252" s="1"/>
      <c r="QQX252" s="1"/>
      <c r="QQY252" s="1"/>
      <c r="QQZ252" s="1"/>
      <c r="QRA252" s="1"/>
      <c r="QRB252" s="1"/>
      <c r="QRC252" s="1"/>
      <c r="QRD252" s="1"/>
      <c r="QRE252" s="1"/>
      <c r="QRF252" s="1"/>
      <c r="QRG252" s="1"/>
      <c r="QRH252" s="1"/>
      <c r="QRI252" s="1"/>
      <c r="QRJ252" s="1"/>
      <c r="QRK252" s="1"/>
      <c r="QRL252" s="1"/>
      <c r="QRM252" s="1"/>
      <c r="QRN252" s="1"/>
      <c r="QRO252" s="1"/>
      <c r="QRP252" s="1"/>
      <c r="QRQ252" s="1"/>
      <c r="QRR252" s="1"/>
      <c r="QRS252" s="1"/>
      <c r="QRT252" s="1"/>
      <c r="QRU252" s="1"/>
      <c r="QRV252" s="1"/>
      <c r="QRW252" s="1"/>
      <c r="QRX252" s="1"/>
      <c r="QRY252" s="1"/>
      <c r="QRZ252" s="1"/>
      <c r="QSA252" s="1"/>
      <c r="QSB252" s="1"/>
      <c r="QSC252" s="1"/>
      <c r="QSD252" s="1"/>
      <c r="QSE252" s="1"/>
      <c r="QSF252" s="1"/>
      <c r="QSG252" s="1"/>
      <c r="QSH252" s="1"/>
      <c r="QSI252" s="1"/>
      <c r="QSJ252" s="1"/>
      <c r="QSK252" s="1"/>
      <c r="QSL252" s="1"/>
      <c r="QSM252" s="1"/>
      <c r="QSN252" s="1"/>
      <c r="QSO252" s="1"/>
      <c r="QSP252" s="1"/>
      <c r="QSQ252" s="1"/>
      <c r="QSR252" s="1"/>
      <c r="QSS252" s="1"/>
      <c r="QST252" s="1"/>
      <c r="QSU252" s="1"/>
      <c r="QSV252" s="1"/>
      <c r="QSW252" s="1"/>
      <c r="QSX252" s="1"/>
      <c r="QSY252" s="1"/>
      <c r="QSZ252" s="1"/>
      <c r="QTA252" s="1"/>
      <c r="QTB252" s="1"/>
      <c r="QTC252" s="1"/>
      <c r="QTD252" s="1"/>
      <c r="QTE252" s="1"/>
      <c r="QTF252" s="1"/>
      <c r="QTG252" s="1"/>
      <c r="QTH252" s="1"/>
      <c r="QTI252" s="1"/>
      <c r="QTJ252" s="1"/>
      <c r="QTK252" s="1"/>
      <c r="QTL252" s="1"/>
      <c r="QTM252" s="1"/>
      <c r="QTN252" s="1"/>
      <c r="QTO252" s="1"/>
      <c r="QTP252" s="1"/>
      <c r="QTQ252" s="1"/>
      <c r="QTR252" s="1"/>
      <c r="QTS252" s="1"/>
      <c r="QTT252" s="1"/>
      <c r="QTU252" s="1"/>
      <c r="QTV252" s="1"/>
      <c r="QTW252" s="1"/>
      <c r="QTX252" s="1"/>
      <c r="QTY252" s="1"/>
      <c r="QTZ252" s="1"/>
      <c r="QUA252" s="1"/>
      <c r="QUB252" s="1"/>
      <c r="QUC252" s="1"/>
      <c r="QUD252" s="1"/>
      <c r="QUE252" s="1"/>
      <c r="QUF252" s="1"/>
      <c r="QUG252" s="1"/>
      <c r="QUH252" s="1"/>
      <c r="QUI252" s="1"/>
      <c r="QUJ252" s="1"/>
      <c r="QUK252" s="1"/>
      <c r="QUL252" s="1"/>
      <c r="QUM252" s="1"/>
      <c r="QUN252" s="1"/>
      <c r="QUO252" s="1"/>
      <c r="QUP252" s="1"/>
      <c r="QUQ252" s="1"/>
      <c r="QUR252" s="1"/>
      <c r="QUS252" s="1"/>
      <c r="QUT252" s="1"/>
      <c r="QUU252" s="1"/>
      <c r="QUV252" s="1"/>
      <c r="QUW252" s="1"/>
      <c r="QUX252" s="1"/>
      <c r="QUY252" s="1"/>
      <c r="QUZ252" s="1"/>
      <c r="QVA252" s="1"/>
      <c r="QVB252" s="1"/>
      <c r="QVC252" s="1"/>
      <c r="QVD252" s="1"/>
      <c r="QVE252" s="1"/>
      <c r="QVF252" s="1"/>
      <c r="QVG252" s="1"/>
      <c r="QVH252" s="1"/>
      <c r="QVI252" s="1"/>
      <c r="QVJ252" s="1"/>
      <c r="QVK252" s="1"/>
      <c r="QVL252" s="1"/>
      <c r="QVM252" s="1"/>
      <c r="QVN252" s="1"/>
      <c r="QVO252" s="1"/>
      <c r="QVP252" s="1"/>
      <c r="QVQ252" s="1"/>
      <c r="QVR252" s="1"/>
      <c r="QVS252" s="1"/>
      <c r="QVT252" s="1"/>
      <c r="QVU252" s="1"/>
      <c r="QVV252" s="1"/>
      <c r="QVW252" s="1"/>
      <c r="QVX252" s="1"/>
      <c r="QVY252" s="1"/>
      <c r="QVZ252" s="1"/>
      <c r="QWA252" s="1"/>
      <c r="QWB252" s="1"/>
      <c r="QWC252" s="1"/>
      <c r="QWD252" s="1"/>
      <c r="QWE252" s="1"/>
      <c r="QWF252" s="1"/>
      <c r="QWG252" s="1"/>
      <c r="QWH252" s="1"/>
      <c r="QWI252" s="1"/>
      <c r="QWJ252" s="1"/>
      <c r="QWK252" s="1"/>
      <c r="QWL252" s="1"/>
      <c r="QWM252" s="1"/>
      <c r="QWN252" s="1"/>
      <c r="QWO252" s="1"/>
      <c r="QWP252" s="1"/>
      <c r="QWQ252" s="1"/>
      <c r="QWR252" s="1"/>
      <c r="QWS252" s="1"/>
      <c r="QWT252" s="1"/>
      <c r="QWU252" s="1"/>
      <c r="QWV252" s="1"/>
      <c r="QWW252" s="1"/>
      <c r="QWX252" s="1"/>
      <c r="QWY252" s="1"/>
      <c r="QWZ252" s="1"/>
      <c r="QXA252" s="1"/>
      <c r="QXB252" s="1"/>
      <c r="QXC252" s="1"/>
      <c r="QXD252" s="1"/>
      <c r="QXE252" s="1"/>
      <c r="QXF252" s="1"/>
      <c r="QXG252" s="1"/>
      <c r="QXH252" s="1"/>
      <c r="QXI252" s="1"/>
      <c r="QXJ252" s="1"/>
      <c r="QXK252" s="1"/>
      <c r="QXL252" s="1"/>
      <c r="QXM252" s="1"/>
      <c r="QXN252" s="1"/>
      <c r="QXO252" s="1"/>
      <c r="QXP252" s="1"/>
      <c r="QXQ252" s="1"/>
      <c r="QXR252" s="1"/>
      <c r="QXS252" s="1"/>
      <c r="QXT252" s="1"/>
      <c r="QXU252" s="1"/>
      <c r="QXV252" s="1"/>
      <c r="QXW252" s="1"/>
      <c r="QXX252" s="1"/>
      <c r="QXY252" s="1"/>
      <c r="QXZ252" s="1"/>
      <c r="QYA252" s="1"/>
      <c r="QYB252" s="1"/>
      <c r="QYC252" s="1"/>
      <c r="QYD252" s="1"/>
      <c r="QYE252" s="1"/>
      <c r="QYF252" s="1"/>
      <c r="QYG252" s="1"/>
      <c r="QYH252" s="1"/>
      <c r="QYI252" s="1"/>
      <c r="QYJ252" s="1"/>
      <c r="QYK252" s="1"/>
      <c r="QYL252" s="1"/>
      <c r="QYM252" s="1"/>
      <c r="QYN252" s="1"/>
      <c r="QYO252" s="1"/>
      <c r="QYP252" s="1"/>
      <c r="QYQ252" s="1"/>
      <c r="QYR252" s="1"/>
      <c r="QYS252" s="1"/>
      <c r="QYT252" s="1"/>
      <c r="QYU252" s="1"/>
      <c r="QYV252" s="1"/>
      <c r="QYW252" s="1"/>
      <c r="QYX252" s="1"/>
      <c r="QYY252" s="1"/>
      <c r="QYZ252" s="1"/>
      <c r="QZA252" s="1"/>
      <c r="QZB252" s="1"/>
      <c r="QZC252" s="1"/>
      <c r="QZD252" s="1"/>
      <c r="QZE252" s="1"/>
      <c r="QZF252" s="1"/>
      <c r="QZG252" s="1"/>
      <c r="QZH252" s="1"/>
      <c r="QZI252" s="1"/>
      <c r="QZJ252" s="1"/>
      <c r="QZK252" s="1"/>
      <c r="QZL252" s="1"/>
      <c r="QZM252" s="1"/>
      <c r="QZN252" s="1"/>
      <c r="QZO252" s="1"/>
      <c r="QZP252" s="1"/>
      <c r="QZQ252" s="1"/>
      <c r="QZR252" s="1"/>
      <c r="QZS252" s="1"/>
      <c r="QZT252" s="1"/>
      <c r="QZU252" s="1"/>
      <c r="QZV252" s="1"/>
      <c r="QZW252" s="1"/>
      <c r="QZX252" s="1"/>
      <c r="QZY252" s="1"/>
      <c r="QZZ252" s="1"/>
      <c r="RAA252" s="1"/>
      <c r="RAB252" s="1"/>
      <c r="RAC252" s="1"/>
      <c r="RAD252" s="1"/>
      <c r="RAE252" s="1"/>
      <c r="RAF252" s="1"/>
      <c r="RAG252" s="1"/>
      <c r="RAH252" s="1"/>
      <c r="RAI252" s="1"/>
      <c r="RAJ252" s="1"/>
      <c r="RAK252" s="1"/>
      <c r="RAL252" s="1"/>
      <c r="RAM252" s="1"/>
      <c r="RAN252" s="1"/>
      <c r="RAO252" s="1"/>
      <c r="RAP252" s="1"/>
      <c r="RAQ252" s="1"/>
      <c r="RAR252" s="1"/>
      <c r="RAS252" s="1"/>
      <c r="RAT252" s="1"/>
      <c r="RAU252" s="1"/>
      <c r="RAV252" s="1"/>
      <c r="RAW252" s="1"/>
      <c r="RAX252" s="1"/>
      <c r="RAY252" s="1"/>
      <c r="RAZ252" s="1"/>
      <c r="RBA252" s="1"/>
      <c r="RBB252" s="1"/>
      <c r="RBC252" s="1"/>
      <c r="RBD252" s="1"/>
      <c r="RBE252" s="1"/>
      <c r="RBF252" s="1"/>
      <c r="RBG252" s="1"/>
      <c r="RBH252" s="1"/>
      <c r="RBI252" s="1"/>
      <c r="RBJ252" s="1"/>
      <c r="RBK252" s="1"/>
      <c r="RBL252" s="1"/>
      <c r="RBM252" s="1"/>
      <c r="RBN252" s="1"/>
      <c r="RBO252" s="1"/>
      <c r="RBP252" s="1"/>
      <c r="RBQ252" s="1"/>
      <c r="RBR252" s="1"/>
      <c r="RBS252" s="1"/>
      <c r="RBT252" s="1"/>
      <c r="RBU252" s="1"/>
      <c r="RBV252" s="1"/>
      <c r="RBW252" s="1"/>
      <c r="RBX252" s="1"/>
      <c r="RBY252" s="1"/>
      <c r="RBZ252" s="1"/>
      <c r="RCA252" s="1"/>
      <c r="RCB252" s="1"/>
      <c r="RCC252" s="1"/>
      <c r="RCD252" s="1"/>
      <c r="RCE252" s="1"/>
      <c r="RCF252" s="1"/>
      <c r="RCG252" s="1"/>
      <c r="RCH252" s="1"/>
      <c r="RCI252" s="1"/>
      <c r="RCJ252" s="1"/>
      <c r="RCK252" s="1"/>
      <c r="RCL252" s="1"/>
      <c r="RCM252" s="1"/>
      <c r="RCN252" s="1"/>
      <c r="RCO252" s="1"/>
      <c r="RCP252" s="1"/>
      <c r="RCQ252" s="1"/>
      <c r="RCR252" s="1"/>
      <c r="RCS252" s="1"/>
      <c r="RCT252" s="1"/>
      <c r="RCU252" s="1"/>
      <c r="RCV252" s="1"/>
      <c r="RCW252" s="1"/>
      <c r="RCX252" s="1"/>
      <c r="RCY252" s="1"/>
      <c r="RCZ252" s="1"/>
      <c r="RDA252" s="1"/>
      <c r="RDB252" s="1"/>
      <c r="RDC252" s="1"/>
      <c r="RDD252" s="1"/>
      <c r="RDE252" s="1"/>
      <c r="RDF252" s="1"/>
      <c r="RDG252" s="1"/>
      <c r="RDH252" s="1"/>
      <c r="RDI252" s="1"/>
      <c r="RDJ252" s="1"/>
      <c r="RDK252" s="1"/>
      <c r="RDL252" s="1"/>
      <c r="RDM252" s="1"/>
      <c r="RDN252" s="1"/>
      <c r="RDO252" s="1"/>
      <c r="RDP252" s="1"/>
      <c r="RDQ252" s="1"/>
      <c r="RDR252" s="1"/>
      <c r="RDS252" s="1"/>
      <c r="RDT252" s="1"/>
      <c r="RDU252" s="1"/>
      <c r="RDV252" s="1"/>
      <c r="RDW252" s="1"/>
      <c r="RDX252" s="1"/>
      <c r="RDY252" s="1"/>
      <c r="RDZ252" s="1"/>
      <c r="REA252" s="1"/>
      <c r="REB252" s="1"/>
      <c r="REC252" s="1"/>
      <c r="RED252" s="1"/>
      <c r="REE252" s="1"/>
      <c r="REF252" s="1"/>
      <c r="REG252" s="1"/>
      <c r="REH252" s="1"/>
      <c r="REI252" s="1"/>
      <c r="REJ252" s="1"/>
      <c r="REK252" s="1"/>
      <c r="REL252" s="1"/>
      <c r="REM252" s="1"/>
      <c r="REN252" s="1"/>
      <c r="REO252" s="1"/>
      <c r="REP252" s="1"/>
      <c r="REQ252" s="1"/>
      <c r="RER252" s="1"/>
      <c r="RES252" s="1"/>
      <c r="RET252" s="1"/>
      <c r="REU252" s="1"/>
      <c r="REV252" s="1"/>
      <c r="REW252" s="1"/>
      <c r="REX252" s="1"/>
      <c r="REY252" s="1"/>
      <c r="REZ252" s="1"/>
      <c r="RFA252" s="1"/>
      <c r="RFB252" s="1"/>
      <c r="RFC252" s="1"/>
      <c r="RFD252" s="1"/>
      <c r="RFE252" s="1"/>
      <c r="RFF252" s="1"/>
      <c r="RFG252" s="1"/>
      <c r="RFH252" s="1"/>
      <c r="RFI252" s="1"/>
      <c r="RFJ252" s="1"/>
      <c r="RFK252" s="1"/>
      <c r="RFL252" s="1"/>
      <c r="RFM252" s="1"/>
      <c r="RFN252" s="1"/>
      <c r="RFO252" s="1"/>
      <c r="RFP252" s="1"/>
      <c r="RFQ252" s="1"/>
      <c r="RFR252" s="1"/>
      <c r="RFS252" s="1"/>
      <c r="RFT252" s="1"/>
      <c r="RFU252" s="1"/>
      <c r="RFV252" s="1"/>
      <c r="RFW252" s="1"/>
      <c r="RFX252" s="1"/>
      <c r="RFY252" s="1"/>
      <c r="RFZ252" s="1"/>
      <c r="RGA252" s="1"/>
      <c r="RGB252" s="1"/>
      <c r="RGC252" s="1"/>
      <c r="RGD252" s="1"/>
      <c r="RGE252" s="1"/>
      <c r="RGF252" s="1"/>
      <c r="RGG252" s="1"/>
      <c r="RGH252" s="1"/>
      <c r="RGI252" s="1"/>
      <c r="RGJ252" s="1"/>
      <c r="RGK252" s="1"/>
      <c r="RGL252" s="1"/>
      <c r="RGM252" s="1"/>
      <c r="RGN252" s="1"/>
      <c r="RGO252" s="1"/>
      <c r="RGP252" s="1"/>
      <c r="RGQ252" s="1"/>
      <c r="RGR252" s="1"/>
      <c r="RGS252" s="1"/>
      <c r="RGT252" s="1"/>
      <c r="RGU252" s="1"/>
      <c r="RGV252" s="1"/>
      <c r="RGW252" s="1"/>
      <c r="RGX252" s="1"/>
      <c r="RGY252" s="1"/>
      <c r="RGZ252" s="1"/>
      <c r="RHA252" s="1"/>
      <c r="RHB252" s="1"/>
      <c r="RHC252" s="1"/>
      <c r="RHD252" s="1"/>
      <c r="RHE252" s="1"/>
      <c r="RHF252" s="1"/>
      <c r="RHG252" s="1"/>
      <c r="RHH252" s="1"/>
      <c r="RHI252" s="1"/>
      <c r="RHJ252" s="1"/>
      <c r="RHK252" s="1"/>
      <c r="RHL252" s="1"/>
      <c r="RHM252" s="1"/>
      <c r="RHN252" s="1"/>
      <c r="RHO252" s="1"/>
      <c r="RHP252" s="1"/>
      <c r="RHQ252" s="1"/>
      <c r="RHR252" s="1"/>
      <c r="RHS252" s="1"/>
      <c r="RHT252" s="1"/>
      <c r="RHU252" s="1"/>
      <c r="RHV252" s="1"/>
      <c r="RHW252" s="1"/>
      <c r="RHX252" s="1"/>
      <c r="RHY252" s="1"/>
      <c r="RHZ252" s="1"/>
      <c r="RIA252" s="1"/>
      <c r="RIB252" s="1"/>
      <c r="RIC252" s="1"/>
      <c r="RID252" s="1"/>
      <c r="RIE252" s="1"/>
      <c r="RIF252" s="1"/>
      <c r="RIG252" s="1"/>
      <c r="RIH252" s="1"/>
      <c r="RII252" s="1"/>
      <c r="RIJ252" s="1"/>
      <c r="RIK252" s="1"/>
      <c r="RIL252" s="1"/>
      <c r="RIM252" s="1"/>
      <c r="RIN252" s="1"/>
      <c r="RIO252" s="1"/>
      <c r="RIP252" s="1"/>
      <c r="RIQ252" s="1"/>
      <c r="RIR252" s="1"/>
      <c r="RIS252" s="1"/>
      <c r="RIT252" s="1"/>
      <c r="RIU252" s="1"/>
      <c r="RIV252" s="1"/>
      <c r="RIW252" s="1"/>
      <c r="RIX252" s="1"/>
      <c r="RIY252" s="1"/>
      <c r="RIZ252" s="1"/>
      <c r="RJA252" s="1"/>
      <c r="RJB252" s="1"/>
      <c r="RJC252" s="1"/>
      <c r="RJD252" s="1"/>
      <c r="RJE252" s="1"/>
      <c r="RJF252" s="1"/>
      <c r="RJG252" s="1"/>
      <c r="RJH252" s="1"/>
      <c r="RJI252" s="1"/>
      <c r="RJJ252" s="1"/>
      <c r="RJK252" s="1"/>
      <c r="RJL252" s="1"/>
      <c r="RJM252" s="1"/>
      <c r="RJN252" s="1"/>
      <c r="RJO252" s="1"/>
      <c r="RJP252" s="1"/>
      <c r="RJQ252" s="1"/>
      <c r="RJR252" s="1"/>
      <c r="RJS252" s="1"/>
      <c r="RJT252" s="1"/>
      <c r="RJU252" s="1"/>
      <c r="RJV252" s="1"/>
      <c r="RJW252" s="1"/>
      <c r="RJX252" s="1"/>
      <c r="RJY252" s="1"/>
      <c r="RJZ252" s="1"/>
      <c r="RKA252" s="1"/>
      <c r="RKB252" s="1"/>
      <c r="RKC252" s="1"/>
      <c r="RKD252" s="1"/>
      <c r="RKE252" s="1"/>
      <c r="RKF252" s="1"/>
      <c r="RKG252" s="1"/>
      <c r="RKH252" s="1"/>
      <c r="RKI252" s="1"/>
      <c r="RKJ252" s="1"/>
      <c r="RKK252" s="1"/>
      <c r="RKL252" s="1"/>
      <c r="RKM252" s="1"/>
      <c r="RKN252" s="1"/>
      <c r="RKO252" s="1"/>
      <c r="RKP252" s="1"/>
      <c r="RKQ252" s="1"/>
      <c r="RKR252" s="1"/>
      <c r="RKS252" s="1"/>
      <c r="RKT252" s="1"/>
      <c r="RKU252" s="1"/>
      <c r="RKV252" s="1"/>
      <c r="RKW252" s="1"/>
      <c r="RKX252" s="1"/>
      <c r="RKY252" s="1"/>
      <c r="RKZ252" s="1"/>
      <c r="RLA252" s="1"/>
      <c r="RLB252" s="1"/>
      <c r="RLC252" s="1"/>
      <c r="RLD252" s="1"/>
      <c r="RLE252" s="1"/>
      <c r="RLF252" s="1"/>
      <c r="RLG252" s="1"/>
      <c r="RLH252" s="1"/>
      <c r="RLI252" s="1"/>
      <c r="RLJ252" s="1"/>
      <c r="RLK252" s="1"/>
      <c r="RLL252" s="1"/>
      <c r="RLM252" s="1"/>
      <c r="RLN252" s="1"/>
      <c r="RLO252" s="1"/>
      <c r="RLP252" s="1"/>
      <c r="RLQ252" s="1"/>
      <c r="RLR252" s="1"/>
      <c r="RLS252" s="1"/>
      <c r="RLT252" s="1"/>
      <c r="RLU252" s="1"/>
      <c r="RLV252" s="1"/>
      <c r="RLW252" s="1"/>
      <c r="RLX252" s="1"/>
      <c r="RLY252" s="1"/>
      <c r="RLZ252" s="1"/>
      <c r="RMA252" s="1"/>
      <c r="RMB252" s="1"/>
      <c r="RMC252" s="1"/>
      <c r="RMD252" s="1"/>
      <c r="RME252" s="1"/>
      <c r="RMF252" s="1"/>
      <c r="RMG252" s="1"/>
      <c r="RMH252" s="1"/>
      <c r="RMI252" s="1"/>
      <c r="RMJ252" s="1"/>
      <c r="RMK252" s="1"/>
      <c r="RML252" s="1"/>
      <c r="RMM252" s="1"/>
      <c r="RMN252" s="1"/>
      <c r="RMO252" s="1"/>
      <c r="RMP252" s="1"/>
      <c r="RMQ252" s="1"/>
      <c r="RMR252" s="1"/>
      <c r="RMS252" s="1"/>
      <c r="RMT252" s="1"/>
      <c r="RMU252" s="1"/>
      <c r="RMV252" s="1"/>
      <c r="RMW252" s="1"/>
      <c r="RMX252" s="1"/>
      <c r="RMY252" s="1"/>
      <c r="RMZ252" s="1"/>
      <c r="RNA252" s="1"/>
      <c r="RNB252" s="1"/>
      <c r="RNC252" s="1"/>
      <c r="RND252" s="1"/>
      <c r="RNE252" s="1"/>
      <c r="RNF252" s="1"/>
      <c r="RNG252" s="1"/>
      <c r="RNH252" s="1"/>
      <c r="RNI252" s="1"/>
      <c r="RNJ252" s="1"/>
      <c r="RNK252" s="1"/>
      <c r="RNL252" s="1"/>
      <c r="RNM252" s="1"/>
      <c r="RNN252" s="1"/>
      <c r="RNO252" s="1"/>
      <c r="RNP252" s="1"/>
      <c r="RNQ252" s="1"/>
      <c r="RNR252" s="1"/>
      <c r="RNS252" s="1"/>
      <c r="RNT252" s="1"/>
      <c r="RNU252" s="1"/>
      <c r="RNV252" s="1"/>
      <c r="RNW252" s="1"/>
      <c r="RNX252" s="1"/>
      <c r="RNY252" s="1"/>
      <c r="RNZ252" s="1"/>
      <c r="ROA252" s="1"/>
      <c r="ROB252" s="1"/>
      <c r="ROC252" s="1"/>
      <c r="ROD252" s="1"/>
      <c r="ROE252" s="1"/>
      <c r="ROF252" s="1"/>
      <c r="ROG252" s="1"/>
      <c r="ROH252" s="1"/>
      <c r="ROI252" s="1"/>
      <c r="ROJ252" s="1"/>
      <c r="ROK252" s="1"/>
      <c r="ROL252" s="1"/>
      <c r="ROM252" s="1"/>
      <c r="RON252" s="1"/>
      <c r="ROO252" s="1"/>
      <c r="ROP252" s="1"/>
      <c r="ROQ252" s="1"/>
      <c r="ROR252" s="1"/>
      <c r="ROS252" s="1"/>
      <c r="ROT252" s="1"/>
      <c r="ROU252" s="1"/>
      <c r="ROV252" s="1"/>
      <c r="ROW252" s="1"/>
      <c r="ROX252" s="1"/>
      <c r="ROY252" s="1"/>
      <c r="ROZ252" s="1"/>
      <c r="RPA252" s="1"/>
      <c r="RPB252" s="1"/>
      <c r="RPC252" s="1"/>
      <c r="RPD252" s="1"/>
      <c r="RPE252" s="1"/>
      <c r="RPF252" s="1"/>
      <c r="RPG252" s="1"/>
      <c r="RPH252" s="1"/>
      <c r="RPI252" s="1"/>
      <c r="RPJ252" s="1"/>
      <c r="RPK252" s="1"/>
      <c r="RPL252" s="1"/>
      <c r="RPM252" s="1"/>
      <c r="RPN252" s="1"/>
      <c r="RPO252" s="1"/>
      <c r="RPP252" s="1"/>
      <c r="RPQ252" s="1"/>
      <c r="RPR252" s="1"/>
      <c r="RPS252" s="1"/>
      <c r="RPT252" s="1"/>
      <c r="RPU252" s="1"/>
      <c r="RPV252" s="1"/>
      <c r="RPW252" s="1"/>
      <c r="RPX252" s="1"/>
      <c r="RPY252" s="1"/>
      <c r="RPZ252" s="1"/>
      <c r="RQA252" s="1"/>
      <c r="RQB252" s="1"/>
      <c r="RQC252" s="1"/>
      <c r="RQD252" s="1"/>
      <c r="RQE252" s="1"/>
      <c r="RQF252" s="1"/>
      <c r="RQG252" s="1"/>
      <c r="RQH252" s="1"/>
      <c r="RQI252" s="1"/>
      <c r="RQJ252" s="1"/>
      <c r="RQK252" s="1"/>
      <c r="RQL252" s="1"/>
      <c r="RQM252" s="1"/>
      <c r="RQN252" s="1"/>
      <c r="RQO252" s="1"/>
      <c r="RQP252" s="1"/>
      <c r="RQQ252" s="1"/>
      <c r="RQR252" s="1"/>
      <c r="RQS252" s="1"/>
      <c r="RQT252" s="1"/>
      <c r="RQU252" s="1"/>
      <c r="RQV252" s="1"/>
      <c r="RQW252" s="1"/>
      <c r="RQX252" s="1"/>
      <c r="RQY252" s="1"/>
      <c r="RQZ252" s="1"/>
      <c r="RRA252" s="1"/>
      <c r="RRB252" s="1"/>
      <c r="RRC252" s="1"/>
      <c r="RRD252" s="1"/>
      <c r="RRE252" s="1"/>
      <c r="RRF252" s="1"/>
      <c r="RRG252" s="1"/>
      <c r="RRH252" s="1"/>
      <c r="RRI252" s="1"/>
      <c r="RRJ252" s="1"/>
      <c r="RRK252" s="1"/>
      <c r="RRL252" s="1"/>
      <c r="RRM252" s="1"/>
      <c r="RRN252" s="1"/>
      <c r="RRO252" s="1"/>
      <c r="RRP252" s="1"/>
      <c r="RRQ252" s="1"/>
      <c r="RRR252" s="1"/>
      <c r="RRS252" s="1"/>
      <c r="RRT252" s="1"/>
      <c r="RRU252" s="1"/>
      <c r="RRV252" s="1"/>
      <c r="RRW252" s="1"/>
      <c r="RRX252" s="1"/>
      <c r="RRY252" s="1"/>
      <c r="RRZ252" s="1"/>
      <c r="RSA252" s="1"/>
      <c r="RSB252" s="1"/>
      <c r="RSC252" s="1"/>
      <c r="RSD252" s="1"/>
      <c r="RSE252" s="1"/>
      <c r="RSF252" s="1"/>
      <c r="RSG252" s="1"/>
      <c r="RSH252" s="1"/>
      <c r="RSI252" s="1"/>
      <c r="RSJ252" s="1"/>
      <c r="RSK252" s="1"/>
      <c r="RSL252" s="1"/>
      <c r="RSM252" s="1"/>
      <c r="RSN252" s="1"/>
      <c r="RSO252" s="1"/>
      <c r="RSP252" s="1"/>
      <c r="RSQ252" s="1"/>
      <c r="RSR252" s="1"/>
      <c r="RSS252" s="1"/>
      <c r="RST252" s="1"/>
      <c r="RSU252" s="1"/>
      <c r="RSV252" s="1"/>
      <c r="RSW252" s="1"/>
      <c r="RSX252" s="1"/>
      <c r="RSY252" s="1"/>
      <c r="RSZ252" s="1"/>
      <c r="RTA252" s="1"/>
      <c r="RTB252" s="1"/>
      <c r="RTC252" s="1"/>
      <c r="RTD252" s="1"/>
      <c r="RTE252" s="1"/>
      <c r="RTF252" s="1"/>
      <c r="RTG252" s="1"/>
      <c r="RTH252" s="1"/>
      <c r="RTI252" s="1"/>
      <c r="RTJ252" s="1"/>
      <c r="RTK252" s="1"/>
      <c r="RTL252" s="1"/>
      <c r="RTM252" s="1"/>
      <c r="RTN252" s="1"/>
      <c r="RTO252" s="1"/>
      <c r="RTP252" s="1"/>
      <c r="RTQ252" s="1"/>
      <c r="RTR252" s="1"/>
      <c r="RTS252" s="1"/>
      <c r="RTT252" s="1"/>
      <c r="RTU252" s="1"/>
      <c r="RTV252" s="1"/>
      <c r="RTW252" s="1"/>
      <c r="RTX252" s="1"/>
      <c r="RTY252" s="1"/>
      <c r="RTZ252" s="1"/>
      <c r="RUA252" s="1"/>
      <c r="RUB252" s="1"/>
      <c r="RUC252" s="1"/>
      <c r="RUD252" s="1"/>
      <c r="RUE252" s="1"/>
      <c r="RUF252" s="1"/>
      <c r="RUG252" s="1"/>
      <c r="RUH252" s="1"/>
      <c r="RUI252" s="1"/>
      <c r="RUJ252" s="1"/>
      <c r="RUK252" s="1"/>
      <c r="RUL252" s="1"/>
      <c r="RUM252" s="1"/>
      <c r="RUN252" s="1"/>
      <c r="RUO252" s="1"/>
      <c r="RUP252" s="1"/>
      <c r="RUQ252" s="1"/>
      <c r="RUR252" s="1"/>
      <c r="RUS252" s="1"/>
      <c r="RUT252" s="1"/>
      <c r="RUU252" s="1"/>
      <c r="RUV252" s="1"/>
      <c r="RUW252" s="1"/>
      <c r="RUX252" s="1"/>
      <c r="RUY252" s="1"/>
      <c r="RUZ252" s="1"/>
      <c r="RVA252" s="1"/>
      <c r="RVB252" s="1"/>
      <c r="RVC252" s="1"/>
      <c r="RVD252" s="1"/>
      <c r="RVE252" s="1"/>
      <c r="RVF252" s="1"/>
      <c r="RVG252" s="1"/>
      <c r="RVH252" s="1"/>
      <c r="RVI252" s="1"/>
      <c r="RVJ252" s="1"/>
      <c r="RVK252" s="1"/>
      <c r="RVL252" s="1"/>
      <c r="RVM252" s="1"/>
      <c r="RVN252" s="1"/>
      <c r="RVO252" s="1"/>
      <c r="RVP252" s="1"/>
      <c r="RVQ252" s="1"/>
      <c r="RVR252" s="1"/>
      <c r="RVS252" s="1"/>
      <c r="RVT252" s="1"/>
      <c r="RVU252" s="1"/>
      <c r="RVV252" s="1"/>
      <c r="RVW252" s="1"/>
      <c r="RVX252" s="1"/>
      <c r="RVY252" s="1"/>
      <c r="RVZ252" s="1"/>
      <c r="RWA252" s="1"/>
      <c r="RWB252" s="1"/>
      <c r="RWC252" s="1"/>
      <c r="RWD252" s="1"/>
      <c r="RWE252" s="1"/>
      <c r="RWF252" s="1"/>
      <c r="RWG252" s="1"/>
      <c r="RWH252" s="1"/>
      <c r="RWI252" s="1"/>
      <c r="RWJ252" s="1"/>
      <c r="RWK252" s="1"/>
      <c r="RWL252" s="1"/>
      <c r="RWM252" s="1"/>
      <c r="RWN252" s="1"/>
      <c r="RWO252" s="1"/>
      <c r="RWP252" s="1"/>
      <c r="RWQ252" s="1"/>
      <c r="RWR252" s="1"/>
      <c r="RWS252" s="1"/>
      <c r="RWT252" s="1"/>
      <c r="RWU252" s="1"/>
      <c r="RWV252" s="1"/>
      <c r="RWW252" s="1"/>
      <c r="RWX252" s="1"/>
      <c r="RWY252" s="1"/>
      <c r="RWZ252" s="1"/>
      <c r="RXA252" s="1"/>
      <c r="RXB252" s="1"/>
      <c r="RXC252" s="1"/>
      <c r="RXD252" s="1"/>
      <c r="RXE252" s="1"/>
      <c r="RXF252" s="1"/>
      <c r="RXG252" s="1"/>
      <c r="RXH252" s="1"/>
      <c r="RXI252" s="1"/>
      <c r="RXJ252" s="1"/>
      <c r="RXK252" s="1"/>
      <c r="RXL252" s="1"/>
      <c r="RXM252" s="1"/>
      <c r="RXN252" s="1"/>
      <c r="RXO252" s="1"/>
      <c r="RXP252" s="1"/>
      <c r="RXQ252" s="1"/>
      <c r="RXR252" s="1"/>
      <c r="RXS252" s="1"/>
      <c r="RXT252" s="1"/>
      <c r="RXU252" s="1"/>
      <c r="RXV252" s="1"/>
      <c r="RXW252" s="1"/>
      <c r="RXX252" s="1"/>
      <c r="RXY252" s="1"/>
      <c r="RXZ252" s="1"/>
      <c r="RYA252" s="1"/>
      <c r="RYB252" s="1"/>
      <c r="RYC252" s="1"/>
      <c r="RYD252" s="1"/>
      <c r="RYE252" s="1"/>
      <c r="RYF252" s="1"/>
      <c r="RYG252" s="1"/>
      <c r="RYH252" s="1"/>
      <c r="RYI252" s="1"/>
      <c r="RYJ252" s="1"/>
      <c r="RYK252" s="1"/>
      <c r="RYL252" s="1"/>
      <c r="RYM252" s="1"/>
      <c r="RYN252" s="1"/>
      <c r="RYO252" s="1"/>
      <c r="RYP252" s="1"/>
      <c r="RYQ252" s="1"/>
      <c r="RYR252" s="1"/>
      <c r="RYS252" s="1"/>
      <c r="RYT252" s="1"/>
      <c r="RYU252" s="1"/>
      <c r="RYV252" s="1"/>
      <c r="RYW252" s="1"/>
      <c r="RYX252" s="1"/>
      <c r="RYY252" s="1"/>
      <c r="RYZ252" s="1"/>
      <c r="RZA252" s="1"/>
      <c r="RZB252" s="1"/>
      <c r="RZC252" s="1"/>
      <c r="RZD252" s="1"/>
      <c r="RZE252" s="1"/>
      <c r="RZF252" s="1"/>
      <c r="RZG252" s="1"/>
      <c r="RZH252" s="1"/>
      <c r="RZI252" s="1"/>
      <c r="RZJ252" s="1"/>
      <c r="RZK252" s="1"/>
      <c r="RZL252" s="1"/>
      <c r="RZM252" s="1"/>
      <c r="RZN252" s="1"/>
      <c r="RZO252" s="1"/>
      <c r="RZP252" s="1"/>
      <c r="RZQ252" s="1"/>
      <c r="RZR252" s="1"/>
      <c r="RZS252" s="1"/>
      <c r="RZT252" s="1"/>
      <c r="RZU252" s="1"/>
      <c r="RZV252" s="1"/>
      <c r="RZW252" s="1"/>
      <c r="RZX252" s="1"/>
      <c r="RZY252" s="1"/>
      <c r="RZZ252" s="1"/>
      <c r="SAA252" s="1"/>
      <c r="SAB252" s="1"/>
      <c r="SAC252" s="1"/>
      <c r="SAD252" s="1"/>
      <c r="SAE252" s="1"/>
      <c r="SAF252" s="1"/>
      <c r="SAG252" s="1"/>
      <c r="SAH252" s="1"/>
      <c r="SAI252" s="1"/>
      <c r="SAJ252" s="1"/>
      <c r="SAK252" s="1"/>
      <c r="SAL252" s="1"/>
      <c r="SAM252" s="1"/>
      <c r="SAN252" s="1"/>
      <c r="SAO252" s="1"/>
      <c r="SAP252" s="1"/>
      <c r="SAQ252" s="1"/>
      <c r="SAR252" s="1"/>
      <c r="SAS252" s="1"/>
      <c r="SAT252" s="1"/>
      <c r="SAU252" s="1"/>
      <c r="SAV252" s="1"/>
      <c r="SAW252" s="1"/>
      <c r="SAX252" s="1"/>
      <c r="SAY252" s="1"/>
      <c r="SAZ252" s="1"/>
      <c r="SBA252" s="1"/>
      <c r="SBB252" s="1"/>
      <c r="SBC252" s="1"/>
      <c r="SBD252" s="1"/>
      <c r="SBE252" s="1"/>
      <c r="SBF252" s="1"/>
      <c r="SBG252" s="1"/>
      <c r="SBH252" s="1"/>
      <c r="SBI252" s="1"/>
      <c r="SBJ252" s="1"/>
      <c r="SBK252" s="1"/>
      <c r="SBL252" s="1"/>
      <c r="SBM252" s="1"/>
      <c r="SBN252" s="1"/>
      <c r="SBO252" s="1"/>
      <c r="SBP252" s="1"/>
      <c r="SBQ252" s="1"/>
      <c r="SBR252" s="1"/>
      <c r="SBS252" s="1"/>
      <c r="SBT252" s="1"/>
      <c r="SBU252" s="1"/>
      <c r="SBV252" s="1"/>
      <c r="SBW252" s="1"/>
      <c r="SBX252" s="1"/>
      <c r="SBY252" s="1"/>
      <c r="SBZ252" s="1"/>
      <c r="SCA252" s="1"/>
      <c r="SCB252" s="1"/>
      <c r="SCC252" s="1"/>
      <c r="SCD252" s="1"/>
      <c r="SCE252" s="1"/>
      <c r="SCF252" s="1"/>
      <c r="SCG252" s="1"/>
      <c r="SCH252" s="1"/>
      <c r="SCI252" s="1"/>
      <c r="SCJ252" s="1"/>
      <c r="SCK252" s="1"/>
      <c r="SCL252" s="1"/>
      <c r="SCM252" s="1"/>
      <c r="SCN252" s="1"/>
      <c r="SCO252" s="1"/>
      <c r="SCP252" s="1"/>
      <c r="SCQ252" s="1"/>
      <c r="SCR252" s="1"/>
      <c r="SCS252" s="1"/>
      <c r="SCT252" s="1"/>
      <c r="SCU252" s="1"/>
      <c r="SCV252" s="1"/>
      <c r="SCW252" s="1"/>
      <c r="SCX252" s="1"/>
      <c r="SCY252" s="1"/>
      <c r="SCZ252" s="1"/>
      <c r="SDA252" s="1"/>
      <c r="SDB252" s="1"/>
      <c r="SDC252" s="1"/>
      <c r="SDD252" s="1"/>
      <c r="SDE252" s="1"/>
      <c r="SDF252" s="1"/>
      <c r="SDG252" s="1"/>
      <c r="SDH252" s="1"/>
      <c r="SDI252" s="1"/>
      <c r="SDJ252" s="1"/>
      <c r="SDK252" s="1"/>
      <c r="SDL252" s="1"/>
      <c r="SDM252" s="1"/>
      <c r="SDN252" s="1"/>
      <c r="SDO252" s="1"/>
      <c r="SDP252" s="1"/>
      <c r="SDQ252" s="1"/>
      <c r="SDR252" s="1"/>
      <c r="SDS252" s="1"/>
      <c r="SDT252" s="1"/>
      <c r="SDU252" s="1"/>
      <c r="SDV252" s="1"/>
      <c r="SDW252" s="1"/>
      <c r="SDX252" s="1"/>
      <c r="SDY252" s="1"/>
      <c r="SDZ252" s="1"/>
      <c r="SEA252" s="1"/>
      <c r="SEB252" s="1"/>
      <c r="SEC252" s="1"/>
      <c r="SED252" s="1"/>
      <c r="SEE252" s="1"/>
      <c r="SEF252" s="1"/>
      <c r="SEG252" s="1"/>
      <c r="SEH252" s="1"/>
      <c r="SEI252" s="1"/>
      <c r="SEJ252" s="1"/>
      <c r="SEK252" s="1"/>
      <c r="SEL252" s="1"/>
      <c r="SEM252" s="1"/>
      <c r="SEN252" s="1"/>
      <c r="SEO252" s="1"/>
      <c r="SEP252" s="1"/>
      <c r="SEQ252" s="1"/>
      <c r="SER252" s="1"/>
      <c r="SES252" s="1"/>
      <c r="SET252" s="1"/>
      <c r="SEU252" s="1"/>
      <c r="SEV252" s="1"/>
      <c r="SEW252" s="1"/>
      <c r="SEX252" s="1"/>
      <c r="SEY252" s="1"/>
      <c r="SEZ252" s="1"/>
      <c r="SFA252" s="1"/>
      <c r="SFB252" s="1"/>
      <c r="SFC252" s="1"/>
      <c r="SFD252" s="1"/>
      <c r="SFE252" s="1"/>
      <c r="SFF252" s="1"/>
      <c r="SFG252" s="1"/>
      <c r="SFH252" s="1"/>
      <c r="SFI252" s="1"/>
      <c r="SFJ252" s="1"/>
      <c r="SFK252" s="1"/>
      <c r="SFL252" s="1"/>
      <c r="SFM252" s="1"/>
      <c r="SFN252" s="1"/>
      <c r="SFO252" s="1"/>
      <c r="SFP252" s="1"/>
      <c r="SFQ252" s="1"/>
      <c r="SFR252" s="1"/>
      <c r="SFS252" s="1"/>
      <c r="SFT252" s="1"/>
      <c r="SFU252" s="1"/>
      <c r="SFV252" s="1"/>
      <c r="SFW252" s="1"/>
      <c r="SFX252" s="1"/>
      <c r="SFY252" s="1"/>
      <c r="SFZ252" s="1"/>
      <c r="SGA252" s="1"/>
      <c r="SGB252" s="1"/>
      <c r="SGC252" s="1"/>
      <c r="SGD252" s="1"/>
      <c r="SGE252" s="1"/>
      <c r="SGF252" s="1"/>
      <c r="SGG252" s="1"/>
      <c r="SGH252" s="1"/>
      <c r="SGI252" s="1"/>
      <c r="SGJ252" s="1"/>
      <c r="SGK252" s="1"/>
      <c r="SGL252" s="1"/>
      <c r="SGM252" s="1"/>
      <c r="SGN252" s="1"/>
      <c r="SGO252" s="1"/>
      <c r="SGP252" s="1"/>
      <c r="SGQ252" s="1"/>
      <c r="SGR252" s="1"/>
      <c r="SGS252" s="1"/>
      <c r="SGT252" s="1"/>
      <c r="SGU252" s="1"/>
      <c r="SGV252" s="1"/>
      <c r="SGW252" s="1"/>
      <c r="SGX252" s="1"/>
      <c r="SGY252" s="1"/>
      <c r="SGZ252" s="1"/>
      <c r="SHA252" s="1"/>
      <c r="SHB252" s="1"/>
      <c r="SHC252" s="1"/>
      <c r="SHD252" s="1"/>
      <c r="SHE252" s="1"/>
      <c r="SHF252" s="1"/>
      <c r="SHG252" s="1"/>
      <c r="SHH252" s="1"/>
      <c r="SHI252" s="1"/>
      <c r="SHJ252" s="1"/>
      <c r="SHK252" s="1"/>
      <c r="SHL252" s="1"/>
      <c r="SHM252" s="1"/>
      <c r="SHN252" s="1"/>
      <c r="SHO252" s="1"/>
      <c r="SHP252" s="1"/>
      <c r="SHQ252" s="1"/>
      <c r="SHR252" s="1"/>
      <c r="SHS252" s="1"/>
      <c r="SHT252" s="1"/>
      <c r="SHU252" s="1"/>
      <c r="SHV252" s="1"/>
      <c r="SHW252" s="1"/>
      <c r="SHX252" s="1"/>
      <c r="SHY252" s="1"/>
      <c r="SHZ252" s="1"/>
      <c r="SIA252" s="1"/>
      <c r="SIB252" s="1"/>
      <c r="SIC252" s="1"/>
      <c r="SID252" s="1"/>
      <c r="SIE252" s="1"/>
      <c r="SIF252" s="1"/>
      <c r="SIG252" s="1"/>
      <c r="SIH252" s="1"/>
      <c r="SII252" s="1"/>
      <c r="SIJ252" s="1"/>
      <c r="SIK252" s="1"/>
      <c r="SIL252" s="1"/>
      <c r="SIM252" s="1"/>
      <c r="SIN252" s="1"/>
      <c r="SIO252" s="1"/>
      <c r="SIP252" s="1"/>
      <c r="SIQ252" s="1"/>
      <c r="SIR252" s="1"/>
      <c r="SIS252" s="1"/>
      <c r="SIT252" s="1"/>
      <c r="SIU252" s="1"/>
      <c r="SIV252" s="1"/>
      <c r="SIW252" s="1"/>
      <c r="SIX252" s="1"/>
      <c r="SIY252" s="1"/>
      <c r="SIZ252" s="1"/>
      <c r="SJA252" s="1"/>
      <c r="SJB252" s="1"/>
      <c r="SJC252" s="1"/>
      <c r="SJD252" s="1"/>
      <c r="SJE252" s="1"/>
      <c r="SJF252" s="1"/>
      <c r="SJG252" s="1"/>
      <c r="SJH252" s="1"/>
      <c r="SJI252" s="1"/>
      <c r="SJJ252" s="1"/>
      <c r="SJK252" s="1"/>
      <c r="SJL252" s="1"/>
      <c r="SJM252" s="1"/>
      <c r="SJN252" s="1"/>
      <c r="SJO252" s="1"/>
      <c r="SJP252" s="1"/>
      <c r="SJQ252" s="1"/>
      <c r="SJR252" s="1"/>
      <c r="SJS252" s="1"/>
      <c r="SJT252" s="1"/>
      <c r="SJU252" s="1"/>
      <c r="SJV252" s="1"/>
      <c r="SJW252" s="1"/>
      <c r="SJX252" s="1"/>
      <c r="SJY252" s="1"/>
      <c r="SJZ252" s="1"/>
      <c r="SKA252" s="1"/>
      <c r="SKB252" s="1"/>
      <c r="SKC252" s="1"/>
      <c r="SKD252" s="1"/>
      <c r="SKE252" s="1"/>
      <c r="SKF252" s="1"/>
      <c r="SKG252" s="1"/>
      <c r="SKH252" s="1"/>
      <c r="SKI252" s="1"/>
      <c r="SKJ252" s="1"/>
      <c r="SKK252" s="1"/>
      <c r="SKL252" s="1"/>
      <c r="SKM252" s="1"/>
      <c r="SKN252" s="1"/>
      <c r="SKO252" s="1"/>
      <c r="SKP252" s="1"/>
      <c r="SKQ252" s="1"/>
      <c r="SKR252" s="1"/>
      <c r="SKS252" s="1"/>
      <c r="SKT252" s="1"/>
      <c r="SKU252" s="1"/>
      <c r="SKV252" s="1"/>
      <c r="SKW252" s="1"/>
      <c r="SKX252" s="1"/>
      <c r="SKY252" s="1"/>
      <c r="SKZ252" s="1"/>
      <c r="SLA252" s="1"/>
      <c r="SLB252" s="1"/>
      <c r="SLC252" s="1"/>
      <c r="SLD252" s="1"/>
      <c r="SLE252" s="1"/>
      <c r="SLF252" s="1"/>
      <c r="SLG252" s="1"/>
      <c r="SLH252" s="1"/>
      <c r="SLI252" s="1"/>
      <c r="SLJ252" s="1"/>
      <c r="SLK252" s="1"/>
      <c r="SLL252" s="1"/>
      <c r="SLM252" s="1"/>
      <c r="SLN252" s="1"/>
      <c r="SLO252" s="1"/>
      <c r="SLP252" s="1"/>
      <c r="SLQ252" s="1"/>
      <c r="SLR252" s="1"/>
      <c r="SLS252" s="1"/>
      <c r="SLT252" s="1"/>
      <c r="SLU252" s="1"/>
      <c r="SLV252" s="1"/>
      <c r="SLW252" s="1"/>
      <c r="SLX252" s="1"/>
      <c r="SLY252" s="1"/>
      <c r="SLZ252" s="1"/>
      <c r="SMA252" s="1"/>
      <c r="SMB252" s="1"/>
      <c r="SMC252" s="1"/>
      <c r="SMD252" s="1"/>
      <c r="SME252" s="1"/>
      <c r="SMF252" s="1"/>
      <c r="SMG252" s="1"/>
      <c r="SMH252" s="1"/>
      <c r="SMI252" s="1"/>
      <c r="SMJ252" s="1"/>
      <c r="SMK252" s="1"/>
      <c r="SML252" s="1"/>
      <c r="SMM252" s="1"/>
      <c r="SMN252" s="1"/>
      <c r="SMO252" s="1"/>
      <c r="SMP252" s="1"/>
      <c r="SMQ252" s="1"/>
      <c r="SMR252" s="1"/>
      <c r="SMS252" s="1"/>
      <c r="SMT252" s="1"/>
      <c r="SMU252" s="1"/>
      <c r="SMV252" s="1"/>
      <c r="SMW252" s="1"/>
      <c r="SMX252" s="1"/>
      <c r="SMY252" s="1"/>
      <c r="SMZ252" s="1"/>
      <c r="SNA252" s="1"/>
      <c r="SNB252" s="1"/>
      <c r="SNC252" s="1"/>
      <c r="SND252" s="1"/>
      <c r="SNE252" s="1"/>
      <c r="SNF252" s="1"/>
      <c r="SNG252" s="1"/>
      <c r="SNH252" s="1"/>
      <c r="SNI252" s="1"/>
      <c r="SNJ252" s="1"/>
      <c r="SNK252" s="1"/>
      <c r="SNL252" s="1"/>
      <c r="SNM252" s="1"/>
      <c r="SNN252" s="1"/>
      <c r="SNO252" s="1"/>
      <c r="SNP252" s="1"/>
      <c r="SNQ252" s="1"/>
      <c r="SNR252" s="1"/>
      <c r="SNS252" s="1"/>
      <c r="SNT252" s="1"/>
      <c r="SNU252" s="1"/>
      <c r="SNV252" s="1"/>
      <c r="SNW252" s="1"/>
      <c r="SNX252" s="1"/>
      <c r="SNY252" s="1"/>
      <c r="SNZ252" s="1"/>
      <c r="SOA252" s="1"/>
      <c r="SOB252" s="1"/>
      <c r="SOC252" s="1"/>
      <c r="SOD252" s="1"/>
      <c r="SOE252" s="1"/>
      <c r="SOF252" s="1"/>
      <c r="SOG252" s="1"/>
      <c r="SOH252" s="1"/>
      <c r="SOI252" s="1"/>
      <c r="SOJ252" s="1"/>
      <c r="SOK252" s="1"/>
      <c r="SOL252" s="1"/>
      <c r="SOM252" s="1"/>
      <c r="SON252" s="1"/>
      <c r="SOO252" s="1"/>
      <c r="SOP252" s="1"/>
      <c r="SOQ252" s="1"/>
      <c r="SOR252" s="1"/>
      <c r="SOS252" s="1"/>
      <c r="SOT252" s="1"/>
      <c r="SOU252" s="1"/>
      <c r="SOV252" s="1"/>
      <c r="SOW252" s="1"/>
      <c r="SOX252" s="1"/>
      <c r="SOY252" s="1"/>
      <c r="SOZ252" s="1"/>
      <c r="SPA252" s="1"/>
      <c r="SPB252" s="1"/>
      <c r="SPC252" s="1"/>
      <c r="SPD252" s="1"/>
      <c r="SPE252" s="1"/>
      <c r="SPF252" s="1"/>
      <c r="SPG252" s="1"/>
      <c r="SPH252" s="1"/>
      <c r="SPI252" s="1"/>
      <c r="SPJ252" s="1"/>
      <c r="SPK252" s="1"/>
      <c r="SPL252" s="1"/>
      <c r="SPM252" s="1"/>
      <c r="SPN252" s="1"/>
      <c r="SPO252" s="1"/>
      <c r="SPP252" s="1"/>
      <c r="SPQ252" s="1"/>
      <c r="SPR252" s="1"/>
      <c r="SPS252" s="1"/>
      <c r="SPT252" s="1"/>
      <c r="SPU252" s="1"/>
      <c r="SPV252" s="1"/>
      <c r="SPW252" s="1"/>
      <c r="SPX252" s="1"/>
      <c r="SPY252" s="1"/>
      <c r="SPZ252" s="1"/>
      <c r="SQA252" s="1"/>
      <c r="SQB252" s="1"/>
      <c r="SQC252" s="1"/>
      <c r="SQD252" s="1"/>
      <c r="SQE252" s="1"/>
      <c r="SQF252" s="1"/>
      <c r="SQG252" s="1"/>
      <c r="SQH252" s="1"/>
      <c r="SQI252" s="1"/>
      <c r="SQJ252" s="1"/>
      <c r="SQK252" s="1"/>
      <c r="SQL252" s="1"/>
      <c r="SQM252" s="1"/>
      <c r="SQN252" s="1"/>
      <c r="SQO252" s="1"/>
      <c r="SQP252" s="1"/>
      <c r="SQQ252" s="1"/>
      <c r="SQR252" s="1"/>
      <c r="SQS252" s="1"/>
      <c r="SQT252" s="1"/>
      <c r="SQU252" s="1"/>
      <c r="SQV252" s="1"/>
      <c r="SQW252" s="1"/>
      <c r="SQX252" s="1"/>
      <c r="SQY252" s="1"/>
      <c r="SQZ252" s="1"/>
      <c r="SRA252" s="1"/>
      <c r="SRB252" s="1"/>
      <c r="SRC252" s="1"/>
      <c r="SRD252" s="1"/>
      <c r="SRE252" s="1"/>
      <c r="SRF252" s="1"/>
      <c r="SRG252" s="1"/>
      <c r="SRH252" s="1"/>
      <c r="SRI252" s="1"/>
      <c r="SRJ252" s="1"/>
      <c r="SRK252" s="1"/>
      <c r="SRL252" s="1"/>
      <c r="SRM252" s="1"/>
      <c r="SRN252" s="1"/>
      <c r="SRO252" s="1"/>
      <c r="SRP252" s="1"/>
      <c r="SRQ252" s="1"/>
      <c r="SRR252" s="1"/>
      <c r="SRS252" s="1"/>
      <c r="SRT252" s="1"/>
      <c r="SRU252" s="1"/>
      <c r="SRV252" s="1"/>
      <c r="SRW252" s="1"/>
      <c r="SRX252" s="1"/>
      <c r="SRY252" s="1"/>
      <c r="SRZ252" s="1"/>
      <c r="SSA252" s="1"/>
      <c r="SSB252" s="1"/>
      <c r="SSC252" s="1"/>
      <c r="SSD252" s="1"/>
      <c r="SSE252" s="1"/>
      <c r="SSF252" s="1"/>
      <c r="SSG252" s="1"/>
      <c r="SSH252" s="1"/>
      <c r="SSI252" s="1"/>
      <c r="SSJ252" s="1"/>
      <c r="SSK252" s="1"/>
      <c r="SSL252" s="1"/>
      <c r="SSM252" s="1"/>
      <c r="SSN252" s="1"/>
      <c r="SSO252" s="1"/>
      <c r="SSP252" s="1"/>
      <c r="SSQ252" s="1"/>
      <c r="SSR252" s="1"/>
      <c r="SSS252" s="1"/>
      <c r="SST252" s="1"/>
      <c r="SSU252" s="1"/>
      <c r="SSV252" s="1"/>
      <c r="SSW252" s="1"/>
      <c r="SSX252" s="1"/>
      <c r="SSY252" s="1"/>
      <c r="SSZ252" s="1"/>
      <c r="STA252" s="1"/>
      <c r="STB252" s="1"/>
      <c r="STC252" s="1"/>
      <c r="STD252" s="1"/>
      <c r="STE252" s="1"/>
      <c r="STF252" s="1"/>
      <c r="STG252" s="1"/>
      <c r="STH252" s="1"/>
      <c r="STI252" s="1"/>
      <c r="STJ252" s="1"/>
      <c r="STK252" s="1"/>
      <c r="STL252" s="1"/>
      <c r="STM252" s="1"/>
      <c r="STN252" s="1"/>
      <c r="STO252" s="1"/>
      <c r="STP252" s="1"/>
      <c r="STQ252" s="1"/>
      <c r="STR252" s="1"/>
      <c r="STS252" s="1"/>
      <c r="STT252" s="1"/>
      <c r="STU252" s="1"/>
      <c r="STV252" s="1"/>
      <c r="STW252" s="1"/>
      <c r="STX252" s="1"/>
      <c r="STY252" s="1"/>
      <c r="STZ252" s="1"/>
      <c r="SUA252" s="1"/>
      <c r="SUB252" s="1"/>
      <c r="SUC252" s="1"/>
      <c r="SUD252" s="1"/>
      <c r="SUE252" s="1"/>
      <c r="SUF252" s="1"/>
      <c r="SUG252" s="1"/>
      <c r="SUH252" s="1"/>
      <c r="SUI252" s="1"/>
      <c r="SUJ252" s="1"/>
      <c r="SUK252" s="1"/>
      <c r="SUL252" s="1"/>
      <c r="SUM252" s="1"/>
      <c r="SUN252" s="1"/>
      <c r="SUO252" s="1"/>
      <c r="SUP252" s="1"/>
      <c r="SUQ252" s="1"/>
      <c r="SUR252" s="1"/>
      <c r="SUS252" s="1"/>
      <c r="SUT252" s="1"/>
      <c r="SUU252" s="1"/>
      <c r="SUV252" s="1"/>
      <c r="SUW252" s="1"/>
      <c r="SUX252" s="1"/>
      <c r="SUY252" s="1"/>
      <c r="SUZ252" s="1"/>
      <c r="SVA252" s="1"/>
      <c r="SVB252" s="1"/>
      <c r="SVC252" s="1"/>
      <c r="SVD252" s="1"/>
      <c r="SVE252" s="1"/>
      <c r="SVF252" s="1"/>
      <c r="SVG252" s="1"/>
      <c r="SVH252" s="1"/>
      <c r="SVI252" s="1"/>
      <c r="SVJ252" s="1"/>
      <c r="SVK252" s="1"/>
      <c r="SVL252" s="1"/>
      <c r="SVM252" s="1"/>
      <c r="SVN252" s="1"/>
      <c r="SVO252" s="1"/>
      <c r="SVP252" s="1"/>
      <c r="SVQ252" s="1"/>
      <c r="SVR252" s="1"/>
      <c r="SVS252" s="1"/>
      <c r="SVT252" s="1"/>
      <c r="SVU252" s="1"/>
      <c r="SVV252" s="1"/>
      <c r="SVW252" s="1"/>
      <c r="SVX252" s="1"/>
      <c r="SVY252" s="1"/>
      <c r="SVZ252" s="1"/>
      <c r="SWA252" s="1"/>
      <c r="SWB252" s="1"/>
      <c r="SWC252" s="1"/>
      <c r="SWD252" s="1"/>
      <c r="SWE252" s="1"/>
      <c r="SWF252" s="1"/>
      <c r="SWG252" s="1"/>
      <c r="SWH252" s="1"/>
      <c r="SWI252" s="1"/>
      <c r="SWJ252" s="1"/>
      <c r="SWK252" s="1"/>
      <c r="SWL252" s="1"/>
      <c r="SWM252" s="1"/>
      <c r="SWN252" s="1"/>
      <c r="SWO252" s="1"/>
      <c r="SWP252" s="1"/>
      <c r="SWQ252" s="1"/>
      <c r="SWR252" s="1"/>
      <c r="SWS252" s="1"/>
      <c r="SWT252" s="1"/>
      <c r="SWU252" s="1"/>
      <c r="SWV252" s="1"/>
      <c r="SWW252" s="1"/>
      <c r="SWX252" s="1"/>
      <c r="SWY252" s="1"/>
      <c r="SWZ252" s="1"/>
      <c r="SXA252" s="1"/>
      <c r="SXB252" s="1"/>
      <c r="SXC252" s="1"/>
      <c r="SXD252" s="1"/>
      <c r="SXE252" s="1"/>
      <c r="SXF252" s="1"/>
      <c r="SXG252" s="1"/>
      <c r="SXH252" s="1"/>
      <c r="SXI252" s="1"/>
      <c r="SXJ252" s="1"/>
      <c r="SXK252" s="1"/>
      <c r="SXL252" s="1"/>
      <c r="SXM252" s="1"/>
      <c r="SXN252" s="1"/>
      <c r="SXO252" s="1"/>
      <c r="SXP252" s="1"/>
      <c r="SXQ252" s="1"/>
      <c r="SXR252" s="1"/>
      <c r="SXS252" s="1"/>
      <c r="SXT252" s="1"/>
      <c r="SXU252" s="1"/>
      <c r="SXV252" s="1"/>
      <c r="SXW252" s="1"/>
      <c r="SXX252" s="1"/>
      <c r="SXY252" s="1"/>
      <c r="SXZ252" s="1"/>
      <c r="SYA252" s="1"/>
      <c r="SYB252" s="1"/>
      <c r="SYC252" s="1"/>
      <c r="SYD252" s="1"/>
      <c r="SYE252" s="1"/>
      <c r="SYF252" s="1"/>
      <c r="SYG252" s="1"/>
      <c r="SYH252" s="1"/>
      <c r="SYI252" s="1"/>
      <c r="SYJ252" s="1"/>
      <c r="SYK252" s="1"/>
      <c r="SYL252" s="1"/>
      <c r="SYM252" s="1"/>
      <c r="SYN252" s="1"/>
      <c r="SYO252" s="1"/>
      <c r="SYP252" s="1"/>
      <c r="SYQ252" s="1"/>
      <c r="SYR252" s="1"/>
      <c r="SYS252" s="1"/>
      <c r="SYT252" s="1"/>
      <c r="SYU252" s="1"/>
      <c r="SYV252" s="1"/>
      <c r="SYW252" s="1"/>
      <c r="SYX252" s="1"/>
      <c r="SYY252" s="1"/>
      <c r="SYZ252" s="1"/>
      <c r="SZA252" s="1"/>
      <c r="SZB252" s="1"/>
      <c r="SZC252" s="1"/>
      <c r="SZD252" s="1"/>
      <c r="SZE252" s="1"/>
      <c r="SZF252" s="1"/>
      <c r="SZG252" s="1"/>
      <c r="SZH252" s="1"/>
      <c r="SZI252" s="1"/>
      <c r="SZJ252" s="1"/>
      <c r="SZK252" s="1"/>
      <c r="SZL252" s="1"/>
      <c r="SZM252" s="1"/>
      <c r="SZN252" s="1"/>
      <c r="SZO252" s="1"/>
      <c r="SZP252" s="1"/>
      <c r="SZQ252" s="1"/>
      <c r="SZR252" s="1"/>
      <c r="SZS252" s="1"/>
      <c r="SZT252" s="1"/>
      <c r="SZU252" s="1"/>
      <c r="SZV252" s="1"/>
      <c r="SZW252" s="1"/>
      <c r="SZX252" s="1"/>
      <c r="SZY252" s="1"/>
      <c r="SZZ252" s="1"/>
      <c r="TAA252" s="1"/>
      <c r="TAB252" s="1"/>
      <c r="TAC252" s="1"/>
      <c r="TAD252" s="1"/>
      <c r="TAE252" s="1"/>
      <c r="TAF252" s="1"/>
      <c r="TAG252" s="1"/>
      <c r="TAH252" s="1"/>
      <c r="TAI252" s="1"/>
      <c r="TAJ252" s="1"/>
      <c r="TAK252" s="1"/>
      <c r="TAL252" s="1"/>
      <c r="TAM252" s="1"/>
      <c r="TAN252" s="1"/>
      <c r="TAO252" s="1"/>
      <c r="TAP252" s="1"/>
      <c r="TAQ252" s="1"/>
      <c r="TAR252" s="1"/>
      <c r="TAS252" s="1"/>
      <c r="TAT252" s="1"/>
      <c r="TAU252" s="1"/>
      <c r="TAV252" s="1"/>
      <c r="TAW252" s="1"/>
      <c r="TAX252" s="1"/>
      <c r="TAY252" s="1"/>
      <c r="TAZ252" s="1"/>
      <c r="TBA252" s="1"/>
      <c r="TBB252" s="1"/>
      <c r="TBC252" s="1"/>
      <c r="TBD252" s="1"/>
      <c r="TBE252" s="1"/>
      <c r="TBF252" s="1"/>
      <c r="TBG252" s="1"/>
      <c r="TBH252" s="1"/>
      <c r="TBI252" s="1"/>
      <c r="TBJ252" s="1"/>
      <c r="TBK252" s="1"/>
      <c r="TBL252" s="1"/>
      <c r="TBM252" s="1"/>
      <c r="TBN252" s="1"/>
      <c r="TBO252" s="1"/>
      <c r="TBP252" s="1"/>
      <c r="TBQ252" s="1"/>
      <c r="TBR252" s="1"/>
      <c r="TBS252" s="1"/>
      <c r="TBT252" s="1"/>
      <c r="TBU252" s="1"/>
      <c r="TBV252" s="1"/>
      <c r="TBW252" s="1"/>
      <c r="TBX252" s="1"/>
      <c r="TBY252" s="1"/>
      <c r="TBZ252" s="1"/>
      <c r="TCA252" s="1"/>
      <c r="TCB252" s="1"/>
      <c r="TCC252" s="1"/>
      <c r="TCD252" s="1"/>
      <c r="TCE252" s="1"/>
      <c r="TCF252" s="1"/>
      <c r="TCG252" s="1"/>
      <c r="TCH252" s="1"/>
      <c r="TCI252" s="1"/>
      <c r="TCJ252" s="1"/>
      <c r="TCK252" s="1"/>
      <c r="TCL252" s="1"/>
      <c r="TCM252" s="1"/>
      <c r="TCN252" s="1"/>
      <c r="TCO252" s="1"/>
      <c r="TCP252" s="1"/>
      <c r="TCQ252" s="1"/>
      <c r="TCR252" s="1"/>
      <c r="TCS252" s="1"/>
      <c r="TCT252" s="1"/>
      <c r="TCU252" s="1"/>
      <c r="TCV252" s="1"/>
      <c r="TCW252" s="1"/>
      <c r="TCX252" s="1"/>
      <c r="TCY252" s="1"/>
      <c r="TCZ252" s="1"/>
      <c r="TDA252" s="1"/>
      <c r="TDB252" s="1"/>
      <c r="TDC252" s="1"/>
      <c r="TDD252" s="1"/>
      <c r="TDE252" s="1"/>
      <c r="TDF252" s="1"/>
      <c r="TDG252" s="1"/>
      <c r="TDH252" s="1"/>
      <c r="TDI252" s="1"/>
      <c r="TDJ252" s="1"/>
      <c r="TDK252" s="1"/>
      <c r="TDL252" s="1"/>
      <c r="TDM252" s="1"/>
      <c r="TDN252" s="1"/>
      <c r="TDO252" s="1"/>
      <c r="TDP252" s="1"/>
      <c r="TDQ252" s="1"/>
      <c r="TDR252" s="1"/>
      <c r="TDS252" s="1"/>
      <c r="TDT252" s="1"/>
      <c r="TDU252" s="1"/>
      <c r="TDV252" s="1"/>
      <c r="TDW252" s="1"/>
      <c r="TDX252" s="1"/>
      <c r="TDY252" s="1"/>
      <c r="TDZ252" s="1"/>
      <c r="TEA252" s="1"/>
      <c r="TEB252" s="1"/>
      <c r="TEC252" s="1"/>
      <c r="TED252" s="1"/>
      <c r="TEE252" s="1"/>
      <c r="TEF252" s="1"/>
      <c r="TEG252" s="1"/>
      <c r="TEH252" s="1"/>
      <c r="TEI252" s="1"/>
      <c r="TEJ252" s="1"/>
      <c r="TEK252" s="1"/>
      <c r="TEL252" s="1"/>
      <c r="TEM252" s="1"/>
      <c r="TEN252" s="1"/>
      <c r="TEO252" s="1"/>
      <c r="TEP252" s="1"/>
      <c r="TEQ252" s="1"/>
      <c r="TER252" s="1"/>
      <c r="TES252" s="1"/>
      <c r="TET252" s="1"/>
      <c r="TEU252" s="1"/>
      <c r="TEV252" s="1"/>
      <c r="TEW252" s="1"/>
      <c r="TEX252" s="1"/>
      <c r="TEY252" s="1"/>
      <c r="TEZ252" s="1"/>
      <c r="TFA252" s="1"/>
      <c r="TFB252" s="1"/>
      <c r="TFC252" s="1"/>
      <c r="TFD252" s="1"/>
      <c r="TFE252" s="1"/>
      <c r="TFF252" s="1"/>
      <c r="TFG252" s="1"/>
      <c r="TFH252" s="1"/>
      <c r="TFI252" s="1"/>
      <c r="TFJ252" s="1"/>
      <c r="TFK252" s="1"/>
      <c r="TFL252" s="1"/>
      <c r="TFM252" s="1"/>
      <c r="TFN252" s="1"/>
      <c r="TFO252" s="1"/>
      <c r="TFP252" s="1"/>
      <c r="TFQ252" s="1"/>
      <c r="TFR252" s="1"/>
      <c r="TFS252" s="1"/>
      <c r="TFT252" s="1"/>
      <c r="TFU252" s="1"/>
      <c r="TFV252" s="1"/>
      <c r="TFW252" s="1"/>
      <c r="TFX252" s="1"/>
      <c r="TFY252" s="1"/>
      <c r="TFZ252" s="1"/>
      <c r="TGA252" s="1"/>
      <c r="TGB252" s="1"/>
      <c r="TGC252" s="1"/>
      <c r="TGD252" s="1"/>
      <c r="TGE252" s="1"/>
      <c r="TGF252" s="1"/>
      <c r="TGG252" s="1"/>
      <c r="TGH252" s="1"/>
      <c r="TGI252" s="1"/>
      <c r="TGJ252" s="1"/>
      <c r="TGK252" s="1"/>
      <c r="TGL252" s="1"/>
      <c r="TGM252" s="1"/>
      <c r="TGN252" s="1"/>
      <c r="TGO252" s="1"/>
      <c r="TGP252" s="1"/>
      <c r="TGQ252" s="1"/>
      <c r="TGR252" s="1"/>
      <c r="TGS252" s="1"/>
      <c r="TGT252" s="1"/>
      <c r="TGU252" s="1"/>
      <c r="TGV252" s="1"/>
      <c r="TGW252" s="1"/>
      <c r="TGX252" s="1"/>
      <c r="TGY252" s="1"/>
      <c r="TGZ252" s="1"/>
      <c r="THA252" s="1"/>
      <c r="THB252" s="1"/>
      <c r="THC252" s="1"/>
      <c r="THD252" s="1"/>
      <c r="THE252" s="1"/>
      <c r="THF252" s="1"/>
      <c r="THG252" s="1"/>
      <c r="THH252" s="1"/>
      <c r="THI252" s="1"/>
      <c r="THJ252" s="1"/>
      <c r="THK252" s="1"/>
      <c r="THL252" s="1"/>
      <c r="THM252" s="1"/>
      <c r="THN252" s="1"/>
      <c r="THO252" s="1"/>
      <c r="THP252" s="1"/>
      <c r="THQ252" s="1"/>
      <c r="THR252" s="1"/>
      <c r="THS252" s="1"/>
      <c r="THT252" s="1"/>
      <c r="THU252" s="1"/>
      <c r="THV252" s="1"/>
      <c r="THW252" s="1"/>
      <c r="THX252" s="1"/>
      <c r="THY252" s="1"/>
      <c r="THZ252" s="1"/>
      <c r="TIA252" s="1"/>
      <c r="TIB252" s="1"/>
      <c r="TIC252" s="1"/>
      <c r="TID252" s="1"/>
      <c r="TIE252" s="1"/>
      <c r="TIF252" s="1"/>
      <c r="TIG252" s="1"/>
      <c r="TIH252" s="1"/>
      <c r="TII252" s="1"/>
      <c r="TIJ252" s="1"/>
      <c r="TIK252" s="1"/>
      <c r="TIL252" s="1"/>
      <c r="TIM252" s="1"/>
      <c r="TIN252" s="1"/>
      <c r="TIO252" s="1"/>
      <c r="TIP252" s="1"/>
      <c r="TIQ252" s="1"/>
      <c r="TIR252" s="1"/>
      <c r="TIS252" s="1"/>
      <c r="TIT252" s="1"/>
      <c r="TIU252" s="1"/>
      <c r="TIV252" s="1"/>
      <c r="TIW252" s="1"/>
      <c r="TIX252" s="1"/>
      <c r="TIY252" s="1"/>
      <c r="TIZ252" s="1"/>
      <c r="TJA252" s="1"/>
      <c r="TJB252" s="1"/>
      <c r="TJC252" s="1"/>
      <c r="TJD252" s="1"/>
      <c r="TJE252" s="1"/>
      <c r="TJF252" s="1"/>
      <c r="TJG252" s="1"/>
      <c r="TJH252" s="1"/>
      <c r="TJI252" s="1"/>
      <c r="TJJ252" s="1"/>
      <c r="TJK252" s="1"/>
      <c r="TJL252" s="1"/>
      <c r="TJM252" s="1"/>
      <c r="TJN252" s="1"/>
      <c r="TJO252" s="1"/>
      <c r="TJP252" s="1"/>
      <c r="TJQ252" s="1"/>
      <c r="TJR252" s="1"/>
      <c r="TJS252" s="1"/>
      <c r="TJT252" s="1"/>
      <c r="TJU252" s="1"/>
      <c r="TJV252" s="1"/>
      <c r="TJW252" s="1"/>
      <c r="TJX252" s="1"/>
      <c r="TJY252" s="1"/>
      <c r="TJZ252" s="1"/>
      <c r="TKA252" s="1"/>
      <c r="TKB252" s="1"/>
      <c r="TKC252" s="1"/>
      <c r="TKD252" s="1"/>
      <c r="TKE252" s="1"/>
      <c r="TKF252" s="1"/>
      <c r="TKG252" s="1"/>
      <c r="TKH252" s="1"/>
      <c r="TKI252" s="1"/>
      <c r="TKJ252" s="1"/>
      <c r="TKK252" s="1"/>
      <c r="TKL252" s="1"/>
      <c r="TKM252" s="1"/>
      <c r="TKN252" s="1"/>
      <c r="TKO252" s="1"/>
      <c r="TKP252" s="1"/>
      <c r="TKQ252" s="1"/>
      <c r="TKR252" s="1"/>
      <c r="TKS252" s="1"/>
      <c r="TKT252" s="1"/>
      <c r="TKU252" s="1"/>
      <c r="TKV252" s="1"/>
      <c r="TKW252" s="1"/>
      <c r="TKX252" s="1"/>
      <c r="TKY252" s="1"/>
      <c r="TKZ252" s="1"/>
      <c r="TLA252" s="1"/>
      <c r="TLB252" s="1"/>
      <c r="TLC252" s="1"/>
      <c r="TLD252" s="1"/>
      <c r="TLE252" s="1"/>
      <c r="TLF252" s="1"/>
      <c r="TLG252" s="1"/>
      <c r="TLH252" s="1"/>
      <c r="TLI252" s="1"/>
      <c r="TLJ252" s="1"/>
      <c r="TLK252" s="1"/>
      <c r="TLL252" s="1"/>
      <c r="TLM252" s="1"/>
      <c r="TLN252" s="1"/>
      <c r="TLO252" s="1"/>
      <c r="TLP252" s="1"/>
      <c r="TLQ252" s="1"/>
      <c r="TLR252" s="1"/>
      <c r="TLS252" s="1"/>
      <c r="TLT252" s="1"/>
      <c r="TLU252" s="1"/>
      <c r="TLV252" s="1"/>
      <c r="TLW252" s="1"/>
      <c r="TLX252" s="1"/>
      <c r="TLY252" s="1"/>
      <c r="TLZ252" s="1"/>
      <c r="TMA252" s="1"/>
      <c r="TMB252" s="1"/>
      <c r="TMC252" s="1"/>
      <c r="TMD252" s="1"/>
      <c r="TME252" s="1"/>
      <c r="TMF252" s="1"/>
      <c r="TMG252" s="1"/>
      <c r="TMH252" s="1"/>
      <c r="TMI252" s="1"/>
      <c r="TMJ252" s="1"/>
      <c r="TMK252" s="1"/>
      <c r="TML252" s="1"/>
      <c r="TMM252" s="1"/>
      <c r="TMN252" s="1"/>
      <c r="TMO252" s="1"/>
      <c r="TMP252" s="1"/>
      <c r="TMQ252" s="1"/>
      <c r="TMR252" s="1"/>
      <c r="TMS252" s="1"/>
      <c r="TMT252" s="1"/>
      <c r="TMU252" s="1"/>
      <c r="TMV252" s="1"/>
      <c r="TMW252" s="1"/>
      <c r="TMX252" s="1"/>
      <c r="TMY252" s="1"/>
      <c r="TMZ252" s="1"/>
      <c r="TNA252" s="1"/>
      <c r="TNB252" s="1"/>
      <c r="TNC252" s="1"/>
      <c r="TND252" s="1"/>
      <c r="TNE252" s="1"/>
      <c r="TNF252" s="1"/>
      <c r="TNG252" s="1"/>
      <c r="TNH252" s="1"/>
      <c r="TNI252" s="1"/>
      <c r="TNJ252" s="1"/>
      <c r="TNK252" s="1"/>
      <c r="TNL252" s="1"/>
      <c r="TNM252" s="1"/>
      <c r="TNN252" s="1"/>
      <c r="TNO252" s="1"/>
      <c r="TNP252" s="1"/>
      <c r="TNQ252" s="1"/>
      <c r="TNR252" s="1"/>
      <c r="TNS252" s="1"/>
      <c r="TNT252" s="1"/>
      <c r="TNU252" s="1"/>
      <c r="TNV252" s="1"/>
      <c r="TNW252" s="1"/>
      <c r="TNX252" s="1"/>
      <c r="TNY252" s="1"/>
      <c r="TNZ252" s="1"/>
      <c r="TOA252" s="1"/>
      <c r="TOB252" s="1"/>
      <c r="TOC252" s="1"/>
      <c r="TOD252" s="1"/>
      <c r="TOE252" s="1"/>
      <c r="TOF252" s="1"/>
      <c r="TOG252" s="1"/>
      <c r="TOH252" s="1"/>
      <c r="TOI252" s="1"/>
      <c r="TOJ252" s="1"/>
      <c r="TOK252" s="1"/>
      <c r="TOL252" s="1"/>
      <c r="TOM252" s="1"/>
      <c r="TON252" s="1"/>
      <c r="TOO252" s="1"/>
      <c r="TOP252" s="1"/>
      <c r="TOQ252" s="1"/>
      <c r="TOR252" s="1"/>
      <c r="TOS252" s="1"/>
      <c r="TOT252" s="1"/>
      <c r="TOU252" s="1"/>
      <c r="TOV252" s="1"/>
      <c r="TOW252" s="1"/>
      <c r="TOX252" s="1"/>
      <c r="TOY252" s="1"/>
      <c r="TOZ252" s="1"/>
      <c r="TPA252" s="1"/>
      <c r="TPB252" s="1"/>
      <c r="TPC252" s="1"/>
      <c r="TPD252" s="1"/>
      <c r="TPE252" s="1"/>
      <c r="TPF252" s="1"/>
      <c r="TPG252" s="1"/>
      <c r="TPH252" s="1"/>
      <c r="TPI252" s="1"/>
      <c r="TPJ252" s="1"/>
      <c r="TPK252" s="1"/>
      <c r="TPL252" s="1"/>
      <c r="TPM252" s="1"/>
      <c r="TPN252" s="1"/>
      <c r="TPO252" s="1"/>
      <c r="TPP252" s="1"/>
      <c r="TPQ252" s="1"/>
      <c r="TPR252" s="1"/>
      <c r="TPS252" s="1"/>
      <c r="TPT252" s="1"/>
      <c r="TPU252" s="1"/>
      <c r="TPV252" s="1"/>
      <c r="TPW252" s="1"/>
      <c r="TPX252" s="1"/>
      <c r="TPY252" s="1"/>
      <c r="TPZ252" s="1"/>
      <c r="TQA252" s="1"/>
      <c r="TQB252" s="1"/>
      <c r="TQC252" s="1"/>
      <c r="TQD252" s="1"/>
      <c r="TQE252" s="1"/>
      <c r="TQF252" s="1"/>
      <c r="TQG252" s="1"/>
      <c r="TQH252" s="1"/>
      <c r="TQI252" s="1"/>
      <c r="TQJ252" s="1"/>
      <c r="TQK252" s="1"/>
      <c r="TQL252" s="1"/>
      <c r="TQM252" s="1"/>
      <c r="TQN252" s="1"/>
      <c r="TQO252" s="1"/>
      <c r="TQP252" s="1"/>
      <c r="TQQ252" s="1"/>
      <c r="TQR252" s="1"/>
      <c r="TQS252" s="1"/>
      <c r="TQT252" s="1"/>
      <c r="TQU252" s="1"/>
      <c r="TQV252" s="1"/>
      <c r="TQW252" s="1"/>
      <c r="TQX252" s="1"/>
      <c r="TQY252" s="1"/>
      <c r="TQZ252" s="1"/>
      <c r="TRA252" s="1"/>
      <c r="TRB252" s="1"/>
      <c r="TRC252" s="1"/>
      <c r="TRD252" s="1"/>
      <c r="TRE252" s="1"/>
      <c r="TRF252" s="1"/>
      <c r="TRG252" s="1"/>
      <c r="TRH252" s="1"/>
      <c r="TRI252" s="1"/>
      <c r="TRJ252" s="1"/>
      <c r="TRK252" s="1"/>
      <c r="TRL252" s="1"/>
      <c r="TRM252" s="1"/>
      <c r="TRN252" s="1"/>
      <c r="TRO252" s="1"/>
      <c r="TRP252" s="1"/>
      <c r="TRQ252" s="1"/>
      <c r="TRR252" s="1"/>
      <c r="TRS252" s="1"/>
      <c r="TRT252" s="1"/>
      <c r="TRU252" s="1"/>
      <c r="TRV252" s="1"/>
      <c r="TRW252" s="1"/>
      <c r="TRX252" s="1"/>
      <c r="TRY252" s="1"/>
      <c r="TRZ252" s="1"/>
      <c r="TSA252" s="1"/>
      <c r="TSB252" s="1"/>
      <c r="TSC252" s="1"/>
      <c r="TSD252" s="1"/>
      <c r="TSE252" s="1"/>
      <c r="TSF252" s="1"/>
      <c r="TSG252" s="1"/>
      <c r="TSH252" s="1"/>
      <c r="TSI252" s="1"/>
      <c r="TSJ252" s="1"/>
      <c r="TSK252" s="1"/>
      <c r="TSL252" s="1"/>
      <c r="TSM252" s="1"/>
      <c r="TSN252" s="1"/>
      <c r="TSO252" s="1"/>
      <c r="TSP252" s="1"/>
      <c r="TSQ252" s="1"/>
      <c r="TSR252" s="1"/>
      <c r="TSS252" s="1"/>
      <c r="TST252" s="1"/>
      <c r="TSU252" s="1"/>
      <c r="TSV252" s="1"/>
      <c r="TSW252" s="1"/>
      <c r="TSX252" s="1"/>
      <c r="TSY252" s="1"/>
      <c r="TSZ252" s="1"/>
      <c r="TTA252" s="1"/>
      <c r="TTB252" s="1"/>
      <c r="TTC252" s="1"/>
      <c r="TTD252" s="1"/>
      <c r="TTE252" s="1"/>
      <c r="TTF252" s="1"/>
      <c r="TTG252" s="1"/>
      <c r="TTH252" s="1"/>
      <c r="TTI252" s="1"/>
      <c r="TTJ252" s="1"/>
      <c r="TTK252" s="1"/>
      <c r="TTL252" s="1"/>
      <c r="TTM252" s="1"/>
      <c r="TTN252" s="1"/>
      <c r="TTO252" s="1"/>
      <c r="TTP252" s="1"/>
      <c r="TTQ252" s="1"/>
      <c r="TTR252" s="1"/>
      <c r="TTS252" s="1"/>
      <c r="TTT252" s="1"/>
      <c r="TTU252" s="1"/>
      <c r="TTV252" s="1"/>
      <c r="TTW252" s="1"/>
      <c r="TTX252" s="1"/>
      <c r="TTY252" s="1"/>
      <c r="TTZ252" s="1"/>
      <c r="TUA252" s="1"/>
      <c r="TUB252" s="1"/>
      <c r="TUC252" s="1"/>
      <c r="TUD252" s="1"/>
      <c r="TUE252" s="1"/>
      <c r="TUF252" s="1"/>
      <c r="TUG252" s="1"/>
      <c r="TUH252" s="1"/>
      <c r="TUI252" s="1"/>
      <c r="TUJ252" s="1"/>
      <c r="TUK252" s="1"/>
      <c r="TUL252" s="1"/>
      <c r="TUM252" s="1"/>
      <c r="TUN252" s="1"/>
      <c r="TUO252" s="1"/>
      <c r="TUP252" s="1"/>
      <c r="TUQ252" s="1"/>
      <c r="TUR252" s="1"/>
      <c r="TUS252" s="1"/>
      <c r="TUT252" s="1"/>
      <c r="TUU252" s="1"/>
      <c r="TUV252" s="1"/>
      <c r="TUW252" s="1"/>
      <c r="TUX252" s="1"/>
      <c r="TUY252" s="1"/>
      <c r="TUZ252" s="1"/>
      <c r="TVA252" s="1"/>
      <c r="TVB252" s="1"/>
      <c r="TVC252" s="1"/>
      <c r="TVD252" s="1"/>
      <c r="TVE252" s="1"/>
      <c r="TVF252" s="1"/>
      <c r="TVG252" s="1"/>
      <c r="TVH252" s="1"/>
      <c r="TVI252" s="1"/>
      <c r="TVJ252" s="1"/>
      <c r="TVK252" s="1"/>
      <c r="TVL252" s="1"/>
      <c r="TVM252" s="1"/>
      <c r="TVN252" s="1"/>
      <c r="TVO252" s="1"/>
      <c r="TVP252" s="1"/>
      <c r="TVQ252" s="1"/>
      <c r="TVR252" s="1"/>
      <c r="TVS252" s="1"/>
      <c r="TVT252" s="1"/>
      <c r="TVU252" s="1"/>
      <c r="TVV252" s="1"/>
      <c r="TVW252" s="1"/>
      <c r="TVX252" s="1"/>
      <c r="TVY252" s="1"/>
      <c r="TVZ252" s="1"/>
      <c r="TWA252" s="1"/>
      <c r="TWB252" s="1"/>
      <c r="TWC252" s="1"/>
      <c r="TWD252" s="1"/>
      <c r="TWE252" s="1"/>
      <c r="TWF252" s="1"/>
      <c r="TWG252" s="1"/>
      <c r="TWH252" s="1"/>
      <c r="TWI252" s="1"/>
      <c r="TWJ252" s="1"/>
      <c r="TWK252" s="1"/>
      <c r="TWL252" s="1"/>
      <c r="TWM252" s="1"/>
      <c r="TWN252" s="1"/>
      <c r="TWO252" s="1"/>
      <c r="TWP252" s="1"/>
      <c r="TWQ252" s="1"/>
      <c r="TWR252" s="1"/>
      <c r="TWS252" s="1"/>
      <c r="TWT252" s="1"/>
      <c r="TWU252" s="1"/>
      <c r="TWV252" s="1"/>
      <c r="TWW252" s="1"/>
      <c r="TWX252" s="1"/>
      <c r="TWY252" s="1"/>
      <c r="TWZ252" s="1"/>
      <c r="TXA252" s="1"/>
      <c r="TXB252" s="1"/>
      <c r="TXC252" s="1"/>
      <c r="TXD252" s="1"/>
      <c r="TXE252" s="1"/>
      <c r="TXF252" s="1"/>
      <c r="TXG252" s="1"/>
      <c r="TXH252" s="1"/>
      <c r="TXI252" s="1"/>
      <c r="TXJ252" s="1"/>
      <c r="TXK252" s="1"/>
      <c r="TXL252" s="1"/>
      <c r="TXM252" s="1"/>
      <c r="TXN252" s="1"/>
      <c r="TXO252" s="1"/>
      <c r="TXP252" s="1"/>
      <c r="TXQ252" s="1"/>
      <c r="TXR252" s="1"/>
      <c r="TXS252" s="1"/>
      <c r="TXT252" s="1"/>
      <c r="TXU252" s="1"/>
      <c r="TXV252" s="1"/>
      <c r="TXW252" s="1"/>
      <c r="TXX252" s="1"/>
      <c r="TXY252" s="1"/>
      <c r="TXZ252" s="1"/>
      <c r="TYA252" s="1"/>
      <c r="TYB252" s="1"/>
      <c r="TYC252" s="1"/>
      <c r="TYD252" s="1"/>
      <c r="TYE252" s="1"/>
      <c r="TYF252" s="1"/>
      <c r="TYG252" s="1"/>
      <c r="TYH252" s="1"/>
      <c r="TYI252" s="1"/>
      <c r="TYJ252" s="1"/>
      <c r="TYK252" s="1"/>
      <c r="TYL252" s="1"/>
      <c r="TYM252" s="1"/>
      <c r="TYN252" s="1"/>
      <c r="TYO252" s="1"/>
      <c r="TYP252" s="1"/>
      <c r="TYQ252" s="1"/>
      <c r="TYR252" s="1"/>
      <c r="TYS252" s="1"/>
      <c r="TYT252" s="1"/>
      <c r="TYU252" s="1"/>
      <c r="TYV252" s="1"/>
      <c r="TYW252" s="1"/>
      <c r="TYX252" s="1"/>
      <c r="TYY252" s="1"/>
      <c r="TYZ252" s="1"/>
      <c r="TZA252" s="1"/>
      <c r="TZB252" s="1"/>
      <c r="TZC252" s="1"/>
      <c r="TZD252" s="1"/>
      <c r="TZE252" s="1"/>
      <c r="TZF252" s="1"/>
      <c r="TZG252" s="1"/>
      <c r="TZH252" s="1"/>
      <c r="TZI252" s="1"/>
      <c r="TZJ252" s="1"/>
      <c r="TZK252" s="1"/>
      <c r="TZL252" s="1"/>
      <c r="TZM252" s="1"/>
      <c r="TZN252" s="1"/>
      <c r="TZO252" s="1"/>
      <c r="TZP252" s="1"/>
      <c r="TZQ252" s="1"/>
      <c r="TZR252" s="1"/>
      <c r="TZS252" s="1"/>
      <c r="TZT252" s="1"/>
      <c r="TZU252" s="1"/>
      <c r="TZV252" s="1"/>
      <c r="TZW252" s="1"/>
      <c r="TZX252" s="1"/>
      <c r="TZY252" s="1"/>
      <c r="TZZ252" s="1"/>
      <c r="UAA252" s="1"/>
      <c r="UAB252" s="1"/>
      <c r="UAC252" s="1"/>
      <c r="UAD252" s="1"/>
      <c r="UAE252" s="1"/>
      <c r="UAF252" s="1"/>
      <c r="UAG252" s="1"/>
      <c r="UAH252" s="1"/>
      <c r="UAI252" s="1"/>
      <c r="UAJ252" s="1"/>
      <c r="UAK252" s="1"/>
      <c r="UAL252" s="1"/>
      <c r="UAM252" s="1"/>
      <c r="UAN252" s="1"/>
      <c r="UAO252" s="1"/>
      <c r="UAP252" s="1"/>
      <c r="UAQ252" s="1"/>
      <c r="UAR252" s="1"/>
      <c r="UAS252" s="1"/>
      <c r="UAT252" s="1"/>
      <c r="UAU252" s="1"/>
      <c r="UAV252" s="1"/>
      <c r="UAW252" s="1"/>
      <c r="UAX252" s="1"/>
      <c r="UAY252" s="1"/>
      <c r="UAZ252" s="1"/>
      <c r="UBA252" s="1"/>
      <c r="UBB252" s="1"/>
      <c r="UBC252" s="1"/>
      <c r="UBD252" s="1"/>
      <c r="UBE252" s="1"/>
      <c r="UBF252" s="1"/>
      <c r="UBG252" s="1"/>
      <c r="UBH252" s="1"/>
      <c r="UBI252" s="1"/>
      <c r="UBJ252" s="1"/>
      <c r="UBK252" s="1"/>
      <c r="UBL252" s="1"/>
      <c r="UBM252" s="1"/>
      <c r="UBN252" s="1"/>
      <c r="UBO252" s="1"/>
      <c r="UBP252" s="1"/>
      <c r="UBQ252" s="1"/>
      <c r="UBR252" s="1"/>
      <c r="UBS252" s="1"/>
      <c r="UBT252" s="1"/>
      <c r="UBU252" s="1"/>
      <c r="UBV252" s="1"/>
      <c r="UBW252" s="1"/>
      <c r="UBX252" s="1"/>
      <c r="UBY252" s="1"/>
      <c r="UBZ252" s="1"/>
      <c r="UCA252" s="1"/>
      <c r="UCB252" s="1"/>
      <c r="UCC252" s="1"/>
      <c r="UCD252" s="1"/>
      <c r="UCE252" s="1"/>
      <c r="UCF252" s="1"/>
      <c r="UCG252" s="1"/>
      <c r="UCH252" s="1"/>
      <c r="UCI252" s="1"/>
      <c r="UCJ252" s="1"/>
      <c r="UCK252" s="1"/>
      <c r="UCL252" s="1"/>
      <c r="UCM252" s="1"/>
      <c r="UCN252" s="1"/>
      <c r="UCO252" s="1"/>
      <c r="UCP252" s="1"/>
      <c r="UCQ252" s="1"/>
      <c r="UCR252" s="1"/>
      <c r="UCS252" s="1"/>
      <c r="UCT252" s="1"/>
      <c r="UCU252" s="1"/>
      <c r="UCV252" s="1"/>
      <c r="UCW252" s="1"/>
      <c r="UCX252" s="1"/>
      <c r="UCY252" s="1"/>
      <c r="UCZ252" s="1"/>
      <c r="UDA252" s="1"/>
      <c r="UDB252" s="1"/>
      <c r="UDC252" s="1"/>
      <c r="UDD252" s="1"/>
      <c r="UDE252" s="1"/>
      <c r="UDF252" s="1"/>
      <c r="UDG252" s="1"/>
      <c r="UDH252" s="1"/>
      <c r="UDI252" s="1"/>
      <c r="UDJ252" s="1"/>
      <c r="UDK252" s="1"/>
      <c r="UDL252" s="1"/>
      <c r="UDM252" s="1"/>
      <c r="UDN252" s="1"/>
      <c r="UDO252" s="1"/>
      <c r="UDP252" s="1"/>
      <c r="UDQ252" s="1"/>
      <c r="UDR252" s="1"/>
      <c r="UDS252" s="1"/>
      <c r="UDT252" s="1"/>
      <c r="UDU252" s="1"/>
      <c r="UDV252" s="1"/>
      <c r="UDW252" s="1"/>
      <c r="UDX252" s="1"/>
      <c r="UDY252" s="1"/>
      <c r="UDZ252" s="1"/>
      <c r="UEA252" s="1"/>
      <c r="UEB252" s="1"/>
      <c r="UEC252" s="1"/>
      <c r="UED252" s="1"/>
      <c r="UEE252" s="1"/>
      <c r="UEF252" s="1"/>
      <c r="UEG252" s="1"/>
      <c r="UEH252" s="1"/>
      <c r="UEI252" s="1"/>
      <c r="UEJ252" s="1"/>
      <c r="UEK252" s="1"/>
      <c r="UEL252" s="1"/>
      <c r="UEM252" s="1"/>
      <c r="UEN252" s="1"/>
      <c r="UEO252" s="1"/>
      <c r="UEP252" s="1"/>
      <c r="UEQ252" s="1"/>
      <c r="UER252" s="1"/>
      <c r="UES252" s="1"/>
      <c r="UET252" s="1"/>
      <c r="UEU252" s="1"/>
      <c r="UEV252" s="1"/>
      <c r="UEW252" s="1"/>
      <c r="UEX252" s="1"/>
      <c r="UEY252" s="1"/>
      <c r="UEZ252" s="1"/>
      <c r="UFA252" s="1"/>
      <c r="UFB252" s="1"/>
      <c r="UFC252" s="1"/>
      <c r="UFD252" s="1"/>
      <c r="UFE252" s="1"/>
      <c r="UFF252" s="1"/>
      <c r="UFG252" s="1"/>
      <c r="UFH252" s="1"/>
      <c r="UFI252" s="1"/>
      <c r="UFJ252" s="1"/>
      <c r="UFK252" s="1"/>
      <c r="UFL252" s="1"/>
      <c r="UFM252" s="1"/>
      <c r="UFN252" s="1"/>
      <c r="UFO252" s="1"/>
      <c r="UFP252" s="1"/>
      <c r="UFQ252" s="1"/>
      <c r="UFR252" s="1"/>
      <c r="UFS252" s="1"/>
      <c r="UFT252" s="1"/>
      <c r="UFU252" s="1"/>
      <c r="UFV252" s="1"/>
      <c r="UFW252" s="1"/>
      <c r="UFX252" s="1"/>
      <c r="UFY252" s="1"/>
      <c r="UFZ252" s="1"/>
      <c r="UGA252" s="1"/>
      <c r="UGB252" s="1"/>
      <c r="UGC252" s="1"/>
      <c r="UGD252" s="1"/>
      <c r="UGE252" s="1"/>
      <c r="UGF252" s="1"/>
      <c r="UGG252" s="1"/>
      <c r="UGH252" s="1"/>
      <c r="UGI252" s="1"/>
      <c r="UGJ252" s="1"/>
      <c r="UGK252" s="1"/>
      <c r="UGL252" s="1"/>
      <c r="UGM252" s="1"/>
      <c r="UGN252" s="1"/>
      <c r="UGO252" s="1"/>
      <c r="UGP252" s="1"/>
      <c r="UGQ252" s="1"/>
      <c r="UGR252" s="1"/>
      <c r="UGS252" s="1"/>
      <c r="UGT252" s="1"/>
      <c r="UGU252" s="1"/>
      <c r="UGV252" s="1"/>
      <c r="UGW252" s="1"/>
      <c r="UGX252" s="1"/>
      <c r="UGY252" s="1"/>
      <c r="UGZ252" s="1"/>
      <c r="UHA252" s="1"/>
      <c r="UHB252" s="1"/>
      <c r="UHC252" s="1"/>
      <c r="UHD252" s="1"/>
      <c r="UHE252" s="1"/>
      <c r="UHF252" s="1"/>
      <c r="UHG252" s="1"/>
      <c r="UHH252" s="1"/>
      <c r="UHI252" s="1"/>
      <c r="UHJ252" s="1"/>
      <c r="UHK252" s="1"/>
      <c r="UHL252" s="1"/>
      <c r="UHM252" s="1"/>
      <c r="UHN252" s="1"/>
      <c r="UHO252" s="1"/>
      <c r="UHP252" s="1"/>
      <c r="UHQ252" s="1"/>
      <c r="UHR252" s="1"/>
      <c r="UHS252" s="1"/>
      <c r="UHT252" s="1"/>
      <c r="UHU252" s="1"/>
      <c r="UHV252" s="1"/>
      <c r="UHW252" s="1"/>
      <c r="UHX252" s="1"/>
      <c r="UHY252" s="1"/>
      <c r="UHZ252" s="1"/>
      <c r="UIA252" s="1"/>
      <c r="UIB252" s="1"/>
      <c r="UIC252" s="1"/>
      <c r="UID252" s="1"/>
      <c r="UIE252" s="1"/>
      <c r="UIF252" s="1"/>
      <c r="UIG252" s="1"/>
      <c r="UIH252" s="1"/>
      <c r="UII252" s="1"/>
      <c r="UIJ252" s="1"/>
      <c r="UIK252" s="1"/>
      <c r="UIL252" s="1"/>
      <c r="UIM252" s="1"/>
      <c r="UIN252" s="1"/>
      <c r="UIO252" s="1"/>
      <c r="UIP252" s="1"/>
      <c r="UIQ252" s="1"/>
      <c r="UIR252" s="1"/>
      <c r="UIS252" s="1"/>
      <c r="UIT252" s="1"/>
      <c r="UIU252" s="1"/>
      <c r="UIV252" s="1"/>
      <c r="UIW252" s="1"/>
      <c r="UIX252" s="1"/>
      <c r="UIY252" s="1"/>
      <c r="UIZ252" s="1"/>
      <c r="UJA252" s="1"/>
      <c r="UJB252" s="1"/>
      <c r="UJC252" s="1"/>
      <c r="UJD252" s="1"/>
      <c r="UJE252" s="1"/>
      <c r="UJF252" s="1"/>
      <c r="UJG252" s="1"/>
      <c r="UJH252" s="1"/>
      <c r="UJI252" s="1"/>
      <c r="UJJ252" s="1"/>
      <c r="UJK252" s="1"/>
      <c r="UJL252" s="1"/>
      <c r="UJM252" s="1"/>
      <c r="UJN252" s="1"/>
      <c r="UJO252" s="1"/>
      <c r="UJP252" s="1"/>
      <c r="UJQ252" s="1"/>
      <c r="UJR252" s="1"/>
      <c r="UJS252" s="1"/>
      <c r="UJT252" s="1"/>
      <c r="UJU252" s="1"/>
      <c r="UJV252" s="1"/>
      <c r="UJW252" s="1"/>
      <c r="UJX252" s="1"/>
      <c r="UJY252" s="1"/>
      <c r="UJZ252" s="1"/>
      <c r="UKA252" s="1"/>
      <c r="UKB252" s="1"/>
      <c r="UKC252" s="1"/>
      <c r="UKD252" s="1"/>
      <c r="UKE252" s="1"/>
      <c r="UKF252" s="1"/>
      <c r="UKG252" s="1"/>
      <c r="UKH252" s="1"/>
      <c r="UKI252" s="1"/>
      <c r="UKJ252" s="1"/>
      <c r="UKK252" s="1"/>
      <c r="UKL252" s="1"/>
      <c r="UKM252" s="1"/>
      <c r="UKN252" s="1"/>
      <c r="UKO252" s="1"/>
      <c r="UKP252" s="1"/>
      <c r="UKQ252" s="1"/>
      <c r="UKR252" s="1"/>
      <c r="UKS252" s="1"/>
      <c r="UKT252" s="1"/>
      <c r="UKU252" s="1"/>
      <c r="UKV252" s="1"/>
      <c r="UKW252" s="1"/>
      <c r="UKX252" s="1"/>
      <c r="UKY252" s="1"/>
      <c r="UKZ252" s="1"/>
      <c r="ULA252" s="1"/>
      <c r="ULB252" s="1"/>
      <c r="ULC252" s="1"/>
      <c r="ULD252" s="1"/>
      <c r="ULE252" s="1"/>
      <c r="ULF252" s="1"/>
      <c r="ULG252" s="1"/>
      <c r="ULH252" s="1"/>
      <c r="ULI252" s="1"/>
      <c r="ULJ252" s="1"/>
      <c r="ULK252" s="1"/>
      <c r="ULL252" s="1"/>
      <c r="ULM252" s="1"/>
      <c r="ULN252" s="1"/>
      <c r="ULO252" s="1"/>
      <c r="ULP252" s="1"/>
      <c r="ULQ252" s="1"/>
      <c r="ULR252" s="1"/>
      <c r="ULS252" s="1"/>
      <c r="ULT252" s="1"/>
      <c r="ULU252" s="1"/>
      <c r="ULV252" s="1"/>
      <c r="ULW252" s="1"/>
      <c r="ULX252" s="1"/>
      <c r="ULY252" s="1"/>
      <c r="ULZ252" s="1"/>
      <c r="UMA252" s="1"/>
      <c r="UMB252" s="1"/>
      <c r="UMC252" s="1"/>
      <c r="UMD252" s="1"/>
      <c r="UME252" s="1"/>
      <c r="UMF252" s="1"/>
      <c r="UMG252" s="1"/>
      <c r="UMH252" s="1"/>
      <c r="UMI252" s="1"/>
      <c r="UMJ252" s="1"/>
      <c r="UMK252" s="1"/>
      <c r="UML252" s="1"/>
      <c r="UMM252" s="1"/>
      <c r="UMN252" s="1"/>
      <c r="UMO252" s="1"/>
      <c r="UMP252" s="1"/>
      <c r="UMQ252" s="1"/>
      <c r="UMR252" s="1"/>
      <c r="UMS252" s="1"/>
      <c r="UMT252" s="1"/>
      <c r="UMU252" s="1"/>
      <c r="UMV252" s="1"/>
      <c r="UMW252" s="1"/>
      <c r="UMX252" s="1"/>
      <c r="UMY252" s="1"/>
      <c r="UMZ252" s="1"/>
      <c r="UNA252" s="1"/>
      <c r="UNB252" s="1"/>
      <c r="UNC252" s="1"/>
      <c r="UND252" s="1"/>
      <c r="UNE252" s="1"/>
      <c r="UNF252" s="1"/>
      <c r="UNG252" s="1"/>
      <c r="UNH252" s="1"/>
      <c r="UNI252" s="1"/>
      <c r="UNJ252" s="1"/>
      <c r="UNK252" s="1"/>
      <c r="UNL252" s="1"/>
      <c r="UNM252" s="1"/>
      <c r="UNN252" s="1"/>
      <c r="UNO252" s="1"/>
      <c r="UNP252" s="1"/>
      <c r="UNQ252" s="1"/>
      <c r="UNR252" s="1"/>
      <c r="UNS252" s="1"/>
      <c r="UNT252" s="1"/>
      <c r="UNU252" s="1"/>
      <c r="UNV252" s="1"/>
      <c r="UNW252" s="1"/>
      <c r="UNX252" s="1"/>
      <c r="UNY252" s="1"/>
      <c r="UNZ252" s="1"/>
      <c r="UOA252" s="1"/>
      <c r="UOB252" s="1"/>
      <c r="UOC252" s="1"/>
      <c r="UOD252" s="1"/>
      <c r="UOE252" s="1"/>
      <c r="UOF252" s="1"/>
      <c r="UOG252" s="1"/>
      <c r="UOH252" s="1"/>
      <c r="UOI252" s="1"/>
      <c r="UOJ252" s="1"/>
      <c r="UOK252" s="1"/>
      <c r="UOL252" s="1"/>
      <c r="UOM252" s="1"/>
      <c r="UON252" s="1"/>
      <c r="UOO252" s="1"/>
      <c r="UOP252" s="1"/>
      <c r="UOQ252" s="1"/>
      <c r="UOR252" s="1"/>
      <c r="UOS252" s="1"/>
      <c r="UOT252" s="1"/>
      <c r="UOU252" s="1"/>
      <c r="UOV252" s="1"/>
      <c r="UOW252" s="1"/>
      <c r="UOX252" s="1"/>
      <c r="UOY252" s="1"/>
      <c r="UOZ252" s="1"/>
      <c r="UPA252" s="1"/>
      <c r="UPB252" s="1"/>
      <c r="UPC252" s="1"/>
      <c r="UPD252" s="1"/>
      <c r="UPE252" s="1"/>
      <c r="UPF252" s="1"/>
      <c r="UPG252" s="1"/>
      <c r="UPH252" s="1"/>
      <c r="UPI252" s="1"/>
      <c r="UPJ252" s="1"/>
      <c r="UPK252" s="1"/>
      <c r="UPL252" s="1"/>
      <c r="UPM252" s="1"/>
      <c r="UPN252" s="1"/>
      <c r="UPO252" s="1"/>
      <c r="UPP252" s="1"/>
      <c r="UPQ252" s="1"/>
      <c r="UPR252" s="1"/>
      <c r="UPS252" s="1"/>
      <c r="UPT252" s="1"/>
      <c r="UPU252" s="1"/>
      <c r="UPV252" s="1"/>
      <c r="UPW252" s="1"/>
      <c r="UPX252" s="1"/>
      <c r="UPY252" s="1"/>
      <c r="UPZ252" s="1"/>
      <c r="UQA252" s="1"/>
      <c r="UQB252" s="1"/>
      <c r="UQC252" s="1"/>
      <c r="UQD252" s="1"/>
      <c r="UQE252" s="1"/>
      <c r="UQF252" s="1"/>
      <c r="UQG252" s="1"/>
      <c r="UQH252" s="1"/>
      <c r="UQI252" s="1"/>
      <c r="UQJ252" s="1"/>
      <c r="UQK252" s="1"/>
      <c r="UQL252" s="1"/>
      <c r="UQM252" s="1"/>
      <c r="UQN252" s="1"/>
      <c r="UQO252" s="1"/>
      <c r="UQP252" s="1"/>
      <c r="UQQ252" s="1"/>
      <c r="UQR252" s="1"/>
      <c r="UQS252" s="1"/>
      <c r="UQT252" s="1"/>
      <c r="UQU252" s="1"/>
      <c r="UQV252" s="1"/>
      <c r="UQW252" s="1"/>
      <c r="UQX252" s="1"/>
      <c r="UQY252" s="1"/>
      <c r="UQZ252" s="1"/>
      <c r="URA252" s="1"/>
      <c r="URB252" s="1"/>
      <c r="URC252" s="1"/>
      <c r="URD252" s="1"/>
      <c r="URE252" s="1"/>
      <c r="URF252" s="1"/>
      <c r="URG252" s="1"/>
      <c r="URH252" s="1"/>
      <c r="URI252" s="1"/>
      <c r="URJ252" s="1"/>
      <c r="URK252" s="1"/>
      <c r="URL252" s="1"/>
      <c r="URM252" s="1"/>
      <c r="URN252" s="1"/>
      <c r="URO252" s="1"/>
      <c r="URP252" s="1"/>
      <c r="URQ252" s="1"/>
      <c r="URR252" s="1"/>
      <c r="URS252" s="1"/>
      <c r="URT252" s="1"/>
      <c r="URU252" s="1"/>
      <c r="URV252" s="1"/>
      <c r="URW252" s="1"/>
      <c r="URX252" s="1"/>
      <c r="URY252" s="1"/>
      <c r="URZ252" s="1"/>
      <c r="USA252" s="1"/>
      <c r="USB252" s="1"/>
      <c r="USC252" s="1"/>
      <c r="USD252" s="1"/>
      <c r="USE252" s="1"/>
      <c r="USF252" s="1"/>
      <c r="USG252" s="1"/>
      <c r="USH252" s="1"/>
      <c r="USI252" s="1"/>
      <c r="USJ252" s="1"/>
      <c r="USK252" s="1"/>
      <c r="USL252" s="1"/>
      <c r="USM252" s="1"/>
      <c r="USN252" s="1"/>
      <c r="USO252" s="1"/>
      <c r="USP252" s="1"/>
      <c r="USQ252" s="1"/>
      <c r="USR252" s="1"/>
      <c r="USS252" s="1"/>
      <c r="UST252" s="1"/>
      <c r="USU252" s="1"/>
      <c r="USV252" s="1"/>
      <c r="USW252" s="1"/>
      <c r="USX252" s="1"/>
      <c r="USY252" s="1"/>
      <c r="USZ252" s="1"/>
      <c r="UTA252" s="1"/>
      <c r="UTB252" s="1"/>
      <c r="UTC252" s="1"/>
      <c r="UTD252" s="1"/>
      <c r="UTE252" s="1"/>
      <c r="UTF252" s="1"/>
      <c r="UTG252" s="1"/>
      <c r="UTH252" s="1"/>
      <c r="UTI252" s="1"/>
      <c r="UTJ252" s="1"/>
      <c r="UTK252" s="1"/>
      <c r="UTL252" s="1"/>
      <c r="UTM252" s="1"/>
      <c r="UTN252" s="1"/>
      <c r="UTO252" s="1"/>
      <c r="UTP252" s="1"/>
      <c r="UTQ252" s="1"/>
      <c r="UTR252" s="1"/>
      <c r="UTS252" s="1"/>
      <c r="UTT252" s="1"/>
      <c r="UTU252" s="1"/>
      <c r="UTV252" s="1"/>
      <c r="UTW252" s="1"/>
      <c r="UTX252" s="1"/>
      <c r="UTY252" s="1"/>
      <c r="UTZ252" s="1"/>
      <c r="UUA252" s="1"/>
      <c r="UUB252" s="1"/>
      <c r="UUC252" s="1"/>
      <c r="UUD252" s="1"/>
      <c r="UUE252" s="1"/>
      <c r="UUF252" s="1"/>
      <c r="UUG252" s="1"/>
      <c r="UUH252" s="1"/>
      <c r="UUI252" s="1"/>
      <c r="UUJ252" s="1"/>
      <c r="UUK252" s="1"/>
      <c r="UUL252" s="1"/>
      <c r="UUM252" s="1"/>
      <c r="UUN252" s="1"/>
      <c r="UUO252" s="1"/>
      <c r="UUP252" s="1"/>
      <c r="UUQ252" s="1"/>
      <c r="UUR252" s="1"/>
      <c r="UUS252" s="1"/>
      <c r="UUT252" s="1"/>
      <c r="UUU252" s="1"/>
      <c r="UUV252" s="1"/>
      <c r="UUW252" s="1"/>
      <c r="UUX252" s="1"/>
      <c r="UUY252" s="1"/>
      <c r="UUZ252" s="1"/>
      <c r="UVA252" s="1"/>
      <c r="UVB252" s="1"/>
      <c r="UVC252" s="1"/>
      <c r="UVD252" s="1"/>
      <c r="UVE252" s="1"/>
      <c r="UVF252" s="1"/>
      <c r="UVG252" s="1"/>
      <c r="UVH252" s="1"/>
      <c r="UVI252" s="1"/>
      <c r="UVJ252" s="1"/>
      <c r="UVK252" s="1"/>
      <c r="UVL252" s="1"/>
      <c r="UVM252" s="1"/>
      <c r="UVN252" s="1"/>
      <c r="UVO252" s="1"/>
      <c r="UVP252" s="1"/>
      <c r="UVQ252" s="1"/>
      <c r="UVR252" s="1"/>
      <c r="UVS252" s="1"/>
      <c r="UVT252" s="1"/>
      <c r="UVU252" s="1"/>
      <c r="UVV252" s="1"/>
      <c r="UVW252" s="1"/>
      <c r="UVX252" s="1"/>
      <c r="UVY252" s="1"/>
      <c r="UVZ252" s="1"/>
      <c r="UWA252" s="1"/>
      <c r="UWB252" s="1"/>
      <c r="UWC252" s="1"/>
      <c r="UWD252" s="1"/>
      <c r="UWE252" s="1"/>
      <c r="UWF252" s="1"/>
      <c r="UWG252" s="1"/>
      <c r="UWH252" s="1"/>
      <c r="UWI252" s="1"/>
      <c r="UWJ252" s="1"/>
      <c r="UWK252" s="1"/>
      <c r="UWL252" s="1"/>
      <c r="UWM252" s="1"/>
      <c r="UWN252" s="1"/>
      <c r="UWO252" s="1"/>
      <c r="UWP252" s="1"/>
      <c r="UWQ252" s="1"/>
      <c r="UWR252" s="1"/>
      <c r="UWS252" s="1"/>
      <c r="UWT252" s="1"/>
      <c r="UWU252" s="1"/>
      <c r="UWV252" s="1"/>
      <c r="UWW252" s="1"/>
      <c r="UWX252" s="1"/>
      <c r="UWY252" s="1"/>
      <c r="UWZ252" s="1"/>
      <c r="UXA252" s="1"/>
      <c r="UXB252" s="1"/>
      <c r="UXC252" s="1"/>
      <c r="UXD252" s="1"/>
      <c r="UXE252" s="1"/>
      <c r="UXF252" s="1"/>
      <c r="UXG252" s="1"/>
      <c r="UXH252" s="1"/>
      <c r="UXI252" s="1"/>
      <c r="UXJ252" s="1"/>
      <c r="UXK252" s="1"/>
      <c r="UXL252" s="1"/>
      <c r="UXM252" s="1"/>
      <c r="UXN252" s="1"/>
      <c r="UXO252" s="1"/>
      <c r="UXP252" s="1"/>
      <c r="UXQ252" s="1"/>
      <c r="UXR252" s="1"/>
      <c r="UXS252" s="1"/>
      <c r="UXT252" s="1"/>
      <c r="UXU252" s="1"/>
      <c r="UXV252" s="1"/>
      <c r="UXW252" s="1"/>
      <c r="UXX252" s="1"/>
      <c r="UXY252" s="1"/>
      <c r="UXZ252" s="1"/>
      <c r="UYA252" s="1"/>
      <c r="UYB252" s="1"/>
      <c r="UYC252" s="1"/>
      <c r="UYD252" s="1"/>
      <c r="UYE252" s="1"/>
      <c r="UYF252" s="1"/>
      <c r="UYG252" s="1"/>
      <c r="UYH252" s="1"/>
      <c r="UYI252" s="1"/>
      <c r="UYJ252" s="1"/>
      <c r="UYK252" s="1"/>
      <c r="UYL252" s="1"/>
      <c r="UYM252" s="1"/>
      <c r="UYN252" s="1"/>
      <c r="UYO252" s="1"/>
      <c r="UYP252" s="1"/>
      <c r="UYQ252" s="1"/>
      <c r="UYR252" s="1"/>
      <c r="UYS252" s="1"/>
      <c r="UYT252" s="1"/>
      <c r="UYU252" s="1"/>
      <c r="UYV252" s="1"/>
      <c r="UYW252" s="1"/>
      <c r="UYX252" s="1"/>
      <c r="UYY252" s="1"/>
      <c r="UYZ252" s="1"/>
      <c r="UZA252" s="1"/>
      <c r="UZB252" s="1"/>
      <c r="UZC252" s="1"/>
      <c r="UZD252" s="1"/>
      <c r="UZE252" s="1"/>
      <c r="UZF252" s="1"/>
      <c r="UZG252" s="1"/>
      <c r="UZH252" s="1"/>
      <c r="UZI252" s="1"/>
      <c r="UZJ252" s="1"/>
      <c r="UZK252" s="1"/>
      <c r="UZL252" s="1"/>
      <c r="UZM252" s="1"/>
      <c r="UZN252" s="1"/>
      <c r="UZO252" s="1"/>
      <c r="UZP252" s="1"/>
      <c r="UZQ252" s="1"/>
      <c r="UZR252" s="1"/>
      <c r="UZS252" s="1"/>
      <c r="UZT252" s="1"/>
      <c r="UZU252" s="1"/>
      <c r="UZV252" s="1"/>
      <c r="UZW252" s="1"/>
      <c r="UZX252" s="1"/>
      <c r="UZY252" s="1"/>
      <c r="UZZ252" s="1"/>
      <c r="VAA252" s="1"/>
      <c r="VAB252" s="1"/>
      <c r="VAC252" s="1"/>
      <c r="VAD252" s="1"/>
      <c r="VAE252" s="1"/>
      <c r="VAF252" s="1"/>
      <c r="VAG252" s="1"/>
      <c r="VAH252" s="1"/>
      <c r="VAI252" s="1"/>
      <c r="VAJ252" s="1"/>
      <c r="VAK252" s="1"/>
      <c r="VAL252" s="1"/>
      <c r="VAM252" s="1"/>
      <c r="VAN252" s="1"/>
      <c r="VAO252" s="1"/>
      <c r="VAP252" s="1"/>
      <c r="VAQ252" s="1"/>
      <c r="VAR252" s="1"/>
      <c r="VAS252" s="1"/>
      <c r="VAT252" s="1"/>
      <c r="VAU252" s="1"/>
      <c r="VAV252" s="1"/>
      <c r="VAW252" s="1"/>
      <c r="VAX252" s="1"/>
      <c r="VAY252" s="1"/>
      <c r="VAZ252" s="1"/>
      <c r="VBA252" s="1"/>
      <c r="VBB252" s="1"/>
      <c r="VBC252" s="1"/>
      <c r="VBD252" s="1"/>
      <c r="VBE252" s="1"/>
      <c r="VBF252" s="1"/>
      <c r="VBG252" s="1"/>
      <c r="VBH252" s="1"/>
      <c r="VBI252" s="1"/>
      <c r="VBJ252" s="1"/>
      <c r="VBK252" s="1"/>
      <c r="VBL252" s="1"/>
      <c r="VBM252" s="1"/>
      <c r="VBN252" s="1"/>
      <c r="VBO252" s="1"/>
      <c r="VBP252" s="1"/>
      <c r="VBQ252" s="1"/>
      <c r="VBR252" s="1"/>
      <c r="VBS252" s="1"/>
      <c r="VBT252" s="1"/>
      <c r="VBU252" s="1"/>
      <c r="VBV252" s="1"/>
      <c r="VBW252" s="1"/>
      <c r="VBX252" s="1"/>
      <c r="VBY252" s="1"/>
      <c r="VBZ252" s="1"/>
      <c r="VCA252" s="1"/>
      <c r="VCB252" s="1"/>
      <c r="VCC252" s="1"/>
      <c r="VCD252" s="1"/>
      <c r="VCE252" s="1"/>
      <c r="VCF252" s="1"/>
      <c r="VCG252" s="1"/>
      <c r="VCH252" s="1"/>
      <c r="VCI252" s="1"/>
      <c r="VCJ252" s="1"/>
      <c r="VCK252" s="1"/>
      <c r="VCL252" s="1"/>
      <c r="VCM252" s="1"/>
      <c r="VCN252" s="1"/>
      <c r="VCO252" s="1"/>
      <c r="VCP252" s="1"/>
      <c r="VCQ252" s="1"/>
      <c r="VCR252" s="1"/>
      <c r="VCS252" s="1"/>
      <c r="VCT252" s="1"/>
      <c r="VCU252" s="1"/>
      <c r="VCV252" s="1"/>
      <c r="VCW252" s="1"/>
      <c r="VCX252" s="1"/>
      <c r="VCY252" s="1"/>
      <c r="VCZ252" s="1"/>
      <c r="VDA252" s="1"/>
      <c r="VDB252" s="1"/>
      <c r="VDC252" s="1"/>
      <c r="VDD252" s="1"/>
      <c r="VDE252" s="1"/>
      <c r="VDF252" s="1"/>
      <c r="VDG252" s="1"/>
      <c r="VDH252" s="1"/>
      <c r="VDI252" s="1"/>
      <c r="VDJ252" s="1"/>
      <c r="VDK252" s="1"/>
      <c r="VDL252" s="1"/>
      <c r="VDM252" s="1"/>
      <c r="VDN252" s="1"/>
      <c r="VDO252" s="1"/>
      <c r="VDP252" s="1"/>
      <c r="VDQ252" s="1"/>
      <c r="VDR252" s="1"/>
      <c r="VDS252" s="1"/>
      <c r="VDT252" s="1"/>
      <c r="VDU252" s="1"/>
      <c r="VDV252" s="1"/>
      <c r="VDW252" s="1"/>
      <c r="VDX252" s="1"/>
      <c r="VDY252" s="1"/>
      <c r="VDZ252" s="1"/>
      <c r="VEA252" s="1"/>
      <c r="VEB252" s="1"/>
      <c r="VEC252" s="1"/>
      <c r="VED252" s="1"/>
      <c r="VEE252" s="1"/>
      <c r="VEF252" s="1"/>
      <c r="VEG252" s="1"/>
      <c r="VEH252" s="1"/>
      <c r="VEI252" s="1"/>
      <c r="VEJ252" s="1"/>
      <c r="VEK252" s="1"/>
      <c r="VEL252" s="1"/>
      <c r="VEM252" s="1"/>
      <c r="VEN252" s="1"/>
      <c r="VEO252" s="1"/>
      <c r="VEP252" s="1"/>
      <c r="VEQ252" s="1"/>
      <c r="VER252" s="1"/>
      <c r="VES252" s="1"/>
      <c r="VET252" s="1"/>
      <c r="VEU252" s="1"/>
      <c r="VEV252" s="1"/>
      <c r="VEW252" s="1"/>
      <c r="VEX252" s="1"/>
      <c r="VEY252" s="1"/>
      <c r="VEZ252" s="1"/>
      <c r="VFA252" s="1"/>
      <c r="VFB252" s="1"/>
      <c r="VFC252" s="1"/>
      <c r="VFD252" s="1"/>
      <c r="VFE252" s="1"/>
      <c r="VFF252" s="1"/>
      <c r="VFG252" s="1"/>
      <c r="VFH252" s="1"/>
      <c r="VFI252" s="1"/>
      <c r="VFJ252" s="1"/>
      <c r="VFK252" s="1"/>
      <c r="VFL252" s="1"/>
      <c r="VFM252" s="1"/>
      <c r="VFN252" s="1"/>
      <c r="VFO252" s="1"/>
      <c r="VFP252" s="1"/>
      <c r="VFQ252" s="1"/>
      <c r="VFR252" s="1"/>
      <c r="VFS252" s="1"/>
      <c r="VFT252" s="1"/>
      <c r="VFU252" s="1"/>
      <c r="VFV252" s="1"/>
      <c r="VFW252" s="1"/>
      <c r="VFX252" s="1"/>
      <c r="VFY252" s="1"/>
      <c r="VFZ252" s="1"/>
      <c r="VGA252" s="1"/>
      <c r="VGB252" s="1"/>
      <c r="VGC252" s="1"/>
      <c r="VGD252" s="1"/>
      <c r="VGE252" s="1"/>
      <c r="VGF252" s="1"/>
      <c r="VGG252" s="1"/>
      <c r="VGH252" s="1"/>
      <c r="VGI252" s="1"/>
      <c r="VGJ252" s="1"/>
      <c r="VGK252" s="1"/>
      <c r="VGL252" s="1"/>
      <c r="VGM252" s="1"/>
      <c r="VGN252" s="1"/>
      <c r="VGO252" s="1"/>
      <c r="VGP252" s="1"/>
      <c r="VGQ252" s="1"/>
      <c r="VGR252" s="1"/>
      <c r="VGS252" s="1"/>
      <c r="VGT252" s="1"/>
      <c r="VGU252" s="1"/>
      <c r="VGV252" s="1"/>
      <c r="VGW252" s="1"/>
      <c r="VGX252" s="1"/>
      <c r="VGY252" s="1"/>
      <c r="VGZ252" s="1"/>
      <c r="VHA252" s="1"/>
      <c r="VHB252" s="1"/>
      <c r="VHC252" s="1"/>
      <c r="VHD252" s="1"/>
      <c r="VHE252" s="1"/>
      <c r="VHF252" s="1"/>
      <c r="VHG252" s="1"/>
      <c r="VHH252" s="1"/>
      <c r="VHI252" s="1"/>
      <c r="VHJ252" s="1"/>
      <c r="VHK252" s="1"/>
      <c r="VHL252" s="1"/>
      <c r="VHM252" s="1"/>
      <c r="VHN252" s="1"/>
      <c r="VHO252" s="1"/>
      <c r="VHP252" s="1"/>
      <c r="VHQ252" s="1"/>
      <c r="VHR252" s="1"/>
      <c r="VHS252" s="1"/>
      <c r="VHT252" s="1"/>
      <c r="VHU252" s="1"/>
      <c r="VHV252" s="1"/>
      <c r="VHW252" s="1"/>
      <c r="VHX252" s="1"/>
      <c r="VHY252" s="1"/>
      <c r="VHZ252" s="1"/>
      <c r="VIA252" s="1"/>
      <c r="VIB252" s="1"/>
      <c r="VIC252" s="1"/>
      <c r="VID252" s="1"/>
      <c r="VIE252" s="1"/>
      <c r="VIF252" s="1"/>
      <c r="VIG252" s="1"/>
      <c r="VIH252" s="1"/>
      <c r="VII252" s="1"/>
      <c r="VIJ252" s="1"/>
      <c r="VIK252" s="1"/>
      <c r="VIL252" s="1"/>
      <c r="VIM252" s="1"/>
      <c r="VIN252" s="1"/>
      <c r="VIO252" s="1"/>
      <c r="VIP252" s="1"/>
      <c r="VIQ252" s="1"/>
      <c r="VIR252" s="1"/>
      <c r="VIS252" s="1"/>
      <c r="VIT252" s="1"/>
      <c r="VIU252" s="1"/>
      <c r="VIV252" s="1"/>
      <c r="VIW252" s="1"/>
      <c r="VIX252" s="1"/>
      <c r="VIY252" s="1"/>
      <c r="VIZ252" s="1"/>
      <c r="VJA252" s="1"/>
      <c r="VJB252" s="1"/>
      <c r="VJC252" s="1"/>
      <c r="VJD252" s="1"/>
      <c r="VJE252" s="1"/>
      <c r="VJF252" s="1"/>
      <c r="VJG252" s="1"/>
      <c r="VJH252" s="1"/>
      <c r="VJI252" s="1"/>
      <c r="VJJ252" s="1"/>
      <c r="VJK252" s="1"/>
      <c r="VJL252" s="1"/>
      <c r="VJM252" s="1"/>
      <c r="VJN252" s="1"/>
      <c r="VJO252" s="1"/>
      <c r="VJP252" s="1"/>
      <c r="VJQ252" s="1"/>
      <c r="VJR252" s="1"/>
      <c r="VJS252" s="1"/>
      <c r="VJT252" s="1"/>
      <c r="VJU252" s="1"/>
      <c r="VJV252" s="1"/>
      <c r="VJW252" s="1"/>
      <c r="VJX252" s="1"/>
      <c r="VJY252" s="1"/>
      <c r="VJZ252" s="1"/>
      <c r="VKA252" s="1"/>
      <c r="VKB252" s="1"/>
      <c r="VKC252" s="1"/>
      <c r="VKD252" s="1"/>
      <c r="VKE252" s="1"/>
      <c r="VKF252" s="1"/>
      <c r="VKG252" s="1"/>
      <c r="VKH252" s="1"/>
      <c r="VKI252" s="1"/>
      <c r="VKJ252" s="1"/>
      <c r="VKK252" s="1"/>
      <c r="VKL252" s="1"/>
      <c r="VKM252" s="1"/>
      <c r="VKN252" s="1"/>
      <c r="VKO252" s="1"/>
      <c r="VKP252" s="1"/>
      <c r="VKQ252" s="1"/>
      <c r="VKR252" s="1"/>
      <c r="VKS252" s="1"/>
      <c r="VKT252" s="1"/>
      <c r="VKU252" s="1"/>
      <c r="VKV252" s="1"/>
      <c r="VKW252" s="1"/>
      <c r="VKX252" s="1"/>
      <c r="VKY252" s="1"/>
      <c r="VKZ252" s="1"/>
      <c r="VLA252" s="1"/>
      <c r="VLB252" s="1"/>
      <c r="VLC252" s="1"/>
      <c r="VLD252" s="1"/>
      <c r="VLE252" s="1"/>
      <c r="VLF252" s="1"/>
      <c r="VLG252" s="1"/>
      <c r="VLH252" s="1"/>
      <c r="VLI252" s="1"/>
      <c r="VLJ252" s="1"/>
      <c r="VLK252" s="1"/>
      <c r="VLL252" s="1"/>
      <c r="VLM252" s="1"/>
      <c r="VLN252" s="1"/>
      <c r="VLO252" s="1"/>
      <c r="VLP252" s="1"/>
      <c r="VLQ252" s="1"/>
      <c r="VLR252" s="1"/>
      <c r="VLS252" s="1"/>
      <c r="VLT252" s="1"/>
      <c r="VLU252" s="1"/>
      <c r="VLV252" s="1"/>
      <c r="VLW252" s="1"/>
      <c r="VLX252" s="1"/>
      <c r="VLY252" s="1"/>
      <c r="VLZ252" s="1"/>
      <c r="VMA252" s="1"/>
      <c r="VMB252" s="1"/>
      <c r="VMC252" s="1"/>
      <c r="VMD252" s="1"/>
      <c r="VME252" s="1"/>
      <c r="VMF252" s="1"/>
      <c r="VMG252" s="1"/>
      <c r="VMH252" s="1"/>
      <c r="VMI252" s="1"/>
      <c r="VMJ252" s="1"/>
      <c r="VMK252" s="1"/>
      <c r="VML252" s="1"/>
      <c r="VMM252" s="1"/>
      <c r="VMN252" s="1"/>
      <c r="VMO252" s="1"/>
      <c r="VMP252" s="1"/>
      <c r="VMQ252" s="1"/>
      <c r="VMR252" s="1"/>
      <c r="VMS252" s="1"/>
      <c r="VMT252" s="1"/>
      <c r="VMU252" s="1"/>
      <c r="VMV252" s="1"/>
      <c r="VMW252" s="1"/>
      <c r="VMX252" s="1"/>
      <c r="VMY252" s="1"/>
      <c r="VMZ252" s="1"/>
      <c r="VNA252" s="1"/>
      <c r="VNB252" s="1"/>
      <c r="VNC252" s="1"/>
      <c r="VND252" s="1"/>
      <c r="VNE252" s="1"/>
      <c r="VNF252" s="1"/>
      <c r="VNG252" s="1"/>
      <c r="VNH252" s="1"/>
      <c r="VNI252" s="1"/>
      <c r="VNJ252" s="1"/>
      <c r="VNK252" s="1"/>
      <c r="VNL252" s="1"/>
      <c r="VNM252" s="1"/>
      <c r="VNN252" s="1"/>
      <c r="VNO252" s="1"/>
      <c r="VNP252" s="1"/>
      <c r="VNQ252" s="1"/>
      <c r="VNR252" s="1"/>
      <c r="VNS252" s="1"/>
      <c r="VNT252" s="1"/>
      <c r="VNU252" s="1"/>
      <c r="VNV252" s="1"/>
      <c r="VNW252" s="1"/>
      <c r="VNX252" s="1"/>
      <c r="VNY252" s="1"/>
      <c r="VNZ252" s="1"/>
      <c r="VOA252" s="1"/>
      <c r="VOB252" s="1"/>
      <c r="VOC252" s="1"/>
      <c r="VOD252" s="1"/>
      <c r="VOE252" s="1"/>
      <c r="VOF252" s="1"/>
      <c r="VOG252" s="1"/>
      <c r="VOH252" s="1"/>
      <c r="VOI252" s="1"/>
      <c r="VOJ252" s="1"/>
      <c r="VOK252" s="1"/>
      <c r="VOL252" s="1"/>
      <c r="VOM252" s="1"/>
      <c r="VON252" s="1"/>
      <c r="VOO252" s="1"/>
      <c r="VOP252" s="1"/>
      <c r="VOQ252" s="1"/>
      <c r="VOR252" s="1"/>
      <c r="VOS252" s="1"/>
      <c r="VOT252" s="1"/>
      <c r="VOU252" s="1"/>
      <c r="VOV252" s="1"/>
      <c r="VOW252" s="1"/>
      <c r="VOX252" s="1"/>
      <c r="VOY252" s="1"/>
      <c r="VOZ252" s="1"/>
      <c r="VPA252" s="1"/>
      <c r="VPB252" s="1"/>
      <c r="VPC252" s="1"/>
      <c r="VPD252" s="1"/>
      <c r="VPE252" s="1"/>
      <c r="VPF252" s="1"/>
      <c r="VPG252" s="1"/>
      <c r="VPH252" s="1"/>
      <c r="VPI252" s="1"/>
      <c r="VPJ252" s="1"/>
      <c r="VPK252" s="1"/>
      <c r="VPL252" s="1"/>
      <c r="VPM252" s="1"/>
      <c r="VPN252" s="1"/>
      <c r="VPO252" s="1"/>
      <c r="VPP252" s="1"/>
      <c r="VPQ252" s="1"/>
      <c r="VPR252" s="1"/>
      <c r="VPS252" s="1"/>
      <c r="VPT252" s="1"/>
      <c r="VPU252" s="1"/>
      <c r="VPV252" s="1"/>
      <c r="VPW252" s="1"/>
      <c r="VPX252" s="1"/>
      <c r="VPY252" s="1"/>
      <c r="VPZ252" s="1"/>
      <c r="VQA252" s="1"/>
      <c r="VQB252" s="1"/>
      <c r="VQC252" s="1"/>
      <c r="VQD252" s="1"/>
      <c r="VQE252" s="1"/>
      <c r="VQF252" s="1"/>
      <c r="VQG252" s="1"/>
      <c r="VQH252" s="1"/>
      <c r="VQI252" s="1"/>
      <c r="VQJ252" s="1"/>
      <c r="VQK252" s="1"/>
      <c r="VQL252" s="1"/>
      <c r="VQM252" s="1"/>
      <c r="VQN252" s="1"/>
      <c r="VQO252" s="1"/>
      <c r="VQP252" s="1"/>
      <c r="VQQ252" s="1"/>
      <c r="VQR252" s="1"/>
      <c r="VQS252" s="1"/>
      <c r="VQT252" s="1"/>
      <c r="VQU252" s="1"/>
      <c r="VQV252" s="1"/>
      <c r="VQW252" s="1"/>
      <c r="VQX252" s="1"/>
      <c r="VQY252" s="1"/>
      <c r="VQZ252" s="1"/>
      <c r="VRA252" s="1"/>
      <c r="VRB252" s="1"/>
      <c r="VRC252" s="1"/>
      <c r="VRD252" s="1"/>
      <c r="VRE252" s="1"/>
      <c r="VRF252" s="1"/>
      <c r="VRG252" s="1"/>
      <c r="VRH252" s="1"/>
      <c r="VRI252" s="1"/>
      <c r="VRJ252" s="1"/>
      <c r="VRK252" s="1"/>
      <c r="VRL252" s="1"/>
      <c r="VRM252" s="1"/>
      <c r="VRN252" s="1"/>
      <c r="VRO252" s="1"/>
      <c r="VRP252" s="1"/>
      <c r="VRQ252" s="1"/>
      <c r="VRR252" s="1"/>
      <c r="VRS252" s="1"/>
      <c r="VRT252" s="1"/>
      <c r="VRU252" s="1"/>
      <c r="VRV252" s="1"/>
      <c r="VRW252" s="1"/>
      <c r="VRX252" s="1"/>
      <c r="VRY252" s="1"/>
      <c r="VRZ252" s="1"/>
      <c r="VSA252" s="1"/>
      <c r="VSB252" s="1"/>
      <c r="VSC252" s="1"/>
      <c r="VSD252" s="1"/>
      <c r="VSE252" s="1"/>
      <c r="VSF252" s="1"/>
      <c r="VSG252" s="1"/>
      <c r="VSH252" s="1"/>
      <c r="VSI252" s="1"/>
      <c r="VSJ252" s="1"/>
      <c r="VSK252" s="1"/>
      <c r="VSL252" s="1"/>
      <c r="VSM252" s="1"/>
      <c r="VSN252" s="1"/>
      <c r="VSO252" s="1"/>
      <c r="VSP252" s="1"/>
      <c r="VSQ252" s="1"/>
      <c r="VSR252" s="1"/>
      <c r="VSS252" s="1"/>
      <c r="VST252" s="1"/>
      <c r="VSU252" s="1"/>
      <c r="VSV252" s="1"/>
      <c r="VSW252" s="1"/>
      <c r="VSX252" s="1"/>
      <c r="VSY252" s="1"/>
      <c r="VSZ252" s="1"/>
      <c r="VTA252" s="1"/>
      <c r="VTB252" s="1"/>
      <c r="VTC252" s="1"/>
      <c r="VTD252" s="1"/>
      <c r="VTE252" s="1"/>
      <c r="VTF252" s="1"/>
      <c r="VTG252" s="1"/>
      <c r="VTH252" s="1"/>
      <c r="VTI252" s="1"/>
      <c r="VTJ252" s="1"/>
      <c r="VTK252" s="1"/>
      <c r="VTL252" s="1"/>
      <c r="VTM252" s="1"/>
      <c r="VTN252" s="1"/>
      <c r="VTO252" s="1"/>
      <c r="VTP252" s="1"/>
      <c r="VTQ252" s="1"/>
      <c r="VTR252" s="1"/>
      <c r="VTS252" s="1"/>
      <c r="VTT252" s="1"/>
      <c r="VTU252" s="1"/>
      <c r="VTV252" s="1"/>
      <c r="VTW252" s="1"/>
      <c r="VTX252" s="1"/>
      <c r="VTY252" s="1"/>
      <c r="VTZ252" s="1"/>
      <c r="VUA252" s="1"/>
      <c r="VUB252" s="1"/>
      <c r="VUC252" s="1"/>
      <c r="VUD252" s="1"/>
      <c r="VUE252" s="1"/>
      <c r="VUF252" s="1"/>
      <c r="VUG252" s="1"/>
      <c r="VUH252" s="1"/>
      <c r="VUI252" s="1"/>
      <c r="VUJ252" s="1"/>
      <c r="VUK252" s="1"/>
      <c r="VUL252" s="1"/>
      <c r="VUM252" s="1"/>
      <c r="VUN252" s="1"/>
      <c r="VUO252" s="1"/>
      <c r="VUP252" s="1"/>
      <c r="VUQ252" s="1"/>
      <c r="VUR252" s="1"/>
      <c r="VUS252" s="1"/>
      <c r="VUT252" s="1"/>
      <c r="VUU252" s="1"/>
      <c r="VUV252" s="1"/>
      <c r="VUW252" s="1"/>
      <c r="VUX252" s="1"/>
      <c r="VUY252" s="1"/>
      <c r="VUZ252" s="1"/>
      <c r="VVA252" s="1"/>
      <c r="VVB252" s="1"/>
      <c r="VVC252" s="1"/>
      <c r="VVD252" s="1"/>
      <c r="VVE252" s="1"/>
      <c r="VVF252" s="1"/>
      <c r="VVG252" s="1"/>
      <c r="VVH252" s="1"/>
      <c r="VVI252" s="1"/>
      <c r="VVJ252" s="1"/>
      <c r="VVK252" s="1"/>
      <c r="VVL252" s="1"/>
      <c r="VVM252" s="1"/>
      <c r="VVN252" s="1"/>
      <c r="VVO252" s="1"/>
      <c r="VVP252" s="1"/>
      <c r="VVQ252" s="1"/>
      <c r="VVR252" s="1"/>
      <c r="VVS252" s="1"/>
      <c r="VVT252" s="1"/>
      <c r="VVU252" s="1"/>
      <c r="VVV252" s="1"/>
      <c r="VVW252" s="1"/>
      <c r="VVX252" s="1"/>
      <c r="VVY252" s="1"/>
      <c r="VVZ252" s="1"/>
      <c r="VWA252" s="1"/>
      <c r="VWB252" s="1"/>
      <c r="VWC252" s="1"/>
      <c r="VWD252" s="1"/>
      <c r="VWE252" s="1"/>
      <c r="VWF252" s="1"/>
      <c r="VWG252" s="1"/>
      <c r="VWH252" s="1"/>
      <c r="VWI252" s="1"/>
      <c r="VWJ252" s="1"/>
      <c r="VWK252" s="1"/>
      <c r="VWL252" s="1"/>
      <c r="VWM252" s="1"/>
      <c r="VWN252" s="1"/>
      <c r="VWO252" s="1"/>
      <c r="VWP252" s="1"/>
      <c r="VWQ252" s="1"/>
      <c r="VWR252" s="1"/>
      <c r="VWS252" s="1"/>
      <c r="VWT252" s="1"/>
      <c r="VWU252" s="1"/>
      <c r="VWV252" s="1"/>
      <c r="VWW252" s="1"/>
      <c r="VWX252" s="1"/>
      <c r="VWY252" s="1"/>
      <c r="VWZ252" s="1"/>
      <c r="VXA252" s="1"/>
      <c r="VXB252" s="1"/>
      <c r="VXC252" s="1"/>
      <c r="VXD252" s="1"/>
      <c r="VXE252" s="1"/>
      <c r="VXF252" s="1"/>
      <c r="VXG252" s="1"/>
      <c r="VXH252" s="1"/>
      <c r="VXI252" s="1"/>
      <c r="VXJ252" s="1"/>
      <c r="VXK252" s="1"/>
      <c r="VXL252" s="1"/>
      <c r="VXM252" s="1"/>
      <c r="VXN252" s="1"/>
      <c r="VXO252" s="1"/>
      <c r="VXP252" s="1"/>
      <c r="VXQ252" s="1"/>
      <c r="VXR252" s="1"/>
      <c r="VXS252" s="1"/>
      <c r="VXT252" s="1"/>
      <c r="VXU252" s="1"/>
      <c r="VXV252" s="1"/>
      <c r="VXW252" s="1"/>
      <c r="VXX252" s="1"/>
      <c r="VXY252" s="1"/>
      <c r="VXZ252" s="1"/>
      <c r="VYA252" s="1"/>
      <c r="VYB252" s="1"/>
      <c r="VYC252" s="1"/>
      <c r="VYD252" s="1"/>
      <c r="VYE252" s="1"/>
      <c r="VYF252" s="1"/>
      <c r="VYG252" s="1"/>
      <c r="VYH252" s="1"/>
      <c r="VYI252" s="1"/>
      <c r="VYJ252" s="1"/>
      <c r="VYK252" s="1"/>
      <c r="VYL252" s="1"/>
      <c r="VYM252" s="1"/>
      <c r="VYN252" s="1"/>
      <c r="VYO252" s="1"/>
      <c r="VYP252" s="1"/>
      <c r="VYQ252" s="1"/>
      <c r="VYR252" s="1"/>
      <c r="VYS252" s="1"/>
      <c r="VYT252" s="1"/>
      <c r="VYU252" s="1"/>
      <c r="VYV252" s="1"/>
      <c r="VYW252" s="1"/>
      <c r="VYX252" s="1"/>
      <c r="VYY252" s="1"/>
      <c r="VYZ252" s="1"/>
      <c r="VZA252" s="1"/>
      <c r="VZB252" s="1"/>
      <c r="VZC252" s="1"/>
      <c r="VZD252" s="1"/>
      <c r="VZE252" s="1"/>
      <c r="VZF252" s="1"/>
      <c r="VZG252" s="1"/>
      <c r="VZH252" s="1"/>
      <c r="VZI252" s="1"/>
      <c r="VZJ252" s="1"/>
      <c r="VZK252" s="1"/>
      <c r="VZL252" s="1"/>
      <c r="VZM252" s="1"/>
      <c r="VZN252" s="1"/>
      <c r="VZO252" s="1"/>
      <c r="VZP252" s="1"/>
      <c r="VZQ252" s="1"/>
      <c r="VZR252" s="1"/>
      <c r="VZS252" s="1"/>
      <c r="VZT252" s="1"/>
      <c r="VZU252" s="1"/>
      <c r="VZV252" s="1"/>
      <c r="VZW252" s="1"/>
      <c r="VZX252" s="1"/>
      <c r="VZY252" s="1"/>
      <c r="VZZ252" s="1"/>
      <c r="WAA252" s="1"/>
      <c r="WAB252" s="1"/>
      <c r="WAC252" s="1"/>
      <c r="WAD252" s="1"/>
      <c r="WAE252" s="1"/>
      <c r="WAF252" s="1"/>
      <c r="WAG252" s="1"/>
      <c r="WAH252" s="1"/>
      <c r="WAI252" s="1"/>
      <c r="WAJ252" s="1"/>
      <c r="WAK252" s="1"/>
      <c r="WAL252" s="1"/>
      <c r="WAM252" s="1"/>
      <c r="WAN252" s="1"/>
      <c r="WAO252" s="1"/>
      <c r="WAP252" s="1"/>
      <c r="WAQ252" s="1"/>
      <c r="WAR252" s="1"/>
      <c r="WAS252" s="1"/>
      <c r="WAT252" s="1"/>
      <c r="WAU252" s="1"/>
      <c r="WAV252" s="1"/>
      <c r="WAW252" s="1"/>
      <c r="WAX252" s="1"/>
      <c r="WAY252" s="1"/>
      <c r="WAZ252" s="1"/>
      <c r="WBA252" s="1"/>
      <c r="WBB252" s="1"/>
      <c r="WBC252" s="1"/>
      <c r="WBD252" s="1"/>
      <c r="WBE252" s="1"/>
      <c r="WBF252" s="1"/>
      <c r="WBG252" s="1"/>
      <c r="WBH252" s="1"/>
      <c r="WBI252" s="1"/>
      <c r="WBJ252" s="1"/>
      <c r="WBK252" s="1"/>
      <c r="WBL252" s="1"/>
      <c r="WBM252" s="1"/>
      <c r="WBN252" s="1"/>
      <c r="WBO252" s="1"/>
      <c r="WBP252" s="1"/>
      <c r="WBQ252" s="1"/>
      <c r="WBR252" s="1"/>
      <c r="WBS252" s="1"/>
      <c r="WBT252" s="1"/>
      <c r="WBU252" s="1"/>
      <c r="WBV252" s="1"/>
      <c r="WBW252" s="1"/>
      <c r="WBX252" s="1"/>
      <c r="WBY252" s="1"/>
      <c r="WBZ252" s="1"/>
      <c r="WCA252" s="1"/>
      <c r="WCB252" s="1"/>
      <c r="WCC252" s="1"/>
      <c r="WCD252" s="1"/>
      <c r="WCE252" s="1"/>
      <c r="WCF252" s="1"/>
      <c r="WCG252" s="1"/>
      <c r="WCH252" s="1"/>
      <c r="WCI252" s="1"/>
      <c r="WCJ252" s="1"/>
      <c r="WCK252" s="1"/>
      <c r="WCL252" s="1"/>
      <c r="WCM252" s="1"/>
      <c r="WCN252" s="1"/>
      <c r="WCO252" s="1"/>
      <c r="WCP252" s="1"/>
      <c r="WCQ252" s="1"/>
      <c r="WCR252" s="1"/>
      <c r="WCS252" s="1"/>
      <c r="WCT252" s="1"/>
      <c r="WCU252" s="1"/>
      <c r="WCV252" s="1"/>
      <c r="WCW252" s="1"/>
      <c r="WCX252" s="1"/>
      <c r="WCY252" s="1"/>
      <c r="WCZ252" s="1"/>
      <c r="WDA252" s="1"/>
      <c r="WDB252" s="1"/>
      <c r="WDC252" s="1"/>
      <c r="WDD252" s="1"/>
      <c r="WDE252" s="1"/>
      <c r="WDF252" s="1"/>
      <c r="WDG252" s="1"/>
      <c r="WDH252" s="1"/>
      <c r="WDI252" s="1"/>
      <c r="WDJ252" s="1"/>
      <c r="WDK252" s="1"/>
      <c r="WDL252" s="1"/>
      <c r="WDM252" s="1"/>
      <c r="WDN252" s="1"/>
      <c r="WDO252" s="1"/>
      <c r="WDP252" s="1"/>
      <c r="WDQ252" s="1"/>
      <c r="WDR252" s="1"/>
      <c r="WDS252" s="1"/>
      <c r="WDT252" s="1"/>
      <c r="WDU252" s="1"/>
      <c r="WDV252" s="1"/>
      <c r="WDW252" s="1"/>
      <c r="WDX252" s="1"/>
      <c r="WDY252" s="1"/>
      <c r="WDZ252" s="1"/>
      <c r="WEA252" s="1"/>
      <c r="WEB252" s="1"/>
      <c r="WEC252" s="1"/>
      <c r="WED252" s="1"/>
      <c r="WEE252" s="1"/>
      <c r="WEF252" s="1"/>
      <c r="WEG252" s="1"/>
      <c r="WEH252" s="1"/>
      <c r="WEI252" s="1"/>
      <c r="WEJ252" s="1"/>
      <c r="WEK252" s="1"/>
      <c r="WEL252" s="1"/>
      <c r="WEM252" s="1"/>
      <c r="WEN252" s="1"/>
      <c r="WEO252" s="1"/>
      <c r="WEP252" s="1"/>
      <c r="WEQ252" s="1"/>
      <c r="WER252" s="1"/>
      <c r="WES252" s="1"/>
      <c r="WET252" s="1"/>
      <c r="WEU252" s="1"/>
      <c r="WEV252" s="1"/>
      <c r="WEW252" s="1"/>
      <c r="WEX252" s="1"/>
      <c r="WEY252" s="1"/>
      <c r="WEZ252" s="1"/>
      <c r="WFA252" s="1"/>
      <c r="WFB252" s="1"/>
      <c r="WFC252" s="1"/>
      <c r="WFD252" s="1"/>
      <c r="WFE252" s="1"/>
      <c r="WFF252" s="1"/>
      <c r="WFG252" s="1"/>
      <c r="WFH252" s="1"/>
      <c r="WFI252" s="1"/>
      <c r="WFJ252" s="1"/>
      <c r="WFK252" s="1"/>
      <c r="WFL252" s="1"/>
      <c r="WFM252" s="1"/>
      <c r="WFN252" s="1"/>
      <c r="WFO252" s="1"/>
      <c r="WFP252" s="1"/>
      <c r="WFQ252" s="1"/>
      <c r="WFR252" s="1"/>
      <c r="WFS252" s="1"/>
      <c r="WFT252" s="1"/>
      <c r="WFU252" s="1"/>
      <c r="WFV252" s="1"/>
      <c r="WFW252" s="1"/>
      <c r="WFX252" s="1"/>
      <c r="WFY252" s="1"/>
      <c r="WFZ252" s="1"/>
      <c r="WGA252" s="1"/>
      <c r="WGB252" s="1"/>
      <c r="WGC252" s="1"/>
      <c r="WGD252" s="1"/>
      <c r="WGE252" s="1"/>
      <c r="WGF252" s="1"/>
      <c r="WGG252" s="1"/>
      <c r="WGH252" s="1"/>
      <c r="WGI252" s="1"/>
      <c r="WGJ252" s="1"/>
      <c r="WGK252" s="1"/>
      <c r="WGL252" s="1"/>
      <c r="WGM252" s="1"/>
      <c r="WGN252" s="1"/>
      <c r="WGO252" s="1"/>
      <c r="WGP252" s="1"/>
      <c r="WGQ252" s="1"/>
      <c r="WGR252" s="1"/>
      <c r="WGS252" s="1"/>
      <c r="WGT252" s="1"/>
      <c r="WGU252" s="1"/>
      <c r="WGV252" s="1"/>
      <c r="WGW252" s="1"/>
      <c r="WGX252" s="1"/>
      <c r="WGY252" s="1"/>
      <c r="WGZ252" s="1"/>
      <c r="WHA252" s="1"/>
      <c r="WHB252" s="1"/>
      <c r="WHC252" s="1"/>
      <c r="WHD252" s="1"/>
      <c r="WHE252" s="1"/>
      <c r="WHF252" s="1"/>
      <c r="WHG252" s="1"/>
      <c r="WHH252" s="1"/>
      <c r="WHI252" s="1"/>
      <c r="WHJ252" s="1"/>
      <c r="WHK252" s="1"/>
      <c r="WHL252" s="1"/>
      <c r="WHM252" s="1"/>
      <c r="WHN252" s="1"/>
      <c r="WHO252" s="1"/>
      <c r="WHP252" s="1"/>
      <c r="WHQ252" s="1"/>
      <c r="WHR252" s="1"/>
      <c r="WHS252" s="1"/>
      <c r="WHT252" s="1"/>
      <c r="WHU252" s="1"/>
      <c r="WHV252" s="1"/>
      <c r="WHW252" s="1"/>
      <c r="WHX252" s="1"/>
      <c r="WHY252" s="1"/>
      <c r="WHZ252" s="1"/>
      <c r="WIA252" s="1"/>
      <c r="WIB252" s="1"/>
      <c r="WIC252" s="1"/>
      <c r="WID252" s="1"/>
      <c r="WIE252" s="1"/>
      <c r="WIF252" s="1"/>
      <c r="WIG252" s="1"/>
      <c r="WIH252" s="1"/>
      <c r="WII252" s="1"/>
      <c r="WIJ252" s="1"/>
      <c r="WIK252" s="1"/>
      <c r="WIL252" s="1"/>
      <c r="WIM252" s="1"/>
      <c r="WIN252" s="1"/>
      <c r="WIO252" s="1"/>
      <c r="WIP252" s="1"/>
      <c r="WIQ252" s="1"/>
      <c r="WIR252" s="1"/>
      <c r="WIS252" s="1"/>
      <c r="WIT252" s="1"/>
      <c r="WIU252" s="1"/>
      <c r="WIV252" s="1"/>
      <c r="WIW252" s="1"/>
      <c r="WIX252" s="1"/>
      <c r="WIY252" s="1"/>
      <c r="WIZ252" s="1"/>
      <c r="WJA252" s="1"/>
      <c r="WJB252" s="1"/>
      <c r="WJC252" s="1"/>
      <c r="WJD252" s="1"/>
      <c r="WJE252" s="1"/>
      <c r="WJF252" s="1"/>
      <c r="WJG252" s="1"/>
      <c r="WJH252" s="1"/>
      <c r="WJI252" s="1"/>
      <c r="WJJ252" s="1"/>
      <c r="WJK252" s="1"/>
      <c r="WJL252" s="1"/>
      <c r="WJM252" s="1"/>
      <c r="WJN252" s="1"/>
      <c r="WJO252" s="1"/>
      <c r="WJP252" s="1"/>
      <c r="WJQ252" s="1"/>
      <c r="WJR252" s="1"/>
      <c r="WJS252" s="1"/>
      <c r="WJT252" s="1"/>
      <c r="WJU252" s="1"/>
      <c r="WJV252" s="1"/>
      <c r="WJW252" s="1"/>
      <c r="WJX252" s="1"/>
      <c r="WJY252" s="1"/>
      <c r="WJZ252" s="1"/>
      <c r="WKA252" s="1"/>
      <c r="WKB252" s="1"/>
      <c r="WKC252" s="1"/>
      <c r="WKD252" s="1"/>
      <c r="WKE252" s="1"/>
      <c r="WKF252" s="1"/>
      <c r="WKG252" s="1"/>
      <c r="WKH252" s="1"/>
      <c r="WKI252" s="1"/>
      <c r="WKJ252" s="1"/>
      <c r="WKK252" s="1"/>
      <c r="WKL252" s="1"/>
      <c r="WKM252" s="1"/>
      <c r="WKN252" s="1"/>
      <c r="WKO252" s="1"/>
      <c r="WKP252" s="1"/>
      <c r="WKQ252" s="1"/>
      <c r="WKR252" s="1"/>
      <c r="WKS252" s="1"/>
      <c r="WKT252" s="1"/>
      <c r="WKU252" s="1"/>
      <c r="WKV252" s="1"/>
      <c r="WKW252" s="1"/>
      <c r="WKX252" s="1"/>
      <c r="WKY252" s="1"/>
      <c r="WKZ252" s="1"/>
      <c r="WLA252" s="1"/>
      <c r="WLB252" s="1"/>
      <c r="WLC252" s="1"/>
      <c r="WLD252" s="1"/>
      <c r="WLE252" s="1"/>
      <c r="WLF252" s="1"/>
      <c r="WLG252" s="1"/>
      <c r="WLH252" s="1"/>
      <c r="WLI252" s="1"/>
      <c r="WLJ252" s="1"/>
      <c r="WLK252" s="1"/>
      <c r="WLL252" s="1"/>
      <c r="WLM252" s="1"/>
      <c r="WLN252" s="1"/>
      <c r="WLO252" s="1"/>
      <c r="WLP252" s="1"/>
      <c r="WLQ252" s="1"/>
      <c r="WLR252" s="1"/>
      <c r="WLS252" s="1"/>
      <c r="WLT252" s="1"/>
      <c r="WLU252" s="1"/>
      <c r="WLV252" s="1"/>
      <c r="WLW252" s="1"/>
      <c r="WLX252" s="1"/>
      <c r="WLY252" s="1"/>
      <c r="WLZ252" s="1"/>
      <c r="WMA252" s="1"/>
      <c r="WMB252" s="1"/>
      <c r="WMC252" s="1"/>
      <c r="WMD252" s="1"/>
      <c r="WME252" s="1"/>
      <c r="WMF252" s="1"/>
      <c r="WMG252" s="1"/>
      <c r="WMH252" s="1"/>
      <c r="WMI252" s="1"/>
      <c r="WMJ252" s="1"/>
      <c r="WMK252" s="1"/>
      <c r="WML252" s="1"/>
      <c r="WMM252" s="1"/>
      <c r="WMN252" s="1"/>
      <c r="WMO252" s="1"/>
      <c r="WMP252" s="1"/>
      <c r="WMQ252" s="1"/>
      <c r="WMR252" s="1"/>
      <c r="WMS252" s="1"/>
      <c r="WMT252" s="1"/>
      <c r="WMU252" s="1"/>
      <c r="WMV252" s="1"/>
      <c r="WMW252" s="1"/>
      <c r="WMX252" s="1"/>
      <c r="WMY252" s="1"/>
      <c r="WMZ252" s="1"/>
      <c r="WNA252" s="1"/>
      <c r="WNB252" s="1"/>
      <c r="WNC252" s="1"/>
      <c r="WND252" s="1"/>
      <c r="WNE252" s="1"/>
      <c r="WNF252" s="1"/>
      <c r="WNG252" s="1"/>
      <c r="WNH252" s="1"/>
      <c r="WNI252" s="1"/>
      <c r="WNJ252" s="1"/>
      <c r="WNK252" s="1"/>
      <c r="WNL252" s="1"/>
      <c r="WNM252" s="1"/>
      <c r="WNN252" s="1"/>
      <c r="WNO252" s="1"/>
      <c r="WNP252" s="1"/>
      <c r="WNQ252" s="1"/>
      <c r="WNR252" s="1"/>
      <c r="WNS252" s="1"/>
      <c r="WNT252" s="1"/>
      <c r="WNU252" s="1"/>
      <c r="WNV252" s="1"/>
      <c r="WNW252" s="1"/>
      <c r="WNX252" s="1"/>
      <c r="WNY252" s="1"/>
      <c r="WNZ252" s="1"/>
      <c r="WOA252" s="1"/>
      <c r="WOB252" s="1"/>
      <c r="WOC252" s="1"/>
      <c r="WOD252" s="1"/>
      <c r="WOE252" s="1"/>
      <c r="WOF252" s="1"/>
      <c r="WOG252" s="1"/>
      <c r="WOH252" s="1"/>
      <c r="WOI252" s="1"/>
      <c r="WOJ252" s="1"/>
      <c r="WOK252" s="1"/>
      <c r="WOL252" s="1"/>
      <c r="WOM252" s="1"/>
      <c r="WON252" s="1"/>
      <c r="WOO252" s="1"/>
      <c r="WOP252" s="1"/>
      <c r="WOQ252" s="1"/>
      <c r="WOR252" s="1"/>
      <c r="WOS252" s="1"/>
      <c r="WOT252" s="1"/>
      <c r="WOU252" s="1"/>
      <c r="WOV252" s="1"/>
      <c r="WOW252" s="1"/>
      <c r="WOX252" s="1"/>
      <c r="WOY252" s="1"/>
      <c r="WOZ252" s="1"/>
      <c r="WPA252" s="1"/>
      <c r="WPB252" s="1"/>
      <c r="WPC252" s="1"/>
      <c r="WPD252" s="1"/>
      <c r="WPE252" s="1"/>
      <c r="WPF252" s="1"/>
      <c r="WPG252" s="1"/>
      <c r="WPH252" s="1"/>
      <c r="WPI252" s="1"/>
      <c r="WPJ252" s="1"/>
      <c r="WPK252" s="1"/>
      <c r="WPL252" s="1"/>
      <c r="WPM252" s="1"/>
      <c r="WPN252" s="1"/>
      <c r="WPO252" s="1"/>
      <c r="WPP252" s="1"/>
      <c r="WPQ252" s="1"/>
      <c r="WPR252" s="1"/>
      <c r="WPS252" s="1"/>
      <c r="WPT252" s="1"/>
      <c r="WPU252" s="1"/>
      <c r="WPV252" s="1"/>
      <c r="WPW252" s="1"/>
      <c r="WPX252" s="1"/>
      <c r="WPY252" s="1"/>
      <c r="WPZ252" s="1"/>
      <c r="WQA252" s="1"/>
      <c r="WQB252" s="1"/>
      <c r="WQC252" s="1"/>
      <c r="WQD252" s="1"/>
      <c r="WQE252" s="1"/>
      <c r="WQF252" s="1"/>
      <c r="WQG252" s="1"/>
      <c r="WQH252" s="1"/>
      <c r="WQI252" s="1"/>
      <c r="WQJ252" s="1"/>
      <c r="WQK252" s="1"/>
      <c r="WQL252" s="1"/>
      <c r="WQM252" s="1"/>
      <c r="WQN252" s="1"/>
      <c r="WQO252" s="1"/>
      <c r="WQP252" s="1"/>
      <c r="WQQ252" s="1"/>
      <c r="WQR252" s="1"/>
      <c r="WQS252" s="1"/>
      <c r="WQT252" s="1"/>
      <c r="WQU252" s="1"/>
      <c r="WQV252" s="1"/>
      <c r="WQW252" s="1"/>
      <c r="WQX252" s="1"/>
      <c r="WQY252" s="1"/>
      <c r="WQZ252" s="1"/>
      <c r="WRA252" s="1"/>
      <c r="WRB252" s="1"/>
      <c r="WRC252" s="1"/>
      <c r="WRD252" s="1"/>
      <c r="WRE252" s="1"/>
      <c r="WRF252" s="1"/>
      <c r="WRG252" s="1"/>
      <c r="WRH252" s="1"/>
      <c r="WRI252" s="1"/>
      <c r="WRJ252" s="1"/>
      <c r="WRK252" s="1"/>
      <c r="WRL252" s="1"/>
      <c r="WRM252" s="1"/>
      <c r="WRN252" s="1"/>
      <c r="WRO252" s="1"/>
      <c r="WRP252" s="1"/>
      <c r="WRQ252" s="1"/>
      <c r="WRR252" s="1"/>
      <c r="WRS252" s="1"/>
      <c r="WRT252" s="1"/>
      <c r="WRU252" s="1"/>
      <c r="WRV252" s="1"/>
      <c r="WRW252" s="1"/>
      <c r="WRX252" s="1"/>
      <c r="WRY252" s="1"/>
      <c r="WRZ252" s="1"/>
      <c r="WSA252" s="1"/>
      <c r="WSB252" s="1"/>
      <c r="WSC252" s="1"/>
      <c r="WSD252" s="1"/>
      <c r="WSE252" s="1"/>
      <c r="WSF252" s="1"/>
      <c r="WSG252" s="1"/>
      <c r="WSH252" s="1"/>
      <c r="WSI252" s="1"/>
      <c r="WSJ252" s="1"/>
      <c r="WSK252" s="1"/>
      <c r="WSL252" s="1"/>
      <c r="WSM252" s="1"/>
      <c r="WSN252" s="1"/>
      <c r="WSO252" s="1"/>
      <c r="WSP252" s="1"/>
      <c r="WSQ252" s="1"/>
      <c r="WSR252" s="1"/>
      <c r="WSS252" s="1"/>
      <c r="WST252" s="1"/>
      <c r="WSU252" s="1"/>
      <c r="WSV252" s="1"/>
      <c r="WSW252" s="1"/>
      <c r="WSX252" s="1"/>
      <c r="WSY252" s="1"/>
      <c r="WSZ252" s="1"/>
      <c r="WTA252" s="1"/>
      <c r="WTB252" s="1"/>
      <c r="WTC252" s="1"/>
      <c r="WTD252" s="1"/>
      <c r="WTE252" s="1"/>
      <c r="WTF252" s="1"/>
      <c r="WTG252" s="1"/>
      <c r="WTH252" s="1"/>
      <c r="WTI252" s="1"/>
      <c r="WTJ252" s="1"/>
      <c r="WTK252" s="1"/>
      <c r="WTL252" s="1"/>
      <c r="WTM252" s="1"/>
      <c r="WTN252" s="1"/>
      <c r="WTO252" s="1"/>
      <c r="WTP252" s="1"/>
      <c r="WTQ252" s="1"/>
      <c r="WTR252" s="1"/>
      <c r="WTS252" s="1"/>
      <c r="WTT252" s="1"/>
      <c r="WTU252" s="1"/>
      <c r="WTV252" s="1"/>
      <c r="WTW252" s="1"/>
      <c r="WTX252" s="1"/>
      <c r="WTY252" s="1"/>
      <c r="WTZ252" s="1"/>
      <c r="WUA252" s="1"/>
      <c r="WUB252" s="1"/>
      <c r="WUC252" s="1"/>
      <c r="WUD252" s="1"/>
      <c r="WUE252" s="1"/>
      <c r="WUF252" s="1"/>
      <c r="WUG252" s="1"/>
      <c r="WUH252" s="1"/>
      <c r="WUI252" s="1"/>
      <c r="WUJ252" s="1"/>
      <c r="WUK252" s="1"/>
      <c r="WUL252" s="1"/>
      <c r="WUM252" s="1"/>
      <c r="WUN252" s="1"/>
      <c r="WUO252" s="1"/>
      <c r="WUP252" s="1"/>
      <c r="WUQ252" s="1"/>
      <c r="WUR252" s="1"/>
      <c r="WUS252" s="1"/>
      <c r="WUT252" s="1"/>
      <c r="WUU252" s="1"/>
      <c r="WUV252" s="1"/>
      <c r="WUW252" s="1"/>
      <c r="WUX252" s="1"/>
      <c r="WUY252" s="1"/>
      <c r="WUZ252" s="1"/>
      <c r="WVA252" s="1"/>
      <c r="WVB252" s="1"/>
      <c r="WVC252" s="1"/>
      <c r="WVD252" s="1"/>
      <c r="WVE252" s="1"/>
      <c r="WVF252" s="1"/>
      <c r="WVG252" s="1"/>
      <c r="WVH252" s="1"/>
      <c r="WVI252" s="1"/>
      <c r="WVJ252" s="1"/>
      <c r="WVK252" s="1"/>
      <c r="WVL252" s="1"/>
      <c r="WVM252" s="1"/>
      <c r="WVN252" s="1"/>
      <c r="WVO252" s="1"/>
      <c r="WVP252" s="1"/>
      <c r="WVQ252" s="1"/>
      <c r="WVR252" s="1"/>
      <c r="WVS252" s="1"/>
      <c r="WVT252" s="1"/>
      <c r="WVU252" s="1"/>
      <c r="WVV252" s="1"/>
      <c r="WVW252" s="1"/>
      <c r="WVX252" s="1"/>
      <c r="WVY252" s="1"/>
      <c r="WVZ252" s="1"/>
      <c r="WWA252" s="1"/>
      <c r="WWB252" s="1"/>
      <c r="WWC252" s="1"/>
      <c r="WWD252" s="1"/>
      <c r="WWE252" s="1"/>
      <c r="WWF252" s="1"/>
      <c r="WWG252" s="1"/>
      <c r="WWH252" s="1"/>
      <c r="WWI252" s="1"/>
      <c r="WWJ252" s="1"/>
      <c r="WWK252" s="1"/>
      <c r="WWL252" s="1"/>
      <c r="WWM252" s="1"/>
      <c r="WWN252" s="1"/>
      <c r="WWO252" s="1"/>
      <c r="WWP252" s="1"/>
      <c r="WWQ252" s="1"/>
      <c r="WWR252" s="1"/>
      <c r="WWS252" s="1"/>
      <c r="WWT252" s="1"/>
      <c r="WWU252" s="1"/>
      <c r="WWV252" s="1"/>
      <c r="WWW252" s="1"/>
      <c r="WWX252" s="1"/>
      <c r="WWY252" s="1"/>
      <c r="WWZ252" s="1"/>
      <c r="WXA252" s="1"/>
      <c r="WXB252" s="1"/>
      <c r="WXC252" s="1"/>
      <c r="WXD252" s="1"/>
      <c r="WXE252" s="1"/>
      <c r="WXF252" s="1"/>
      <c r="WXG252" s="1"/>
      <c r="WXH252" s="1"/>
      <c r="WXI252" s="1"/>
      <c r="WXJ252" s="1"/>
      <c r="WXK252" s="1"/>
      <c r="WXL252" s="1"/>
      <c r="WXM252" s="1"/>
      <c r="WXN252" s="1"/>
      <c r="WXO252" s="1"/>
      <c r="WXP252" s="1"/>
      <c r="WXQ252" s="1"/>
      <c r="WXR252" s="1"/>
      <c r="WXS252" s="1"/>
      <c r="WXT252" s="1"/>
      <c r="WXU252" s="1"/>
      <c r="WXV252" s="1"/>
      <c r="WXW252" s="1"/>
      <c r="WXX252" s="1"/>
      <c r="WXY252" s="1"/>
      <c r="WXZ252" s="1"/>
      <c r="WYA252" s="1"/>
      <c r="WYB252" s="1"/>
      <c r="WYC252" s="1"/>
      <c r="WYD252" s="1"/>
      <c r="WYE252" s="1"/>
      <c r="WYF252" s="1"/>
      <c r="WYG252" s="1"/>
      <c r="WYH252" s="1"/>
      <c r="WYI252" s="1"/>
      <c r="WYJ252" s="1"/>
      <c r="WYK252" s="1"/>
      <c r="WYL252" s="1"/>
      <c r="WYM252" s="1"/>
      <c r="WYN252" s="1"/>
      <c r="WYO252" s="1"/>
      <c r="WYP252" s="1"/>
      <c r="WYQ252" s="1"/>
      <c r="WYR252" s="1"/>
      <c r="WYS252" s="1"/>
      <c r="WYT252" s="1"/>
      <c r="WYU252" s="1"/>
      <c r="WYV252" s="1"/>
      <c r="WYW252" s="1"/>
      <c r="WYX252" s="1"/>
      <c r="WYY252" s="1"/>
      <c r="WYZ252" s="1"/>
      <c r="WZA252" s="1"/>
      <c r="WZB252" s="1"/>
      <c r="WZC252" s="1"/>
      <c r="WZD252" s="1"/>
      <c r="WZE252" s="1"/>
      <c r="WZF252" s="1"/>
      <c r="WZG252" s="1"/>
      <c r="WZH252" s="1"/>
      <c r="WZI252" s="1"/>
      <c r="WZJ252" s="1"/>
      <c r="WZK252" s="1"/>
      <c r="WZL252" s="1"/>
      <c r="WZM252" s="1"/>
      <c r="WZN252" s="1"/>
      <c r="WZO252" s="1"/>
      <c r="WZP252" s="1"/>
      <c r="WZQ252" s="1"/>
      <c r="WZR252" s="1"/>
      <c r="WZS252" s="1"/>
      <c r="WZT252" s="1"/>
      <c r="WZU252" s="1"/>
      <c r="WZV252" s="1"/>
      <c r="WZW252" s="1"/>
      <c r="WZX252" s="1"/>
      <c r="WZY252" s="1"/>
      <c r="WZZ252" s="1"/>
      <c r="XAA252" s="1"/>
      <c r="XAB252" s="1"/>
      <c r="XAC252" s="1"/>
      <c r="XAD252" s="1"/>
      <c r="XAE252" s="1"/>
      <c r="XAF252" s="1"/>
      <c r="XAG252" s="1"/>
      <c r="XAH252" s="1"/>
      <c r="XAI252" s="1"/>
      <c r="XAJ252" s="1"/>
      <c r="XAK252" s="1"/>
      <c r="XAL252" s="1"/>
      <c r="XAM252" s="1"/>
      <c r="XAN252" s="1"/>
      <c r="XAO252" s="1"/>
      <c r="XAP252" s="1"/>
      <c r="XAQ252" s="1"/>
      <c r="XAR252" s="1"/>
      <c r="XAS252" s="1"/>
      <c r="XAT252" s="1"/>
      <c r="XAU252" s="1"/>
      <c r="XAV252" s="1"/>
      <c r="XAW252" s="1"/>
      <c r="XAX252" s="1"/>
      <c r="XAY252" s="1"/>
      <c r="XAZ252" s="1"/>
      <c r="XBA252" s="1"/>
      <c r="XBB252" s="1"/>
      <c r="XBC252" s="1"/>
      <c r="XBD252" s="1"/>
      <c r="XBE252" s="1"/>
      <c r="XBF252" s="1"/>
      <c r="XBG252" s="1"/>
      <c r="XBH252" s="1"/>
      <c r="XBI252" s="1"/>
      <c r="XBJ252" s="1"/>
      <c r="XBK252" s="1"/>
      <c r="XBL252" s="1"/>
      <c r="XBM252" s="1"/>
      <c r="XBN252" s="1"/>
      <c r="XBO252" s="1"/>
      <c r="XBP252" s="1"/>
      <c r="XBQ252" s="1"/>
      <c r="XBR252" s="1"/>
      <c r="XBS252" s="1"/>
      <c r="XBT252" s="1"/>
      <c r="XBU252" s="1"/>
      <c r="XBV252" s="1"/>
      <c r="XBW252" s="1"/>
      <c r="XBX252" s="1"/>
      <c r="XBY252" s="1"/>
      <c r="XBZ252" s="1"/>
      <c r="XCA252" s="1"/>
      <c r="XCB252" s="1"/>
      <c r="XCC252" s="1"/>
      <c r="XCD252" s="1"/>
      <c r="XCE252" s="1"/>
      <c r="XCF252" s="1"/>
      <c r="XCG252" s="1"/>
      <c r="XCH252" s="1"/>
      <c r="XCI252" s="1"/>
      <c r="XCJ252" s="1"/>
      <c r="XCK252" s="1"/>
      <c r="XCL252" s="1"/>
      <c r="XCM252" s="1"/>
      <c r="XCN252" s="1"/>
      <c r="XCO252" s="1"/>
      <c r="XCP252" s="1"/>
      <c r="XCQ252" s="1"/>
      <c r="XCR252" s="1"/>
      <c r="XCS252" s="1"/>
      <c r="XCT252" s="1"/>
      <c r="XCU252" s="1"/>
      <c r="XCV252" s="1"/>
      <c r="XCW252" s="1"/>
      <c r="XCX252" s="1"/>
      <c r="XCY252" s="1"/>
      <c r="XCZ252" s="1"/>
      <c r="XDA252" s="1"/>
      <c r="XDB252" s="1"/>
      <c r="XDC252" s="1"/>
      <c r="XDD252" s="1"/>
      <c r="XDE252" s="1"/>
      <c r="XDF252" s="1"/>
      <c r="XDG252" s="1"/>
      <c r="XDH252" s="1"/>
      <c r="XDI252" s="1"/>
      <c r="XDJ252" s="1"/>
      <c r="XDK252" s="1"/>
      <c r="XDL252" s="1"/>
      <c r="XDM252" s="1"/>
      <c r="XDN252" s="1"/>
      <c r="XDO252" s="1"/>
      <c r="XDP252" s="1"/>
      <c r="XDQ252" s="1"/>
      <c r="XDR252" s="1"/>
      <c r="XDS252" s="1"/>
      <c r="XDT252" s="1"/>
      <c r="XDU252" s="1"/>
      <c r="XDV252" s="1"/>
      <c r="XDW252" s="1"/>
      <c r="XDX252" s="1"/>
      <c r="XDY252" s="1"/>
      <c r="XDZ252" s="1"/>
      <c r="XEA252" s="1"/>
      <c r="XEB252" s="1"/>
      <c r="XEC252" s="1"/>
      <c r="XED252" s="1"/>
      <c r="XEE252" s="1"/>
      <c r="XEF252" s="1"/>
      <c r="XEG252" s="1"/>
      <c r="XEH252" s="1"/>
      <c r="XEI252" s="1"/>
      <c r="XEJ252" s="1"/>
      <c r="XEK252" s="1"/>
      <c r="XEL252" s="1"/>
      <c r="XEM252" s="1"/>
      <c r="XEN252" s="1"/>
      <c r="XEO252" s="1"/>
    </row>
    <row r="253" s="2" customFormat="true" ht="63.75" spans="1:16369">
      <c r="A253" s="18"/>
      <c r="B253" s="18">
        <f t="shared" si="15"/>
        <v>157</v>
      </c>
      <c r="C253" s="18"/>
      <c r="D253" s="18" t="s">
        <v>1179</v>
      </c>
      <c r="E253" s="18"/>
      <c r="F253" s="18"/>
      <c r="G253" s="18" t="s">
        <v>167</v>
      </c>
      <c r="H253" s="18" t="s">
        <v>312</v>
      </c>
      <c r="I253" s="18" t="s">
        <v>967</v>
      </c>
      <c r="J253" s="18" t="s">
        <v>176</v>
      </c>
      <c r="K253" s="18">
        <v>3000</v>
      </c>
      <c r="L253" s="18"/>
      <c r="M253" s="36" t="s">
        <v>1180</v>
      </c>
      <c r="N253" s="18"/>
      <c r="O253" s="18" t="s">
        <v>37</v>
      </c>
      <c r="P253" s="18"/>
      <c r="Q253" s="18"/>
      <c r="R253" s="18"/>
      <c r="S253" s="18"/>
      <c r="T253" s="47"/>
      <c r="U253" s="17"/>
      <c r="V253" s="17"/>
      <c r="W253" s="17"/>
      <c r="X253" s="17"/>
      <c r="Y253" s="17" t="s">
        <v>318</v>
      </c>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c r="AML253" s="1"/>
      <c r="AMM253" s="1"/>
      <c r="AMN253" s="1"/>
      <c r="AMO253" s="1"/>
      <c r="AMP253" s="1"/>
      <c r="AMQ253" s="1"/>
      <c r="AMR253" s="1"/>
      <c r="AMS253" s="1"/>
      <c r="AMT253" s="1"/>
      <c r="AMU253" s="1"/>
      <c r="AMV253" s="1"/>
      <c r="AMW253" s="1"/>
      <c r="AMX253" s="1"/>
      <c r="AMY253" s="1"/>
      <c r="AMZ253" s="1"/>
      <c r="ANA253" s="1"/>
      <c r="ANB253" s="1"/>
      <c r="ANC253" s="1"/>
      <c r="AND253" s="1"/>
      <c r="ANE253" s="1"/>
      <c r="ANF253" s="1"/>
      <c r="ANG253" s="1"/>
      <c r="ANH253" s="1"/>
      <c r="ANI253" s="1"/>
      <c r="ANJ253" s="1"/>
      <c r="ANK253" s="1"/>
      <c r="ANL253" s="1"/>
      <c r="ANM253" s="1"/>
      <c r="ANN253" s="1"/>
      <c r="ANO253" s="1"/>
      <c r="ANP253" s="1"/>
      <c r="ANQ253" s="1"/>
      <c r="ANR253" s="1"/>
      <c r="ANS253" s="1"/>
      <c r="ANT253" s="1"/>
      <c r="ANU253" s="1"/>
      <c r="ANV253" s="1"/>
      <c r="ANW253" s="1"/>
      <c r="ANX253" s="1"/>
      <c r="ANY253" s="1"/>
      <c r="ANZ253" s="1"/>
      <c r="AOA253" s="1"/>
      <c r="AOB253" s="1"/>
      <c r="AOC253" s="1"/>
      <c r="AOD253" s="1"/>
      <c r="AOE253" s="1"/>
      <c r="AOF253" s="1"/>
      <c r="AOG253" s="1"/>
      <c r="AOH253" s="1"/>
      <c r="AOI253" s="1"/>
      <c r="AOJ253" s="1"/>
      <c r="AOK253" s="1"/>
      <c r="AOL253" s="1"/>
      <c r="AOM253" s="1"/>
      <c r="AON253" s="1"/>
      <c r="AOO253" s="1"/>
      <c r="AOP253" s="1"/>
      <c r="AOQ253" s="1"/>
      <c r="AOR253" s="1"/>
      <c r="AOS253" s="1"/>
      <c r="AOT253" s="1"/>
      <c r="AOU253" s="1"/>
      <c r="AOV253" s="1"/>
      <c r="AOW253" s="1"/>
      <c r="AOX253" s="1"/>
      <c r="AOY253" s="1"/>
      <c r="AOZ253" s="1"/>
      <c r="APA253" s="1"/>
      <c r="APB253" s="1"/>
      <c r="APC253" s="1"/>
      <c r="APD253" s="1"/>
      <c r="APE253" s="1"/>
      <c r="APF253" s="1"/>
      <c r="APG253" s="1"/>
      <c r="APH253" s="1"/>
      <c r="API253" s="1"/>
      <c r="APJ253" s="1"/>
      <c r="APK253" s="1"/>
      <c r="APL253" s="1"/>
      <c r="APM253" s="1"/>
      <c r="APN253" s="1"/>
      <c r="APO253" s="1"/>
      <c r="APP253" s="1"/>
      <c r="APQ253" s="1"/>
      <c r="APR253" s="1"/>
      <c r="APS253" s="1"/>
      <c r="APT253" s="1"/>
      <c r="APU253" s="1"/>
      <c r="APV253" s="1"/>
      <c r="APW253" s="1"/>
      <c r="APX253" s="1"/>
      <c r="APY253" s="1"/>
      <c r="APZ253" s="1"/>
      <c r="AQA253" s="1"/>
      <c r="AQB253" s="1"/>
      <c r="AQC253" s="1"/>
      <c r="AQD253" s="1"/>
      <c r="AQE253" s="1"/>
      <c r="AQF253" s="1"/>
      <c r="AQG253" s="1"/>
      <c r="AQH253" s="1"/>
      <c r="AQI253" s="1"/>
      <c r="AQJ253" s="1"/>
      <c r="AQK253" s="1"/>
      <c r="AQL253" s="1"/>
      <c r="AQM253" s="1"/>
      <c r="AQN253" s="1"/>
      <c r="AQO253" s="1"/>
      <c r="AQP253" s="1"/>
      <c r="AQQ253" s="1"/>
      <c r="AQR253" s="1"/>
      <c r="AQS253" s="1"/>
      <c r="AQT253" s="1"/>
      <c r="AQU253" s="1"/>
      <c r="AQV253" s="1"/>
      <c r="AQW253" s="1"/>
      <c r="AQX253" s="1"/>
      <c r="AQY253" s="1"/>
      <c r="AQZ253" s="1"/>
      <c r="ARA253" s="1"/>
      <c r="ARB253" s="1"/>
      <c r="ARC253" s="1"/>
      <c r="ARD253" s="1"/>
      <c r="ARE253" s="1"/>
      <c r="ARF253" s="1"/>
      <c r="ARG253" s="1"/>
      <c r="ARH253" s="1"/>
      <c r="ARI253" s="1"/>
      <c r="ARJ253" s="1"/>
      <c r="ARK253" s="1"/>
      <c r="ARL253" s="1"/>
      <c r="ARM253" s="1"/>
      <c r="ARN253" s="1"/>
      <c r="ARO253" s="1"/>
      <c r="ARP253" s="1"/>
      <c r="ARQ253" s="1"/>
      <c r="ARR253" s="1"/>
      <c r="ARS253" s="1"/>
      <c r="ART253" s="1"/>
      <c r="ARU253" s="1"/>
      <c r="ARV253" s="1"/>
      <c r="ARW253" s="1"/>
      <c r="ARX253" s="1"/>
      <c r="ARY253" s="1"/>
      <c r="ARZ253" s="1"/>
      <c r="ASA253" s="1"/>
      <c r="ASB253" s="1"/>
      <c r="ASC253" s="1"/>
      <c r="ASD253" s="1"/>
      <c r="ASE253" s="1"/>
      <c r="ASF253" s="1"/>
      <c r="ASG253" s="1"/>
      <c r="ASH253" s="1"/>
      <c r="ASI253" s="1"/>
      <c r="ASJ253" s="1"/>
      <c r="ASK253" s="1"/>
      <c r="ASL253" s="1"/>
      <c r="ASM253" s="1"/>
      <c r="ASN253" s="1"/>
      <c r="ASO253" s="1"/>
      <c r="ASP253" s="1"/>
      <c r="ASQ253" s="1"/>
      <c r="ASR253" s="1"/>
      <c r="ASS253" s="1"/>
      <c r="AST253" s="1"/>
      <c r="ASU253" s="1"/>
      <c r="ASV253" s="1"/>
      <c r="ASW253" s="1"/>
      <c r="ASX253" s="1"/>
      <c r="ASY253" s="1"/>
      <c r="ASZ253" s="1"/>
      <c r="ATA253" s="1"/>
      <c r="ATB253" s="1"/>
      <c r="ATC253" s="1"/>
      <c r="ATD253" s="1"/>
      <c r="ATE253" s="1"/>
      <c r="ATF253" s="1"/>
      <c r="ATG253" s="1"/>
      <c r="ATH253" s="1"/>
      <c r="ATI253" s="1"/>
      <c r="ATJ253" s="1"/>
      <c r="ATK253" s="1"/>
      <c r="ATL253" s="1"/>
      <c r="ATM253" s="1"/>
      <c r="ATN253" s="1"/>
      <c r="ATO253" s="1"/>
      <c r="ATP253" s="1"/>
      <c r="ATQ253" s="1"/>
      <c r="ATR253" s="1"/>
      <c r="ATS253" s="1"/>
      <c r="ATT253" s="1"/>
      <c r="ATU253" s="1"/>
      <c r="ATV253" s="1"/>
      <c r="ATW253" s="1"/>
      <c r="ATX253" s="1"/>
      <c r="ATY253" s="1"/>
      <c r="ATZ253" s="1"/>
      <c r="AUA253" s="1"/>
      <c r="AUB253" s="1"/>
      <c r="AUC253" s="1"/>
      <c r="AUD253" s="1"/>
      <c r="AUE253" s="1"/>
      <c r="AUF253" s="1"/>
      <c r="AUG253" s="1"/>
      <c r="AUH253" s="1"/>
      <c r="AUI253" s="1"/>
      <c r="AUJ253" s="1"/>
      <c r="AUK253" s="1"/>
      <c r="AUL253" s="1"/>
      <c r="AUM253" s="1"/>
      <c r="AUN253" s="1"/>
      <c r="AUO253" s="1"/>
      <c r="AUP253" s="1"/>
      <c r="AUQ253" s="1"/>
      <c r="AUR253" s="1"/>
      <c r="AUS253" s="1"/>
      <c r="AUT253" s="1"/>
      <c r="AUU253" s="1"/>
      <c r="AUV253" s="1"/>
      <c r="AUW253" s="1"/>
      <c r="AUX253" s="1"/>
      <c r="AUY253" s="1"/>
      <c r="AUZ253" s="1"/>
      <c r="AVA253" s="1"/>
      <c r="AVB253" s="1"/>
      <c r="AVC253" s="1"/>
      <c r="AVD253" s="1"/>
      <c r="AVE253" s="1"/>
      <c r="AVF253" s="1"/>
      <c r="AVG253" s="1"/>
      <c r="AVH253" s="1"/>
      <c r="AVI253" s="1"/>
      <c r="AVJ253" s="1"/>
      <c r="AVK253" s="1"/>
      <c r="AVL253" s="1"/>
      <c r="AVM253" s="1"/>
      <c r="AVN253" s="1"/>
      <c r="AVO253" s="1"/>
      <c r="AVP253" s="1"/>
      <c r="AVQ253" s="1"/>
      <c r="AVR253" s="1"/>
      <c r="AVS253" s="1"/>
      <c r="AVT253" s="1"/>
      <c r="AVU253" s="1"/>
      <c r="AVV253" s="1"/>
      <c r="AVW253" s="1"/>
      <c r="AVX253" s="1"/>
      <c r="AVY253" s="1"/>
      <c r="AVZ253" s="1"/>
      <c r="AWA253" s="1"/>
      <c r="AWB253" s="1"/>
      <c r="AWC253" s="1"/>
      <c r="AWD253" s="1"/>
      <c r="AWE253" s="1"/>
      <c r="AWF253" s="1"/>
      <c r="AWG253" s="1"/>
      <c r="AWH253" s="1"/>
      <c r="AWI253" s="1"/>
      <c r="AWJ253" s="1"/>
      <c r="AWK253" s="1"/>
      <c r="AWL253" s="1"/>
      <c r="AWM253" s="1"/>
      <c r="AWN253" s="1"/>
      <c r="AWO253" s="1"/>
      <c r="AWP253" s="1"/>
      <c r="AWQ253" s="1"/>
      <c r="AWR253" s="1"/>
      <c r="AWS253" s="1"/>
      <c r="AWT253" s="1"/>
      <c r="AWU253" s="1"/>
      <c r="AWV253" s="1"/>
      <c r="AWW253" s="1"/>
      <c r="AWX253" s="1"/>
      <c r="AWY253" s="1"/>
      <c r="AWZ253" s="1"/>
      <c r="AXA253" s="1"/>
      <c r="AXB253" s="1"/>
      <c r="AXC253" s="1"/>
      <c r="AXD253" s="1"/>
      <c r="AXE253" s="1"/>
      <c r="AXF253" s="1"/>
      <c r="AXG253" s="1"/>
      <c r="AXH253" s="1"/>
      <c r="AXI253" s="1"/>
      <c r="AXJ253" s="1"/>
      <c r="AXK253" s="1"/>
      <c r="AXL253" s="1"/>
      <c r="AXM253" s="1"/>
      <c r="AXN253" s="1"/>
      <c r="AXO253" s="1"/>
      <c r="AXP253" s="1"/>
      <c r="AXQ253" s="1"/>
      <c r="AXR253" s="1"/>
      <c r="AXS253" s="1"/>
      <c r="AXT253" s="1"/>
      <c r="AXU253" s="1"/>
      <c r="AXV253" s="1"/>
      <c r="AXW253" s="1"/>
      <c r="AXX253" s="1"/>
      <c r="AXY253" s="1"/>
      <c r="AXZ253" s="1"/>
      <c r="AYA253" s="1"/>
      <c r="AYB253" s="1"/>
      <c r="AYC253" s="1"/>
      <c r="AYD253" s="1"/>
      <c r="AYE253" s="1"/>
      <c r="AYF253" s="1"/>
      <c r="AYG253" s="1"/>
      <c r="AYH253" s="1"/>
      <c r="AYI253" s="1"/>
      <c r="AYJ253" s="1"/>
      <c r="AYK253" s="1"/>
      <c r="AYL253" s="1"/>
      <c r="AYM253" s="1"/>
      <c r="AYN253" s="1"/>
      <c r="AYO253" s="1"/>
      <c r="AYP253" s="1"/>
      <c r="AYQ253" s="1"/>
      <c r="AYR253" s="1"/>
      <c r="AYS253" s="1"/>
      <c r="AYT253" s="1"/>
      <c r="AYU253" s="1"/>
      <c r="AYV253" s="1"/>
      <c r="AYW253" s="1"/>
      <c r="AYX253" s="1"/>
      <c r="AYY253" s="1"/>
      <c r="AYZ253" s="1"/>
      <c r="AZA253" s="1"/>
      <c r="AZB253" s="1"/>
      <c r="AZC253" s="1"/>
      <c r="AZD253" s="1"/>
      <c r="AZE253" s="1"/>
      <c r="AZF253" s="1"/>
      <c r="AZG253" s="1"/>
      <c r="AZH253" s="1"/>
      <c r="AZI253" s="1"/>
      <c r="AZJ253" s="1"/>
      <c r="AZK253" s="1"/>
      <c r="AZL253" s="1"/>
      <c r="AZM253" s="1"/>
      <c r="AZN253" s="1"/>
      <c r="AZO253" s="1"/>
      <c r="AZP253" s="1"/>
      <c r="AZQ253" s="1"/>
      <c r="AZR253" s="1"/>
      <c r="AZS253" s="1"/>
      <c r="AZT253" s="1"/>
      <c r="AZU253" s="1"/>
      <c r="AZV253" s="1"/>
      <c r="AZW253" s="1"/>
      <c r="AZX253" s="1"/>
      <c r="AZY253" s="1"/>
      <c r="AZZ253" s="1"/>
      <c r="BAA253" s="1"/>
      <c r="BAB253" s="1"/>
      <c r="BAC253" s="1"/>
      <c r="BAD253" s="1"/>
      <c r="BAE253" s="1"/>
      <c r="BAF253" s="1"/>
      <c r="BAG253" s="1"/>
      <c r="BAH253" s="1"/>
      <c r="BAI253" s="1"/>
      <c r="BAJ253" s="1"/>
      <c r="BAK253" s="1"/>
      <c r="BAL253" s="1"/>
      <c r="BAM253" s="1"/>
      <c r="BAN253" s="1"/>
      <c r="BAO253" s="1"/>
      <c r="BAP253" s="1"/>
      <c r="BAQ253" s="1"/>
      <c r="BAR253" s="1"/>
      <c r="BAS253" s="1"/>
      <c r="BAT253" s="1"/>
      <c r="BAU253" s="1"/>
      <c r="BAV253" s="1"/>
      <c r="BAW253" s="1"/>
      <c r="BAX253" s="1"/>
      <c r="BAY253" s="1"/>
      <c r="BAZ253" s="1"/>
      <c r="BBA253" s="1"/>
      <c r="BBB253" s="1"/>
      <c r="BBC253" s="1"/>
      <c r="BBD253" s="1"/>
      <c r="BBE253" s="1"/>
      <c r="BBF253" s="1"/>
      <c r="BBG253" s="1"/>
      <c r="BBH253" s="1"/>
      <c r="BBI253" s="1"/>
      <c r="BBJ253" s="1"/>
      <c r="BBK253" s="1"/>
      <c r="BBL253" s="1"/>
      <c r="BBM253" s="1"/>
      <c r="BBN253" s="1"/>
      <c r="BBO253" s="1"/>
      <c r="BBP253" s="1"/>
      <c r="BBQ253" s="1"/>
      <c r="BBR253" s="1"/>
      <c r="BBS253" s="1"/>
      <c r="BBT253" s="1"/>
      <c r="BBU253" s="1"/>
      <c r="BBV253" s="1"/>
      <c r="BBW253" s="1"/>
      <c r="BBX253" s="1"/>
      <c r="BBY253" s="1"/>
      <c r="BBZ253" s="1"/>
      <c r="BCA253" s="1"/>
      <c r="BCB253" s="1"/>
      <c r="BCC253" s="1"/>
      <c r="BCD253" s="1"/>
      <c r="BCE253" s="1"/>
      <c r="BCF253" s="1"/>
      <c r="BCG253" s="1"/>
      <c r="BCH253" s="1"/>
      <c r="BCI253" s="1"/>
      <c r="BCJ253" s="1"/>
      <c r="BCK253" s="1"/>
      <c r="BCL253" s="1"/>
      <c r="BCM253" s="1"/>
      <c r="BCN253" s="1"/>
      <c r="BCO253" s="1"/>
      <c r="BCP253" s="1"/>
      <c r="BCQ253" s="1"/>
      <c r="BCR253" s="1"/>
      <c r="BCS253" s="1"/>
      <c r="BCT253" s="1"/>
      <c r="BCU253" s="1"/>
      <c r="BCV253" s="1"/>
      <c r="BCW253" s="1"/>
      <c r="BCX253" s="1"/>
      <c r="BCY253" s="1"/>
      <c r="BCZ253" s="1"/>
      <c r="BDA253" s="1"/>
      <c r="BDB253" s="1"/>
      <c r="BDC253" s="1"/>
      <c r="BDD253" s="1"/>
      <c r="BDE253" s="1"/>
      <c r="BDF253" s="1"/>
      <c r="BDG253" s="1"/>
      <c r="BDH253" s="1"/>
      <c r="BDI253" s="1"/>
      <c r="BDJ253" s="1"/>
      <c r="BDK253" s="1"/>
      <c r="BDL253" s="1"/>
      <c r="BDM253" s="1"/>
      <c r="BDN253" s="1"/>
      <c r="BDO253" s="1"/>
      <c r="BDP253" s="1"/>
      <c r="BDQ253" s="1"/>
      <c r="BDR253" s="1"/>
      <c r="BDS253" s="1"/>
      <c r="BDT253" s="1"/>
      <c r="BDU253" s="1"/>
      <c r="BDV253" s="1"/>
      <c r="BDW253" s="1"/>
      <c r="BDX253" s="1"/>
      <c r="BDY253" s="1"/>
      <c r="BDZ253" s="1"/>
      <c r="BEA253" s="1"/>
      <c r="BEB253" s="1"/>
      <c r="BEC253" s="1"/>
      <c r="BED253" s="1"/>
      <c r="BEE253" s="1"/>
      <c r="BEF253" s="1"/>
      <c r="BEG253" s="1"/>
      <c r="BEH253" s="1"/>
      <c r="BEI253" s="1"/>
      <c r="BEJ253" s="1"/>
      <c r="BEK253" s="1"/>
      <c r="BEL253" s="1"/>
      <c r="BEM253" s="1"/>
      <c r="BEN253" s="1"/>
      <c r="BEO253" s="1"/>
      <c r="BEP253" s="1"/>
      <c r="BEQ253" s="1"/>
      <c r="BER253" s="1"/>
      <c r="BES253" s="1"/>
      <c r="BET253" s="1"/>
      <c r="BEU253" s="1"/>
      <c r="BEV253" s="1"/>
      <c r="BEW253" s="1"/>
      <c r="BEX253" s="1"/>
      <c r="BEY253" s="1"/>
      <c r="BEZ253" s="1"/>
      <c r="BFA253" s="1"/>
      <c r="BFB253" s="1"/>
      <c r="BFC253" s="1"/>
      <c r="BFD253" s="1"/>
      <c r="BFE253" s="1"/>
      <c r="BFF253" s="1"/>
      <c r="BFG253" s="1"/>
      <c r="BFH253" s="1"/>
      <c r="BFI253" s="1"/>
      <c r="BFJ253" s="1"/>
      <c r="BFK253" s="1"/>
      <c r="BFL253" s="1"/>
      <c r="BFM253" s="1"/>
      <c r="BFN253" s="1"/>
      <c r="BFO253" s="1"/>
      <c r="BFP253" s="1"/>
      <c r="BFQ253" s="1"/>
      <c r="BFR253" s="1"/>
      <c r="BFS253" s="1"/>
      <c r="BFT253" s="1"/>
      <c r="BFU253" s="1"/>
      <c r="BFV253" s="1"/>
      <c r="BFW253" s="1"/>
      <c r="BFX253" s="1"/>
      <c r="BFY253" s="1"/>
      <c r="BFZ253" s="1"/>
      <c r="BGA253" s="1"/>
      <c r="BGB253" s="1"/>
      <c r="BGC253" s="1"/>
      <c r="BGD253" s="1"/>
      <c r="BGE253" s="1"/>
      <c r="BGF253" s="1"/>
      <c r="BGG253" s="1"/>
      <c r="BGH253" s="1"/>
      <c r="BGI253" s="1"/>
      <c r="BGJ253" s="1"/>
      <c r="BGK253" s="1"/>
      <c r="BGL253" s="1"/>
      <c r="BGM253" s="1"/>
      <c r="BGN253" s="1"/>
      <c r="BGO253" s="1"/>
      <c r="BGP253" s="1"/>
      <c r="BGQ253" s="1"/>
      <c r="BGR253" s="1"/>
      <c r="BGS253" s="1"/>
      <c r="BGT253" s="1"/>
      <c r="BGU253" s="1"/>
      <c r="BGV253" s="1"/>
      <c r="BGW253" s="1"/>
      <c r="BGX253" s="1"/>
      <c r="BGY253" s="1"/>
      <c r="BGZ253" s="1"/>
      <c r="BHA253" s="1"/>
      <c r="BHB253" s="1"/>
      <c r="BHC253" s="1"/>
      <c r="BHD253" s="1"/>
      <c r="BHE253" s="1"/>
      <c r="BHF253" s="1"/>
      <c r="BHG253" s="1"/>
      <c r="BHH253" s="1"/>
      <c r="BHI253" s="1"/>
      <c r="BHJ253" s="1"/>
      <c r="BHK253" s="1"/>
      <c r="BHL253" s="1"/>
      <c r="BHM253" s="1"/>
      <c r="BHN253" s="1"/>
      <c r="BHO253" s="1"/>
      <c r="BHP253" s="1"/>
      <c r="BHQ253" s="1"/>
      <c r="BHR253" s="1"/>
      <c r="BHS253" s="1"/>
      <c r="BHT253" s="1"/>
      <c r="BHU253" s="1"/>
      <c r="BHV253" s="1"/>
      <c r="BHW253" s="1"/>
      <c r="BHX253" s="1"/>
      <c r="BHY253" s="1"/>
      <c r="BHZ253" s="1"/>
      <c r="BIA253" s="1"/>
      <c r="BIB253" s="1"/>
      <c r="BIC253" s="1"/>
      <c r="BID253" s="1"/>
      <c r="BIE253" s="1"/>
      <c r="BIF253" s="1"/>
      <c r="BIG253" s="1"/>
      <c r="BIH253" s="1"/>
      <c r="BII253" s="1"/>
      <c r="BIJ253" s="1"/>
      <c r="BIK253" s="1"/>
      <c r="BIL253" s="1"/>
      <c r="BIM253" s="1"/>
      <c r="BIN253" s="1"/>
      <c r="BIO253" s="1"/>
      <c r="BIP253" s="1"/>
      <c r="BIQ253" s="1"/>
      <c r="BIR253" s="1"/>
      <c r="BIS253" s="1"/>
      <c r="BIT253" s="1"/>
      <c r="BIU253" s="1"/>
      <c r="BIV253" s="1"/>
      <c r="BIW253" s="1"/>
      <c r="BIX253" s="1"/>
      <c r="BIY253" s="1"/>
      <c r="BIZ253" s="1"/>
      <c r="BJA253" s="1"/>
      <c r="BJB253" s="1"/>
      <c r="BJC253" s="1"/>
      <c r="BJD253" s="1"/>
      <c r="BJE253" s="1"/>
      <c r="BJF253" s="1"/>
      <c r="BJG253" s="1"/>
      <c r="BJH253" s="1"/>
      <c r="BJI253" s="1"/>
      <c r="BJJ253" s="1"/>
      <c r="BJK253" s="1"/>
      <c r="BJL253" s="1"/>
      <c r="BJM253" s="1"/>
      <c r="BJN253" s="1"/>
      <c r="BJO253" s="1"/>
      <c r="BJP253" s="1"/>
      <c r="BJQ253" s="1"/>
      <c r="BJR253" s="1"/>
      <c r="BJS253" s="1"/>
      <c r="BJT253" s="1"/>
      <c r="BJU253" s="1"/>
      <c r="BJV253" s="1"/>
      <c r="BJW253" s="1"/>
      <c r="BJX253" s="1"/>
      <c r="BJY253" s="1"/>
      <c r="BJZ253" s="1"/>
      <c r="BKA253" s="1"/>
      <c r="BKB253" s="1"/>
      <c r="BKC253" s="1"/>
      <c r="BKD253" s="1"/>
      <c r="BKE253" s="1"/>
      <c r="BKF253" s="1"/>
      <c r="BKG253" s="1"/>
      <c r="BKH253" s="1"/>
      <c r="BKI253" s="1"/>
      <c r="BKJ253" s="1"/>
      <c r="BKK253" s="1"/>
      <c r="BKL253" s="1"/>
      <c r="BKM253" s="1"/>
      <c r="BKN253" s="1"/>
      <c r="BKO253" s="1"/>
      <c r="BKP253" s="1"/>
      <c r="BKQ253" s="1"/>
      <c r="BKR253" s="1"/>
      <c r="BKS253" s="1"/>
      <c r="BKT253" s="1"/>
      <c r="BKU253" s="1"/>
      <c r="BKV253" s="1"/>
      <c r="BKW253" s="1"/>
      <c r="BKX253" s="1"/>
      <c r="BKY253" s="1"/>
      <c r="BKZ253" s="1"/>
      <c r="BLA253" s="1"/>
      <c r="BLB253" s="1"/>
      <c r="BLC253" s="1"/>
      <c r="BLD253" s="1"/>
      <c r="BLE253" s="1"/>
      <c r="BLF253" s="1"/>
      <c r="BLG253" s="1"/>
      <c r="BLH253" s="1"/>
      <c r="BLI253" s="1"/>
      <c r="BLJ253" s="1"/>
      <c r="BLK253" s="1"/>
      <c r="BLL253" s="1"/>
      <c r="BLM253" s="1"/>
      <c r="BLN253" s="1"/>
      <c r="BLO253" s="1"/>
      <c r="BLP253" s="1"/>
      <c r="BLQ253" s="1"/>
      <c r="BLR253" s="1"/>
      <c r="BLS253" s="1"/>
      <c r="BLT253" s="1"/>
      <c r="BLU253" s="1"/>
      <c r="BLV253" s="1"/>
      <c r="BLW253" s="1"/>
      <c r="BLX253" s="1"/>
      <c r="BLY253" s="1"/>
      <c r="BLZ253" s="1"/>
      <c r="BMA253" s="1"/>
      <c r="BMB253" s="1"/>
      <c r="BMC253" s="1"/>
      <c r="BMD253" s="1"/>
      <c r="BME253" s="1"/>
      <c r="BMF253" s="1"/>
      <c r="BMG253" s="1"/>
      <c r="BMH253" s="1"/>
      <c r="BMI253" s="1"/>
      <c r="BMJ253" s="1"/>
      <c r="BMK253" s="1"/>
      <c r="BML253" s="1"/>
      <c r="BMM253" s="1"/>
      <c r="BMN253" s="1"/>
      <c r="BMO253" s="1"/>
      <c r="BMP253" s="1"/>
      <c r="BMQ253" s="1"/>
      <c r="BMR253" s="1"/>
      <c r="BMS253" s="1"/>
      <c r="BMT253" s="1"/>
      <c r="BMU253" s="1"/>
      <c r="BMV253" s="1"/>
      <c r="BMW253" s="1"/>
      <c r="BMX253" s="1"/>
      <c r="BMY253" s="1"/>
      <c r="BMZ253" s="1"/>
      <c r="BNA253" s="1"/>
      <c r="BNB253" s="1"/>
      <c r="BNC253" s="1"/>
      <c r="BND253" s="1"/>
      <c r="BNE253" s="1"/>
      <c r="BNF253" s="1"/>
      <c r="BNG253" s="1"/>
      <c r="BNH253" s="1"/>
      <c r="BNI253" s="1"/>
      <c r="BNJ253" s="1"/>
      <c r="BNK253" s="1"/>
      <c r="BNL253" s="1"/>
      <c r="BNM253" s="1"/>
      <c r="BNN253" s="1"/>
      <c r="BNO253" s="1"/>
      <c r="BNP253" s="1"/>
      <c r="BNQ253" s="1"/>
      <c r="BNR253" s="1"/>
      <c r="BNS253" s="1"/>
      <c r="BNT253" s="1"/>
      <c r="BNU253" s="1"/>
      <c r="BNV253" s="1"/>
      <c r="BNW253" s="1"/>
      <c r="BNX253" s="1"/>
      <c r="BNY253" s="1"/>
      <c r="BNZ253" s="1"/>
      <c r="BOA253" s="1"/>
      <c r="BOB253" s="1"/>
      <c r="BOC253" s="1"/>
      <c r="BOD253" s="1"/>
      <c r="BOE253" s="1"/>
      <c r="BOF253" s="1"/>
      <c r="BOG253" s="1"/>
      <c r="BOH253" s="1"/>
      <c r="BOI253" s="1"/>
      <c r="BOJ253" s="1"/>
      <c r="BOK253" s="1"/>
      <c r="BOL253" s="1"/>
      <c r="BOM253" s="1"/>
      <c r="BON253" s="1"/>
      <c r="BOO253" s="1"/>
      <c r="BOP253" s="1"/>
      <c r="BOQ253" s="1"/>
      <c r="BOR253" s="1"/>
      <c r="BOS253" s="1"/>
      <c r="BOT253" s="1"/>
      <c r="BOU253" s="1"/>
      <c r="BOV253" s="1"/>
      <c r="BOW253" s="1"/>
      <c r="BOX253" s="1"/>
      <c r="BOY253" s="1"/>
      <c r="BOZ253" s="1"/>
      <c r="BPA253" s="1"/>
      <c r="BPB253" s="1"/>
      <c r="BPC253" s="1"/>
      <c r="BPD253" s="1"/>
      <c r="BPE253" s="1"/>
      <c r="BPF253" s="1"/>
      <c r="BPG253" s="1"/>
      <c r="BPH253" s="1"/>
      <c r="BPI253" s="1"/>
      <c r="BPJ253" s="1"/>
      <c r="BPK253" s="1"/>
      <c r="BPL253" s="1"/>
      <c r="BPM253" s="1"/>
      <c r="BPN253" s="1"/>
      <c r="BPO253" s="1"/>
      <c r="BPP253" s="1"/>
      <c r="BPQ253" s="1"/>
      <c r="BPR253" s="1"/>
      <c r="BPS253" s="1"/>
      <c r="BPT253" s="1"/>
      <c r="BPU253" s="1"/>
      <c r="BPV253" s="1"/>
      <c r="BPW253" s="1"/>
      <c r="BPX253" s="1"/>
      <c r="BPY253" s="1"/>
      <c r="BPZ253" s="1"/>
      <c r="BQA253" s="1"/>
      <c r="BQB253" s="1"/>
      <c r="BQC253" s="1"/>
      <c r="BQD253" s="1"/>
      <c r="BQE253" s="1"/>
      <c r="BQF253" s="1"/>
      <c r="BQG253" s="1"/>
      <c r="BQH253" s="1"/>
      <c r="BQI253" s="1"/>
      <c r="BQJ253" s="1"/>
      <c r="BQK253" s="1"/>
      <c r="BQL253" s="1"/>
      <c r="BQM253" s="1"/>
      <c r="BQN253" s="1"/>
      <c r="BQO253" s="1"/>
      <c r="BQP253" s="1"/>
      <c r="BQQ253" s="1"/>
      <c r="BQR253" s="1"/>
      <c r="BQS253" s="1"/>
      <c r="BQT253" s="1"/>
      <c r="BQU253" s="1"/>
      <c r="BQV253" s="1"/>
      <c r="BQW253" s="1"/>
      <c r="BQX253" s="1"/>
      <c r="BQY253" s="1"/>
      <c r="BQZ253" s="1"/>
      <c r="BRA253" s="1"/>
      <c r="BRB253" s="1"/>
      <c r="BRC253" s="1"/>
      <c r="BRD253" s="1"/>
      <c r="BRE253" s="1"/>
      <c r="BRF253" s="1"/>
      <c r="BRG253" s="1"/>
      <c r="BRH253" s="1"/>
      <c r="BRI253" s="1"/>
      <c r="BRJ253" s="1"/>
      <c r="BRK253" s="1"/>
      <c r="BRL253" s="1"/>
      <c r="BRM253" s="1"/>
      <c r="BRN253" s="1"/>
      <c r="BRO253" s="1"/>
      <c r="BRP253" s="1"/>
      <c r="BRQ253" s="1"/>
      <c r="BRR253" s="1"/>
      <c r="BRS253" s="1"/>
      <c r="BRT253" s="1"/>
      <c r="BRU253" s="1"/>
      <c r="BRV253" s="1"/>
      <c r="BRW253" s="1"/>
      <c r="BRX253" s="1"/>
      <c r="BRY253" s="1"/>
      <c r="BRZ253" s="1"/>
      <c r="BSA253" s="1"/>
      <c r="BSB253" s="1"/>
      <c r="BSC253" s="1"/>
      <c r="BSD253" s="1"/>
      <c r="BSE253" s="1"/>
      <c r="BSF253" s="1"/>
      <c r="BSG253" s="1"/>
      <c r="BSH253" s="1"/>
      <c r="BSI253" s="1"/>
      <c r="BSJ253" s="1"/>
      <c r="BSK253" s="1"/>
      <c r="BSL253" s="1"/>
      <c r="BSM253" s="1"/>
      <c r="BSN253" s="1"/>
      <c r="BSO253" s="1"/>
      <c r="BSP253" s="1"/>
      <c r="BSQ253" s="1"/>
      <c r="BSR253" s="1"/>
      <c r="BSS253" s="1"/>
      <c r="BST253" s="1"/>
      <c r="BSU253" s="1"/>
      <c r="BSV253" s="1"/>
      <c r="BSW253" s="1"/>
      <c r="BSX253" s="1"/>
      <c r="BSY253" s="1"/>
      <c r="BSZ253" s="1"/>
      <c r="BTA253" s="1"/>
      <c r="BTB253" s="1"/>
      <c r="BTC253" s="1"/>
      <c r="BTD253" s="1"/>
      <c r="BTE253" s="1"/>
      <c r="BTF253" s="1"/>
      <c r="BTG253" s="1"/>
      <c r="BTH253" s="1"/>
      <c r="BTI253" s="1"/>
      <c r="BTJ253" s="1"/>
      <c r="BTK253" s="1"/>
      <c r="BTL253" s="1"/>
      <c r="BTM253" s="1"/>
      <c r="BTN253" s="1"/>
      <c r="BTO253" s="1"/>
      <c r="BTP253" s="1"/>
      <c r="BTQ253" s="1"/>
      <c r="BTR253" s="1"/>
      <c r="BTS253" s="1"/>
      <c r="BTT253" s="1"/>
      <c r="BTU253" s="1"/>
      <c r="BTV253" s="1"/>
      <c r="BTW253" s="1"/>
      <c r="BTX253" s="1"/>
      <c r="BTY253" s="1"/>
      <c r="BTZ253" s="1"/>
      <c r="BUA253" s="1"/>
      <c r="BUB253" s="1"/>
      <c r="BUC253" s="1"/>
      <c r="BUD253" s="1"/>
      <c r="BUE253" s="1"/>
      <c r="BUF253" s="1"/>
      <c r="BUG253" s="1"/>
      <c r="BUH253" s="1"/>
      <c r="BUI253" s="1"/>
      <c r="BUJ253" s="1"/>
      <c r="BUK253" s="1"/>
      <c r="BUL253" s="1"/>
      <c r="BUM253" s="1"/>
      <c r="BUN253" s="1"/>
      <c r="BUO253" s="1"/>
      <c r="BUP253" s="1"/>
      <c r="BUQ253" s="1"/>
      <c r="BUR253" s="1"/>
      <c r="BUS253" s="1"/>
      <c r="BUT253" s="1"/>
      <c r="BUU253" s="1"/>
      <c r="BUV253" s="1"/>
      <c r="BUW253" s="1"/>
      <c r="BUX253" s="1"/>
      <c r="BUY253" s="1"/>
      <c r="BUZ253" s="1"/>
      <c r="BVA253" s="1"/>
      <c r="BVB253" s="1"/>
      <c r="BVC253" s="1"/>
      <c r="BVD253" s="1"/>
      <c r="BVE253" s="1"/>
      <c r="BVF253" s="1"/>
      <c r="BVG253" s="1"/>
      <c r="BVH253" s="1"/>
      <c r="BVI253" s="1"/>
      <c r="BVJ253" s="1"/>
      <c r="BVK253" s="1"/>
      <c r="BVL253" s="1"/>
      <c r="BVM253" s="1"/>
      <c r="BVN253" s="1"/>
      <c r="BVO253" s="1"/>
      <c r="BVP253" s="1"/>
      <c r="BVQ253" s="1"/>
      <c r="BVR253" s="1"/>
      <c r="BVS253" s="1"/>
      <c r="BVT253" s="1"/>
      <c r="BVU253" s="1"/>
      <c r="BVV253" s="1"/>
      <c r="BVW253" s="1"/>
      <c r="BVX253" s="1"/>
      <c r="BVY253" s="1"/>
      <c r="BVZ253" s="1"/>
      <c r="BWA253" s="1"/>
      <c r="BWB253" s="1"/>
      <c r="BWC253" s="1"/>
      <c r="BWD253" s="1"/>
      <c r="BWE253" s="1"/>
      <c r="BWF253" s="1"/>
      <c r="BWG253" s="1"/>
      <c r="BWH253" s="1"/>
      <c r="BWI253" s="1"/>
      <c r="BWJ253" s="1"/>
      <c r="BWK253" s="1"/>
      <c r="BWL253" s="1"/>
      <c r="BWM253" s="1"/>
      <c r="BWN253" s="1"/>
      <c r="BWO253" s="1"/>
      <c r="BWP253" s="1"/>
      <c r="BWQ253" s="1"/>
      <c r="BWR253" s="1"/>
      <c r="BWS253" s="1"/>
      <c r="BWT253" s="1"/>
      <c r="BWU253" s="1"/>
      <c r="BWV253" s="1"/>
      <c r="BWW253" s="1"/>
      <c r="BWX253" s="1"/>
      <c r="BWY253" s="1"/>
      <c r="BWZ253" s="1"/>
      <c r="BXA253" s="1"/>
      <c r="BXB253" s="1"/>
      <c r="BXC253" s="1"/>
      <c r="BXD253" s="1"/>
      <c r="BXE253" s="1"/>
      <c r="BXF253" s="1"/>
      <c r="BXG253" s="1"/>
      <c r="BXH253" s="1"/>
      <c r="BXI253" s="1"/>
      <c r="BXJ253" s="1"/>
      <c r="BXK253" s="1"/>
      <c r="BXL253" s="1"/>
      <c r="BXM253" s="1"/>
      <c r="BXN253" s="1"/>
      <c r="BXO253" s="1"/>
      <c r="BXP253" s="1"/>
      <c r="BXQ253" s="1"/>
      <c r="BXR253" s="1"/>
      <c r="BXS253" s="1"/>
      <c r="BXT253" s="1"/>
      <c r="BXU253" s="1"/>
      <c r="BXV253" s="1"/>
      <c r="BXW253" s="1"/>
      <c r="BXX253" s="1"/>
      <c r="BXY253" s="1"/>
      <c r="BXZ253" s="1"/>
      <c r="BYA253" s="1"/>
      <c r="BYB253" s="1"/>
      <c r="BYC253" s="1"/>
      <c r="BYD253" s="1"/>
      <c r="BYE253" s="1"/>
      <c r="BYF253" s="1"/>
      <c r="BYG253" s="1"/>
      <c r="BYH253" s="1"/>
      <c r="BYI253" s="1"/>
      <c r="BYJ253" s="1"/>
      <c r="BYK253" s="1"/>
      <c r="BYL253" s="1"/>
      <c r="BYM253" s="1"/>
      <c r="BYN253" s="1"/>
      <c r="BYO253" s="1"/>
      <c r="BYP253" s="1"/>
      <c r="BYQ253" s="1"/>
      <c r="BYR253" s="1"/>
      <c r="BYS253" s="1"/>
      <c r="BYT253" s="1"/>
      <c r="BYU253" s="1"/>
      <c r="BYV253" s="1"/>
      <c r="BYW253" s="1"/>
      <c r="BYX253" s="1"/>
      <c r="BYY253" s="1"/>
      <c r="BYZ253" s="1"/>
      <c r="BZA253" s="1"/>
      <c r="BZB253" s="1"/>
      <c r="BZC253" s="1"/>
      <c r="BZD253" s="1"/>
      <c r="BZE253" s="1"/>
      <c r="BZF253" s="1"/>
      <c r="BZG253" s="1"/>
      <c r="BZH253" s="1"/>
      <c r="BZI253" s="1"/>
      <c r="BZJ253" s="1"/>
      <c r="BZK253" s="1"/>
      <c r="BZL253" s="1"/>
      <c r="BZM253" s="1"/>
      <c r="BZN253" s="1"/>
      <c r="BZO253" s="1"/>
      <c r="BZP253" s="1"/>
      <c r="BZQ253" s="1"/>
      <c r="BZR253" s="1"/>
      <c r="BZS253" s="1"/>
      <c r="BZT253" s="1"/>
      <c r="BZU253" s="1"/>
      <c r="BZV253" s="1"/>
      <c r="BZW253" s="1"/>
      <c r="BZX253" s="1"/>
      <c r="BZY253" s="1"/>
      <c r="BZZ253" s="1"/>
      <c r="CAA253" s="1"/>
      <c r="CAB253" s="1"/>
      <c r="CAC253" s="1"/>
      <c r="CAD253" s="1"/>
      <c r="CAE253" s="1"/>
      <c r="CAF253" s="1"/>
      <c r="CAG253" s="1"/>
      <c r="CAH253" s="1"/>
      <c r="CAI253" s="1"/>
      <c r="CAJ253" s="1"/>
      <c r="CAK253" s="1"/>
      <c r="CAL253" s="1"/>
      <c r="CAM253" s="1"/>
      <c r="CAN253" s="1"/>
      <c r="CAO253" s="1"/>
      <c r="CAP253" s="1"/>
      <c r="CAQ253" s="1"/>
      <c r="CAR253" s="1"/>
      <c r="CAS253" s="1"/>
      <c r="CAT253" s="1"/>
      <c r="CAU253" s="1"/>
      <c r="CAV253" s="1"/>
      <c r="CAW253" s="1"/>
      <c r="CAX253" s="1"/>
      <c r="CAY253" s="1"/>
      <c r="CAZ253" s="1"/>
      <c r="CBA253" s="1"/>
      <c r="CBB253" s="1"/>
      <c r="CBC253" s="1"/>
      <c r="CBD253" s="1"/>
      <c r="CBE253" s="1"/>
      <c r="CBF253" s="1"/>
      <c r="CBG253" s="1"/>
      <c r="CBH253" s="1"/>
      <c r="CBI253" s="1"/>
      <c r="CBJ253" s="1"/>
      <c r="CBK253" s="1"/>
      <c r="CBL253" s="1"/>
      <c r="CBM253" s="1"/>
      <c r="CBN253" s="1"/>
      <c r="CBO253" s="1"/>
      <c r="CBP253" s="1"/>
      <c r="CBQ253" s="1"/>
      <c r="CBR253" s="1"/>
      <c r="CBS253" s="1"/>
      <c r="CBT253" s="1"/>
      <c r="CBU253" s="1"/>
      <c r="CBV253" s="1"/>
      <c r="CBW253" s="1"/>
      <c r="CBX253" s="1"/>
      <c r="CBY253" s="1"/>
      <c r="CBZ253" s="1"/>
      <c r="CCA253" s="1"/>
      <c r="CCB253" s="1"/>
      <c r="CCC253" s="1"/>
      <c r="CCD253" s="1"/>
      <c r="CCE253" s="1"/>
      <c r="CCF253" s="1"/>
      <c r="CCG253" s="1"/>
      <c r="CCH253" s="1"/>
      <c r="CCI253" s="1"/>
      <c r="CCJ253" s="1"/>
      <c r="CCK253" s="1"/>
      <c r="CCL253" s="1"/>
      <c r="CCM253" s="1"/>
      <c r="CCN253" s="1"/>
      <c r="CCO253" s="1"/>
      <c r="CCP253" s="1"/>
      <c r="CCQ253" s="1"/>
      <c r="CCR253" s="1"/>
      <c r="CCS253" s="1"/>
      <c r="CCT253" s="1"/>
      <c r="CCU253" s="1"/>
      <c r="CCV253" s="1"/>
      <c r="CCW253" s="1"/>
      <c r="CCX253" s="1"/>
      <c r="CCY253" s="1"/>
      <c r="CCZ253" s="1"/>
      <c r="CDA253" s="1"/>
      <c r="CDB253" s="1"/>
      <c r="CDC253" s="1"/>
      <c r="CDD253" s="1"/>
      <c r="CDE253" s="1"/>
      <c r="CDF253" s="1"/>
      <c r="CDG253" s="1"/>
      <c r="CDH253" s="1"/>
      <c r="CDI253" s="1"/>
      <c r="CDJ253" s="1"/>
      <c r="CDK253" s="1"/>
      <c r="CDL253" s="1"/>
      <c r="CDM253" s="1"/>
      <c r="CDN253" s="1"/>
      <c r="CDO253" s="1"/>
      <c r="CDP253" s="1"/>
      <c r="CDQ253" s="1"/>
      <c r="CDR253" s="1"/>
      <c r="CDS253" s="1"/>
      <c r="CDT253" s="1"/>
      <c r="CDU253" s="1"/>
      <c r="CDV253" s="1"/>
      <c r="CDW253" s="1"/>
      <c r="CDX253" s="1"/>
      <c r="CDY253" s="1"/>
      <c r="CDZ253" s="1"/>
      <c r="CEA253" s="1"/>
      <c r="CEB253" s="1"/>
      <c r="CEC253" s="1"/>
      <c r="CED253" s="1"/>
      <c r="CEE253" s="1"/>
      <c r="CEF253" s="1"/>
      <c r="CEG253" s="1"/>
      <c r="CEH253" s="1"/>
      <c r="CEI253" s="1"/>
      <c r="CEJ253" s="1"/>
      <c r="CEK253" s="1"/>
      <c r="CEL253" s="1"/>
      <c r="CEM253" s="1"/>
      <c r="CEN253" s="1"/>
      <c r="CEO253" s="1"/>
      <c r="CEP253" s="1"/>
      <c r="CEQ253" s="1"/>
      <c r="CER253" s="1"/>
      <c r="CES253" s="1"/>
      <c r="CET253" s="1"/>
      <c r="CEU253" s="1"/>
      <c r="CEV253" s="1"/>
      <c r="CEW253" s="1"/>
      <c r="CEX253" s="1"/>
      <c r="CEY253" s="1"/>
      <c r="CEZ253" s="1"/>
      <c r="CFA253" s="1"/>
      <c r="CFB253" s="1"/>
      <c r="CFC253" s="1"/>
      <c r="CFD253" s="1"/>
      <c r="CFE253" s="1"/>
      <c r="CFF253" s="1"/>
      <c r="CFG253" s="1"/>
      <c r="CFH253" s="1"/>
      <c r="CFI253" s="1"/>
      <c r="CFJ253" s="1"/>
      <c r="CFK253" s="1"/>
      <c r="CFL253" s="1"/>
      <c r="CFM253" s="1"/>
      <c r="CFN253" s="1"/>
      <c r="CFO253" s="1"/>
      <c r="CFP253" s="1"/>
      <c r="CFQ253" s="1"/>
      <c r="CFR253" s="1"/>
      <c r="CFS253" s="1"/>
      <c r="CFT253" s="1"/>
      <c r="CFU253" s="1"/>
      <c r="CFV253" s="1"/>
      <c r="CFW253" s="1"/>
      <c r="CFX253" s="1"/>
      <c r="CFY253" s="1"/>
      <c r="CFZ253" s="1"/>
      <c r="CGA253" s="1"/>
      <c r="CGB253" s="1"/>
      <c r="CGC253" s="1"/>
      <c r="CGD253" s="1"/>
      <c r="CGE253" s="1"/>
      <c r="CGF253" s="1"/>
      <c r="CGG253" s="1"/>
      <c r="CGH253" s="1"/>
      <c r="CGI253" s="1"/>
      <c r="CGJ253" s="1"/>
      <c r="CGK253" s="1"/>
      <c r="CGL253" s="1"/>
      <c r="CGM253" s="1"/>
      <c r="CGN253" s="1"/>
      <c r="CGO253" s="1"/>
      <c r="CGP253" s="1"/>
      <c r="CGQ253" s="1"/>
      <c r="CGR253" s="1"/>
      <c r="CGS253" s="1"/>
      <c r="CGT253" s="1"/>
      <c r="CGU253" s="1"/>
      <c r="CGV253" s="1"/>
      <c r="CGW253" s="1"/>
      <c r="CGX253" s="1"/>
      <c r="CGY253" s="1"/>
      <c r="CGZ253" s="1"/>
      <c r="CHA253" s="1"/>
      <c r="CHB253" s="1"/>
      <c r="CHC253" s="1"/>
      <c r="CHD253" s="1"/>
      <c r="CHE253" s="1"/>
      <c r="CHF253" s="1"/>
      <c r="CHG253" s="1"/>
      <c r="CHH253" s="1"/>
      <c r="CHI253" s="1"/>
      <c r="CHJ253" s="1"/>
      <c r="CHK253" s="1"/>
      <c r="CHL253" s="1"/>
      <c r="CHM253" s="1"/>
      <c r="CHN253" s="1"/>
      <c r="CHO253" s="1"/>
      <c r="CHP253" s="1"/>
      <c r="CHQ253" s="1"/>
      <c r="CHR253" s="1"/>
      <c r="CHS253" s="1"/>
      <c r="CHT253" s="1"/>
      <c r="CHU253" s="1"/>
      <c r="CHV253" s="1"/>
      <c r="CHW253" s="1"/>
      <c r="CHX253" s="1"/>
      <c r="CHY253" s="1"/>
      <c r="CHZ253" s="1"/>
      <c r="CIA253" s="1"/>
      <c r="CIB253" s="1"/>
      <c r="CIC253" s="1"/>
      <c r="CID253" s="1"/>
      <c r="CIE253" s="1"/>
      <c r="CIF253" s="1"/>
      <c r="CIG253" s="1"/>
      <c r="CIH253" s="1"/>
      <c r="CII253" s="1"/>
      <c r="CIJ253" s="1"/>
      <c r="CIK253" s="1"/>
      <c r="CIL253" s="1"/>
      <c r="CIM253" s="1"/>
      <c r="CIN253" s="1"/>
      <c r="CIO253" s="1"/>
      <c r="CIP253" s="1"/>
      <c r="CIQ253" s="1"/>
      <c r="CIR253" s="1"/>
      <c r="CIS253" s="1"/>
      <c r="CIT253" s="1"/>
      <c r="CIU253" s="1"/>
      <c r="CIV253" s="1"/>
      <c r="CIW253" s="1"/>
      <c r="CIX253" s="1"/>
      <c r="CIY253" s="1"/>
      <c r="CIZ253" s="1"/>
      <c r="CJA253" s="1"/>
      <c r="CJB253" s="1"/>
      <c r="CJC253" s="1"/>
      <c r="CJD253" s="1"/>
      <c r="CJE253" s="1"/>
      <c r="CJF253" s="1"/>
      <c r="CJG253" s="1"/>
      <c r="CJH253" s="1"/>
      <c r="CJI253" s="1"/>
      <c r="CJJ253" s="1"/>
      <c r="CJK253" s="1"/>
      <c r="CJL253" s="1"/>
      <c r="CJM253" s="1"/>
      <c r="CJN253" s="1"/>
      <c r="CJO253" s="1"/>
      <c r="CJP253" s="1"/>
      <c r="CJQ253" s="1"/>
      <c r="CJR253" s="1"/>
      <c r="CJS253" s="1"/>
      <c r="CJT253" s="1"/>
      <c r="CJU253" s="1"/>
      <c r="CJV253" s="1"/>
      <c r="CJW253" s="1"/>
      <c r="CJX253" s="1"/>
      <c r="CJY253" s="1"/>
      <c r="CJZ253" s="1"/>
      <c r="CKA253" s="1"/>
      <c r="CKB253" s="1"/>
      <c r="CKC253" s="1"/>
      <c r="CKD253" s="1"/>
      <c r="CKE253" s="1"/>
      <c r="CKF253" s="1"/>
      <c r="CKG253" s="1"/>
      <c r="CKH253" s="1"/>
      <c r="CKI253" s="1"/>
      <c r="CKJ253" s="1"/>
      <c r="CKK253" s="1"/>
      <c r="CKL253" s="1"/>
      <c r="CKM253" s="1"/>
      <c r="CKN253" s="1"/>
      <c r="CKO253" s="1"/>
      <c r="CKP253" s="1"/>
      <c r="CKQ253" s="1"/>
      <c r="CKR253" s="1"/>
      <c r="CKS253" s="1"/>
      <c r="CKT253" s="1"/>
      <c r="CKU253" s="1"/>
      <c r="CKV253" s="1"/>
      <c r="CKW253" s="1"/>
      <c r="CKX253" s="1"/>
      <c r="CKY253" s="1"/>
      <c r="CKZ253" s="1"/>
      <c r="CLA253" s="1"/>
      <c r="CLB253" s="1"/>
      <c r="CLC253" s="1"/>
      <c r="CLD253" s="1"/>
      <c r="CLE253" s="1"/>
      <c r="CLF253" s="1"/>
      <c r="CLG253" s="1"/>
      <c r="CLH253" s="1"/>
      <c r="CLI253" s="1"/>
      <c r="CLJ253" s="1"/>
      <c r="CLK253" s="1"/>
      <c r="CLL253" s="1"/>
      <c r="CLM253" s="1"/>
      <c r="CLN253" s="1"/>
      <c r="CLO253" s="1"/>
      <c r="CLP253" s="1"/>
      <c r="CLQ253" s="1"/>
      <c r="CLR253" s="1"/>
      <c r="CLS253" s="1"/>
      <c r="CLT253" s="1"/>
      <c r="CLU253" s="1"/>
      <c r="CLV253" s="1"/>
      <c r="CLW253" s="1"/>
      <c r="CLX253" s="1"/>
      <c r="CLY253" s="1"/>
      <c r="CLZ253" s="1"/>
      <c r="CMA253" s="1"/>
      <c r="CMB253" s="1"/>
      <c r="CMC253" s="1"/>
      <c r="CMD253" s="1"/>
      <c r="CME253" s="1"/>
      <c r="CMF253" s="1"/>
      <c r="CMG253" s="1"/>
      <c r="CMH253" s="1"/>
      <c r="CMI253" s="1"/>
      <c r="CMJ253" s="1"/>
      <c r="CMK253" s="1"/>
      <c r="CML253" s="1"/>
      <c r="CMM253" s="1"/>
      <c r="CMN253" s="1"/>
      <c r="CMO253" s="1"/>
      <c r="CMP253" s="1"/>
      <c r="CMQ253" s="1"/>
      <c r="CMR253" s="1"/>
      <c r="CMS253" s="1"/>
      <c r="CMT253" s="1"/>
      <c r="CMU253" s="1"/>
      <c r="CMV253" s="1"/>
      <c r="CMW253" s="1"/>
      <c r="CMX253" s="1"/>
      <c r="CMY253" s="1"/>
      <c r="CMZ253" s="1"/>
      <c r="CNA253" s="1"/>
      <c r="CNB253" s="1"/>
      <c r="CNC253" s="1"/>
      <c r="CND253" s="1"/>
      <c r="CNE253" s="1"/>
      <c r="CNF253" s="1"/>
      <c r="CNG253" s="1"/>
      <c r="CNH253" s="1"/>
      <c r="CNI253" s="1"/>
      <c r="CNJ253" s="1"/>
      <c r="CNK253" s="1"/>
      <c r="CNL253" s="1"/>
      <c r="CNM253" s="1"/>
      <c r="CNN253" s="1"/>
      <c r="CNO253" s="1"/>
      <c r="CNP253" s="1"/>
      <c r="CNQ253" s="1"/>
      <c r="CNR253" s="1"/>
      <c r="CNS253" s="1"/>
      <c r="CNT253" s="1"/>
      <c r="CNU253" s="1"/>
      <c r="CNV253" s="1"/>
      <c r="CNW253" s="1"/>
      <c r="CNX253" s="1"/>
      <c r="CNY253" s="1"/>
      <c r="CNZ253" s="1"/>
      <c r="COA253" s="1"/>
      <c r="COB253" s="1"/>
      <c r="COC253" s="1"/>
      <c r="COD253" s="1"/>
      <c r="COE253" s="1"/>
      <c r="COF253" s="1"/>
      <c r="COG253" s="1"/>
      <c r="COH253" s="1"/>
      <c r="COI253" s="1"/>
      <c r="COJ253" s="1"/>
      <c r="COK253" s="1"/>
      <c r="COL253" s="1"/>
      <c r="COM253" s="1"/>
      <c r="CON253" s="1"/>
      <c r="COO253" s="1"/>
      <c r="COP253" s="1"/>
      <c r="COQ253" s="1"/>
      <c r="COR253" s="1"/>
      <c r="COS253" s="1"/>
      <c r="COT253" s="1"/>
      <c r="COU253" s="1"/>
      <c r="COV253" s="1"/>
      <c r="COW253" s="1"/>
      <c r="COX253" s="1"/>
      <c r="COY253" s="1"/>
      <c r="COZ253" s="1"/>
      <c r="CPA253" s="1"/>
      <c r="CPB253" s="1"/>
      <c r="CPC253" s="1"/>
      <c r="CPD253" s="1"/>
      <c r="CPE253" s="1"/>
      <c r="CPF253" s="1"/>
      <c r="CPG253" s="1"/>
      <c r="CPH253" s="1"/>
      <c r="CPI253" s="1"/>
      <c r="CPJ253" s="1"/>
      <c r="CPK253" s="1"/>
      <c r="CPL253" s="1"/>
      <c r="CPM253" s="1"/>
      <c r="CPN253" s="1"/>
      <c r="CPO253" s="1"/>
      <c r="CPP253" s="1"/>
      <c r="CPQ253" s="1"/>
      <c r="CPR253" s="1"/>
      <c r="CPS253" s="1"/>
      <c r="CPT253" s="1"/>
      <c r="CPU253" s="1"/>
      <c r="CPV253" s="1"/>
      <c r="CPW253" s="1"/>
      <c r="CPX253" s="1"/>
      <c r="CPY253" s="1"/>
      <c r="CPZ253" s="1"/>
      <c r="CQA253" s="1"/>
      <c r="CQB253" s="1"/>
      <c r="CQC253" s="1"/>
      <c r="CQD253" s="1"/>
      <c r="CQE253" s="1"/>
      <c r="CQF253" s="1"/>
      <c r="CQG253" s="1"/>
      <c r="CQH253" s="1"/>
      <c r="CQI253" s="1"/>
      <c r="CQJ253" s="1"/>
      <c r="CQK253" s="1"/>
      <c r="CQL253" s="1"/>
      <c r="CQM253" s="1"/>
      <c r="CQN253" s="1"/>
      <c r="CQO253" s="1"/>
      <c r="CQP253" s="1"/>
      <c r="CQQ253" s="1"/>
      <c r="CQR253" s="1"/>
      <c r="CQS253" s="1"/>
      <c r="CQT253" s="1"/>
      <c r="CQU253" s="1"/>
      <c r="CQV253" s="1"/>
      <c r="CQW253" s="1"/>
      <c r="CQX253" s="1"/>
      <c r="CQY253" s="1"/>
      <c r="CQZ253" s="1"/>
      <c r="CRA253" s="1"/>
      <c r="CRB253" s="1"/>
      <c r="CRC253" s="1"/>
      <c r="CRD253" s="1"/>
      <c r="CRE253" s="1"/>
      <c r="CRF253" s="1"/>
      <c r="CRG253" s="1"/>
      <c r="CRH253" s="1"/>
      <c r="CRI253" s="1"/>
      <c r="CRJ253" s="1"/>
      <c r="CRK253" s="1"/>
      <c r="CRL253" s="1"/>
      <c r="CRM253" s="1"/>
      <c r="CRN253" s="1"/>
      <c r="CRO253" s="1"/>
      <c r="CRP253" s="1"/>
      <c r="CRQ253" s="1"/>
      <c r="CRR253" s="1"/>
      <c r="CRS253" s="1"/>
      <c r="CRT253" s="1"/>
      <c r="CRU253" s="1"/>
      <c r="CRV253" s="1"/>
      <c r="CRW253" s="1"/>
      <c r="CRX253" s="1"/>
      <c r="CRY253" s="1"/>
      <c r="CRZ253" s="1"/>
      <c r="CSA253" s="1"/>
      <c r="CSB253" s="1"/>
      <c r="CSC253" s="1"/>
      <c r="CSD253" s="1"/>
      <c r="CSE253" s="1"/>
      <c r="CSF253" s="1"/>
      <c r="CSG253" s="1"/>
      <c r="CSH253" s="1"/>
      <c r="CSI253" s="1"/>
      <c r="CSJ253" s="1"/>
      <c r="CSK253" s="1"/>
      <c r="CSL253" s="1"/>
      <c r="CSM253" s="1"/>
      <c r="CSN253" s="1"/>
      <c r="CSO253" s="1"/>
      <c r="CSP253" s="1"/>
      <c r="CSQ253" s="1"/>
      <c r="CSR253" s="1"/>
      <c r="CSS253" s="1"/>
      <c r="CST253" s="1"/>
      <c r="CSU253" s="1"/>
      <c r="CSV253" s="1"/>
      <c r="CSW253" s="1"/>
      <c r="CSX253" s="1"/>
      <c r="CSY253" s="1"/>
      <c r="CSZ253" s="1"/>
      <c r="CTA253" s="1"/>
      <c r="CTB253" s="1"/>
      <c r="CTC253" s="1"/>
      <c r="CTD253" s="1"/>
      <c r="CTE253" s="1"/>
      <c r="CTF253" s="1"/>
      <c r="CTG253" s="1"/>
      <c r="CTH253" s="1"/>
      <c r="CTI253" s="1"/>
      <c r="CTJ253" s="1"/>
      <c r="CTK253" s="1"/>
      <c r="CTL253" s="1"/>
      <c r="CTM253" s="1"/>
      <c r="CTN253" s="1"/>
      <c r="CTO253" s="1"/>
      <c r="CTP253" s="1"/>
      <c r="CTQ253" s="1"/>
      <c r="CTR253" s="1"/>
      <c r="CTS253" s="1"/>
      <c r="CTT253" s="1"/>
      <c r="CTU253" s="1"/>
      <c r="CTV253" s="1"/>
      <c r="CTW253" s="1"/>
      <c r="CTX253" s="1"/>
      <c r="CTY253" s="1"/>
      <c r="CTZ253" s="1"/>
      <c r="CUA253" s="1"/>
      <c r="CUB253" s="1"/>
      <c r="CUC253" s="1"/>
      <c r="CUD253" s="1"/>
      <c r="CUE253" s="1"/>
      <c r="CUF253" s="1"/>
      <c r="CUG253" s="1"/>
      <c r="CUH253" s="1"/>
      <c r="CUI253" s="1"/>
      <c r="CUJ253" s="1"/>
      <c r="CUK253" s="1"/>
      <c r="CUL253" s="1"/>
      <c r="CUM253" s="1"/>
      <c r="CUN253" s="1"/>
      <c r="CUO253" s="1"/>
      <c r="CUP253" s="1"/>
      <c r="CUQ253" s="1"/>
      <c r="CUR253" s="1"/>
      <c r="CUS253" s="1"/>
      <c r="CUT253" s="1"/>
      <c r="CUU253" s="1"/>
      <c r="CUV253" s="1"/>
      <c r="CUW253" s="1"/>
      <c r="CUX253" s="1"/>
      <c r="CUY253" s="1"/>
      <c r="CUZ253" s="1"/>
      <c r="CVA253" s="1"/>
      <c r="CVB253" s="1"/>
      <c r="CVC253" s="1"/>
      <c r="CVD253" s="1"/>
      <c r="CVE253" s="1"/>
      <c r="CVF253" s="1"/>
      <c r="CVG253" s="1"/>
      <c r="CVH253" s="1"/>
      <c r="CVI253" s="1"/>
      <c r="CVJ253" s="1"/>
      <c r="CVK253" s="1"/>
      <c r="CVL253" s="1"/>
      <c r="CVM253" s="1"/>
      <c r="CVN253" s="1"/>
      <c r="CVO253" s="1"/>
      <c r="CVP253" s="1"/>
      <c r="CVQ253" s="1"/>
      <c r="CVR253" s="1"/>
      <c r="CVS253" s="1"/>
      <c r="CVT253" s="1"/>
      <c r="CVU253" s="1"/>
      <c r="CVV253" s="1"/>
      <c r="CVW253" s="1"/>
      <c r="CVX253" s="1"/>
      <c r="CVY253" s="1"/>
      <c r="CVZ253" s="1"/>
      <c r="CWA253" s="1"/>
      <c r="CWB253" s="1"/>
      <c r="CWC253" s="1"/>
      <c r="CWD253" s="1"/>
      <c r="CWE253" s="1"/>
      <c r="CWF253" s="1"/>
      <c r="CWG253" s="1"/>
      <c r="CWH253" s="1"/>
      <c r="CWI253" s="1"/>
      <c r="CWJ253" s="1"/>
      <c r="CWK253" s="1"/>
      <c r="CWL253" s="1"/>
      <c r="CWM253" s="1"/>
      <c r="CWN253" s="1"/>
      <c r="CWO253" s="1"/>
      <c r="CWP253" s="1"/>
      <c r="CWQ253" s="1"/>
      <c r="CWR253" s="1"/>
      <c r="CWS253" s="1"/>
      <c r="CWT253" s="1"/>
      <c r="CWU253" s="1"/>
      <c r="CWV253" s="1"/>
      <c r="CWW253" s="1"/>
      <c r="CWX253" s="1"/>
      <c r="CWY253" s="1"/>
      <c r="CWZ253" s="1"/>
      <c r="CXA253" s="1"/>
      <c r="CXB253" s="1"/>
      <c r="CXC253" s="1"/>
      <c r="CXD253" s="1"/>
      <c r="CXE253" s="1"/>
      <c r="CXF253" s="1"/>
      <c r="CXG253" s="1"/>
      <c r="CXH253" s="1"/>
      <c r="CXI253" s="1"/>
      <c r="CXJ253" s="1"/>
      <c r="CXK253" s="1"/>
      <c r="CXL253" s="1"/>
      <c r="CXM253" s="1"/>
      <c r="CXN253" s="1"/>
      <c r="CXO253" s="1"/>
      <c r="CXP253" s="1"/>
      <c r="CXQ253" s="1"/>
      <c r="CXR253" s="1"/>
      <c r="CXS253" s="1"/>
      <c r="CXT253" s="1"/>
      <c r="CXU253" s="1"/>
      <c r="CXV253" s="1"/>
      <c r="CXW253" s="1"/>
      <c r="CXX253" s="1"/>
      <c r="CXY253" s="1"/>
      <c r="CXZ253" s="1"/>
      <c r="CYA253" s="1"/>
      <c r="CYB253" s="1"/>
      <c r="CYC253" s="1"/>
      <c r="CYD253" s="1"/>
      <c r="CYE253" s="1"/>
      <c r="CYF253" s="1"/>
      <c r="CYG253" s="1"/>
      <c r="CYH253" s="1"/>
      <c r="CYI253" s="1"/>
      <c r="CYJ253" s="1"/>
      <c r="CYK253" s="1"/>
      <c r="CYL253" s="1"/>
      <c r="CYM253" s="1"/>
      <c r="CYN253" s="1"/>
      <c r="CYO253" s="1"/>
      <c r="CYP253" s="1"/>
      <c r="CYQ253" s="1"/>
      <c r="CYR253" s="1"/>
      <c r="CYS253" s="1"/>
      <c r="CYT253" s="1"/>
      <c r="CYU253" s="1"/>
      <c r="CYV253" s="1"/>
      <c r="CYW253" s="1"/>
      <c r="CYX253" s="1"/>
      <c r="CYY253" s="1"/>
      <c r="CYZ253" s="1"/>
      <c r="CZA253" s="1"/>
      <c r="CZB253" s="1"/>
      <c r="CZC253" s="1"/>
      <c r="CZD253" s="1"/>
      <c r="CZE253" s="1"/>
      <c r="CZF253" s="1"/>
      <c r="CZG253" s="1"/>
      <c r="CZH253" s="1"/>
      <c r="CZI253" s="1"/>
      <c r="CZJ253" s="1"/>
      <c r="CZK253" s="1"/>
      <c r="CZL253" s="1"/>
      <c r="CZM253" s="1"/>
      <c r="CZN253" s="1"/>
      <c r="CZO253" s="1"/>
      <c r="CZP253" s="1"/>
      <c r="CZQ253" s="1"/>
      <c r="CZR253" s="1"/>
      <c r="CZS253" s="1"/>
      <c r="CZT253" s="1"/>
      <c r="CZU253" s="1"/>
      <c r="CZV253" s="1"/>
      <c r="CZW253" s="1"/>
      <c r="CZX253" s="1"/>
      <c r="CZY253" s="1"/>
      <c r="CZZ253" s="1"/>
      <c r="DAA253" s="1"/>
      <c r="DAB253" s="1"/>
      <c r="DAC253" s="1"/>
      <c r="DAD253" s="1"/>
      <c r="DAE253" s="1"/>
      <c r="DAF253" s="1"/>
      <c r="DAG253" s="1"/>
      <c r="DAH253" s="1"/>
      <c r="DAI253" s="1"/>
      <c r="DAJ253" s="1"/>
      <c r="DAK253" s="1"/>
      <c r="DAL253" s="1"/>
      <c r="DAM253" s="1"/>
      <c r="DAN253" s="1"/>
      <c r="DAO253" s="1"/>
      <c r="DAP253" s="1"/>
      <c r="DAQ253" s="1"/>
      <c r="DAR253" s="1"/>
      <c r="DAS253" s="1"/>
      <c r="DAT253" s="1"/>
      <c r="DAU253" s="1"/>
      <c r="DAV253" s="1"/>
      <c r="DAW253" s="1"/>
      <c r="DAX253" s="1"/>
      <c r="DAY253" s="1"/>
      <c r="DAZ253" s="1"/>
      <c r="DBA253" s="1"/>
      <c r="DBB253" s="1"/>
      <c r="DBC253" s="1"/>
      <c r="DBD253" s="1"/>
      <c r="DBE253" s="1"/>
      <c r="DBF253" s="1"/>
      <c r="DBG253" s="1"/>
      <c r="DBH253" s="1"/>
      <c r="DBI253" s="1"/>
      <c r="DBJ253" s="1"/>
      <c r="DBK253" s="1"/>
      <c r="DBL253" s="1"/>
      <c r="DBM253" s="1"/>
      <c r="DBN253" s="1"/>
      <c r="DBO253" s="1"/>
      <c r="DBP253" s="1"/>
      <c r="DBQ253" s="1"/>
      <c r="DBR253" s="1"/>
      <c r="DBS253" s="1"/>
      <c r="DBT253" s="1"/>
      <c r="DBU253" s="1"/>
      <c r="DBV253" s="1"/>
      <c r="DBW253" s="1"/>
      <c r="DBX253" s="1"/>
      <c r="DBY253" s="1"/>
      <c r="DBZ253" s="1"/>
      <c r="DCA253" s="1"/>
      <c r="DCB253" s="1"/>
      <c r="DCC253" s="1"/>
      <c r="DCD253" s="1"/>
      <c r="DCE253" s="1"/>
      <c r="DCF253" s="1"/>
      <c r="DCG253" s="1"/>
      <c r="DCH253" s="1"/>
      <c r="DCI253" s="1"/>
      <c r="DCJ253" s="1"/>
      <c r="DCK253" s="1"/>
      <c r="DCL253" s="1"/>
      <c r="DCM253" s="1"/>
      <c r="DCN253" s="1"/>
      <c r="DCO253" s="1"/>
      <c r="DCP253" s="1"/>
      <c r="DCQ253" s="1"/>
      <c r="DCR253" s="1"/>
      <c r="DCS253" s="1"/>
      <c r="DCT253" s="1"/>
      <c r="DCU253" s="1"/>
      <c r="DCV253" s="1"/>
      <c r="DCW253" s="1"/>
      <c r="DCX253" s="1"/>
      <c r="DCY253" s="1"/>
      <c r="DCZ253" s="1"/>
      <c r="DDA253" s="1"/>
      <c r="DDB253" s="1"/>
      <c r="DDC253" s="1"/>
      <c r="DDD253" s="1"/>
      <c r="DDE253" s="1"/>
      <c r="DDF253" s="1"/>
      <c r="DDG253" s="1"/>
      <c r="DDH253" s="1"/>
      <c r="DDI253" s="1"/>
      <c r="DDJ253" s="1"/>
      <c r="DDK253" s="1"/>
      <c r="DDL253" s="1"/>
      <c r="DDM253" s="1"/>
      <c r="DDN253" s="1"/>
      <c r="DDO253" s="1"/>
      <c r="DDP253" s="1"/>
      <c r="DDQ253" s="1"/>
      <c r="DDR253" s="1"/>
      <c r="DDS253" s="1"/>
      <c r="DDT253" s="1"/>
      <c r="DDU253" s="1"/>
      <c r="DDV253" s="1"/>
      <c r="DDW253" s="1"/>
      <c r="DDX253" s="1"/>
      <c r="DDY253" s="1"/>
      <c r="DDZ253" s="1"/>
      <c r="DEA253" s="1"/>
      <c r="DEB253" s="1"/>
      <c r="DEC253" s="1"/>
      <c r="DED253" s="1"/>
      <c r="DEE253" s="1"/>
      <c r="DEF253" s="1"/>
      <c r="DEG253" s="1"/>
      <c r="DEH253" s="1"/>
      <c r="DEI253" s="1"/>
      <c r="DEJ253" s="1"/>
      <c r="DEK253" s="1"/>
      <c r="DEL253" s="1"/>
      <c r="DEM253" s="1"/>
      <c r="DEN253" s="1"/>
      <c r="DEO253" s="1"/>
      <c r="DEP253" s="1"/>
      <c r="DEQ253" s="1"/>
      <c r="DER253" s="1"/>
      <c r="DES253" s="1"/>
      <c r="DET253" s="1"/>
      <c r="DEU253" s="1"/>
      <c r="DEV253" s="1"/>
      <c r="DEW253" s="1"/>
      <c r="DEX253" s="1"/>
      <c r="DEY253" s="1"/>
      <c r="DEZ253" s="1"/>
      <c r="DFA253" s="1"/>
      <c r="DFB253" s="1"/>
      <c r="DFC253" s="1"/>
      <c r="DFD253" s="1"/>
      <c r="DFE253" s="1"/>
      <c r="DFF253" s="1"/>
      <c r="DFG253" s="1"/>
      <c r="DFH253" s="1"/>
      <c r="DFI253" s="1"/>
      <c r="DFJ253" s="1"/>
      <c r="DFK253" s="1"/>
      <c r="DFL253" s="1"/>
      <c r="DFM253" s="1"/>
      <c r="DFN253" s="1"/>
      <c r="DFO253" s="1"/>
      <c r="DFP253" s="1"/>
      <c r="DFQ253" s="1"/>
      <c r="DFR253" s="1"/>
      <c r="DFS253" s="1"/>
      <c r="DFT253" s="1"/>
      <c r="DFU253" s="1"/>
      <c r="DFV253" s="1"/>
      <c r="DFW253" s="1"/>
      <c r="DFX253" s="1"/>
      <c r="DFY253" s="1"/>
      <c r="DFZ253" s="1"/>
      <c r="DGA253" s="1"/>
      <c r="DGB253" s="1"/>
      <c r="DGC253" s="1"/>
      <c r="DGD253" s="1"/>
      <c r="DGE253" s="1"/>
      <c r="DGF253" s="1"/>
      <c r="DGG253" s="1"/>
      <c r="DGH253" s="1"/>
      <c r="DGI253" s="1"/>
      <c r="DGJ253" s="1"/>
      <c r="DGK253" s="1"/>
      <c r="DGL253" s="1"/>
      <c r="DGM253" s="1"/>
      <c r="DGN253" s="1"/>
      <c r="DGO253" s="1"/>
      <c r="DGP253" s="1"/>
      <c r="DGQ253" s="1"/>
      <c r="DGR253" s="1"/>
      <c r="DGS253" s="1"/>
      <c r="DGT253" s="1"/>
      <c r="DGU253" s="1"/>
      <c r="DGV253" s="1"/>
      <c r="DGW253" s="1"/>
      <c r="DGX253" s="1"/>
      <c r="DGY253" s="1"/>
      <c r="DGZ253" s="1"/>
      <c r="DHA253" s="1"/>
      <c r="DHB253" s="1"/>
      <c r="DHC253" s="1"/>
      <c r="DHD253" s="1"/>
      <c r="DHE253" s="1"/>
      <c r="DHF253" s="1"/>
      <c r="DHG253" s="1"/>
      <c r="DHH253" s="1"/>
      <c r="DHI253" s="1"/>
      <c r="DHJ253" s="1"/>
      <c r="DHK253" s="1"/>
      <c r="DHL253" s="1"/>
      <c r="DHM253" s="1"/>
      <c r="DHN253" s="1"/>
      <c r="DHO253" s="1"/>
      <c r="DHP253" s="1"/>
      <c r="DHQ253" s="1"/>
      <c r="DHR253" s="1"/>
      <c r="DHS253" s="1"/>
      <c r="DHT253" s="1"/>
      <c r="DHU253" s="1"/>
      <c r="DHV253" s="1"/>
      <c r="DHW253" s="1"/>
      <c r="DHX253" s="1"/>
      <c r="DHY253" s="1"/>
      <c r="DHZ253" s="1"/>
      <c r="DIA253" s="1"/>
      <c r="DIB253" s="1"/>
      <c r="DIC253" s="1"/>
      <c r="DID253" s="1"/>
      <c r="DIE253" s="1"/>
      <c r="DIF253" s="1"/>
      <c r="DIG253" s="1"/>
      <c r="DIH253" s="1"/>
      <c r="DII253" s="1"/>
      <c r="DIJ253" s="1"/>
      <c r="DIK253" s="1"/>
      <c r="DIL253" s="1"/>
      <c r="DIM253" s="1"/>
      <c r="DIN253" s="1"/>
      <c r="DIO253" s="1"/>
      <c r="DIP253" s="1"/>
      <c r="DIQ253" s="1"/>
      <c r="DIR253" s="1"/>
      <c r="DIS253" s="1"/>
      <c r="DIT253" s="1"/>
      <c r="DIU253" s="1"/>
      <c r="DIV253" s="1"/>
      <c r="DIW253" s="1"/>
      <c r="DIX253" s="1"/>
      <c r="DIY253" s="1"/>
      <c r="DIZ253" s="1"/>
      <c r="DJA253" s="1"/>
      <c r="DJB253" s="1"/>
      <c r="DJC253" s="1"/>
      <c r="DJD253" s="1"/>
      <c r="DJE253" s="1"/>
      <c r="DJF253" s="1"/>
      <c r="DJG253" s="1"/>
      <c r="DJH253" s="1"/>
      <c r="DJI253" s="1"/>
      <c r="DJJ253" s="1"/>
      <c r="DJK253" s="1"/>
      <c r="DJL253" s="1"/>
      <c r="DJM253" s="1"/>
      <c r="DJN253" s="1"/>
      <c r="DJO253" s="1"/>
      <c r="DJP253" s="1"/>
      <c r="DJQ253" s="1"/>
      <c r="DJR253" s="1"/>
      <c r="DJS253" s="1"/>
      <c r="DJT253" s="1"/>
      <c r="DJU253" s="1"/>
      <c r="DJV253" s="1"/>
      <c r="DJW253" s="1"/>
      <c r="DJX253" s="1"/>
      <c r="DJY253" s="1"/>
      <c r="DJZ253" s="1"/>
      <c r="DKA253" s="1"/>
      <c r="DKB253" s="1"/>
      <c r="DKC253" s="1"/>
      <c r="DKD253" s="1"/>
      <c r="DKE253" s="1"/>
      <c r="DKF253" s="1"/>
      <c r="DKG253" s="1"/>
      <c r="DKH253" s="1"/>
      <c r="DKI253" s="1"/>
      <c r="DKJ253" s="1"/>
      <c r="DKK253" s="1"/>
      <c r="DKL253" s="1"/>
      <c r="DKM253" s="1"/>
      <c r="DKN253" s="1"/>
      <c r="DKO253" s="1"/>
      <c r="DKP253" s="1"/>
      <c r="DKQ253" s="1"/>
      <c r="DKR253" s="1"/>
      <c r="DKS253" s="1"/>
      <c r="DKT253" s="1"/>
      <c r="DKU253" s="1"/>
      <c r="DKV253" s="1"/>
      <c r="DKW253" s="1"/>
      <c r="DKX253" s="1"/>
      <c r="DKY253" s="1"/>
      <c r="DKZ253" s="1"/>
      <c r="DLA253" s="1"/>
      <c r="DLB253" s="1"/>
      <c r="DLC253" s="1"/>
      <c r="DLD253" s="1"/>
      <c r="DLE253" s="1"/>
      <c r="DLF253" s="1"/>
      <c r="DLG253" s="1"/>
      <c r="DLH253" s="1"/>
      <c r="DLI253" s="1"/>
      <c r="DLJ253" s="1"/>
      <c r="DLK253" s="1"/>
      <c r="DLL253" s="1"/>
      <c r="DLM253" s="1"/>
      <c r="DLN253" s="1"/>
      <c r="DLO253" s="1"/>
      <c r="DLP253" s="1"/>
      <c r="DLQ253" s="1"/>
      <c r="DLR253" s="1"/>
      <c r="DLS253" s="1"/>
      <c r="DLT253" s="1"/>
      <c r="DLU253" s="1"/>
      <c r="DLV253" s="1"/>
      <c r="DLW253" s="1"/>
      <c r="DLX253" s="1"/>
      <c r="DLY253" s="1"/>
      <c r="DLZ253" s="1"/>
      <c r="DMA253" s="1"/>
      <c r="DMB253" s="1"/>
      <c r="DMC253" s="1"/>
      <c r="DMD253" s="1"/>
      <c r="DME253" s="1"/>
      <c r="DMF253" s="1"/>
      <c r="DMG253" s="1"/>
      <c r="DMH253" s="1"/>
      <c r="DMI253" s="1"/>
      <c r="DMJ253" s="1"/>
      <c r="DMK253" s="1"/>
      <c r="DML253" s="1"/>
      <c r="DMM253" s="1"/>
      <c r="DMN253" s="1"/>
      <c r="DMO253" s="1"/>
      <c r="DMP253" s="1"/>
      <c r="DMQ253" s="1"/>
      <c r="DMR253" s="1"/>
      <c r="DMS253" s="1"/>
      <c r="DMT253" s="1"/>
      <c r="DMU253" s="1"/>
      <c r="DMV253" s="1"/>
      <c r="DMW253" s="1"/>
      <c r="DMX253" s="1"/>
      <c r="DMY253" s="1"/>
      <c r="DMZ253" s="1"/>
      <c r="DNA253" s="1"/>
      <c r="DNB253" s="1"/>
      <c r="DNC253" s="1"/>
      <c r="DND253" s="1"/>
      <c r="DNE253" s="1"/>
      <c r="DNF253" s="1"/>
      <c r="DNG253" s="1"/>
      <c r="DNH253" s="1"/>
      <c r="DNI253" s="1"/>
      <c r="DNJ253" s="1"/>
      <c r="DNK253" s="1"/>
      <c r="DNL253" s="1"/>
      <c r="DNM253" s="1"/>
      <c r="DNN253" s="1"/>
      <c r="DNO253" s="1"/>
      <c r="DNP253" s="1"/>
      <c r="DNQ253" s="1"/>
      <c r="DNR253" s="1"/>
      <c r="DNS253" s="1"/>
      <c r="DNT253" s="1"/>
      <c r="DNU253" s="1"/>
      <c r="DNV253" s="1"/>
      <c r="DNW253" s="1"/>
      <c r="DNX253" s="1"/>
      <c r="DNY253" s="1"/>
      <c r="DNZ253" s="1"/>
      <c r="DOA253" s="1"/>
      <c r="DOB253" s="1"/>
      <c r="DOC253" s="1"/>
      <c r="DOD253" s="1"/>
      <c r="DOE253" s="1"/>
      <c r="DOF253" s="1"/>
      <c r="DOG253" s="1"/>
      <c r="DOH253" s="1"/>
      <c r="DOI253" s="1"/>
      <c r="DOJ253" s="1"/>
      <c r="DOK253" s="1"/>
      <c r="DOL253" s="1"/>
      <c r="DOM253" s="1"/>
      <c r="DON253" s="1"/>
      <c r="DOO253" s="1"/>
      <c r="DOP253" s="1"/>
      <c r="DOQ253" s="1"/>
      <c r="DOR253" s="1"/>
      <c r="DOS253" s="1"/>
      <c r="DOT253" s="1"/>
      <c r="DOU253" s="1"/>
      <c r="DOV253" s="1"/>
      <c r="DOW253" s="1"/>
      <c r="DOX253" s="1"/>
      <c r="DOY253" s="1"/>
      <c r="DOZ253" s="1"/>
      <c r="DPA253" s="1"/>
      <c r="DPB253" s="1"/>
      <c r="DPC253" s="1"/>
      <c r="DPD253" s="1"/>
      <c r="DPE253" s="1"/>
      <c r="DPF253" s="1"/>
      <c r="DPG253" s="1"/>
      <c r="DPH253" s="1"/>
      <c r="DPI253" s="1"/>
      <c r="DPJ253" s="1"/>
      <c r="DPK253" s="1"/>
      <c r="DPL253" s="1"/>
      <c r="DPM253" s="1"/>
      <c r="DPN253" s="1"/>
      <c r="DPO253" s="1"/>
      <c r="DPP253" s="1"/>
      <c r="DPQ253" s="1"/>
      <c r="DPR253" s="1"/>
      <c r="DPS253" s="1"/>
      <c r="DPT253" s="1"/>
      <c r="DPU253" s="1"/>
      <c r="DPV253" s="1"/>
      <c r="DPW253" s="1"/>
      <c r="DPX253" s="1"/>
      <c r="DPY253" s="1"/>
      <c r="DPZ253" s="1"/>
      <c r="DQA253" s="1"/>
      <c r="DQB253" s="1"/>
      <c r="DQC253" s="1"/>
      <c r="DQD253" s="1"/>
      <c r="DQE253" s="1"/>
      <c r="DQF253" s="1"/>
      <c r="DQG253" s="1"/>
      <c r="DQH253" s="1"/>
      <c r="DQI253" s="1"/>
      <c r="DQJ253" s="1"/>
      <c r="DQK253" s="1"/>
      <c r="DQL253" s="1"/>
      <c r="DQM253" s="1"/>
      <c r="DQN253" s="1"/>
      <c r="DQO253" s="1"/>
      <c r="DQP253" s="1"/>
      <c r="DQQ253" s="1"/>
      <c r="DQR253" s="1"/>
      <c r="DQS253" s="1"/>
      <c r="DQT253" s="1"/>
      <c r="DQU253" s="1"/>
      <c r="DQV253" s="1"/>
      <c r="DQW253" s="1"/>
      <c r="DQX253" s="1"/>
      <c r="DQY253" s="1"/>
      <c r="DQZ253" s="1"/>
      <c r="DRA253" s="1"/>
      <c r="DRB253" s="1"/>
      <c r="DRC253" s="1"/>
      <c r="DRD253" s="1"/>
      <c r="DRE253" s="1"/>
      <c r="DRF253" s="1"/>
      <c r="DRG253" s="1"/>
      <c r="DRH253" s="1"/>
      <c r="DRI253" s="1"/>
      <c r="DRJ253" s="1"/>
      <c r="DRK253" s="1"/>
      <c r="DRL253" s="1"/>
      <c r="DRM253" s="1"/>
      <c r="DRN253" s="1"/>
      <c r="DRO253" s="1"/>
      <c r="DRP253" s="1"/>
      <c r="DRQ253" s="1"/>
      <c r="DRR253" s="1"/>
      <c r="DRS253" s="1"/>
      <c r="DRT253" s="1"/>
      <c r="DRU253" s="1"/>
      <c r="DRV253" s="1"/>
      <c r="DRW253" s="1"/>
      <c r="DRX253" s="1"/>
      <c r="DRY253" s="1"/>
      <c r="DRZ253" s="1"/>
      <c r="DSA253" s="1"/>
      <c r="DSB253" s="1"/>
      <c r="DSC253" s="1"/>
      <c r="DSD253" s="1"/>
      <c r="DSE253" s="1"/>
      <c r="DSF253" s="1"/>
      <c r="DSG253" s="1"/>
      <c r="DSH253" s="1"/>
      <c r="DSI253" s="1"/>
      <c r="DSJ253" s="1"/>
      <c r="DSK253" s="1"/>
      <c r="DSL253" s="1"/>
      <c r="DSM253" s="1"/>
      <c r="DSN253" s="1"/>
      <c r="DSO253" s="1"/>
      <c r="DSP253" s="1"/>
      <c r="DSQ253" s="1"/>
      <c r="DSR253" s="1"/>
      <c r="DSS253" s="1"/>
      <c r="DST253" s="1"/>
      <c r="DSU253" s="1"/>
      <c r="DSV253" s="1"/>
      <c r="DSW253" s="1"/>
      <c r="DSX253" s="1"/>
      <c r="DSY253" s="1"/>
      <c r="DSZ253" s="1"/>
      <c r="DTA253" s="1"/>
      <c r="DTB253" s="1"/>
      <c r="DTC253" s="1"/>
      <c r="DTD253" s="1"/>
      <c r="DTE253" s="1"/>
      <c r="DTF253" s="1"/>
      <c r="DTG253" s="1"/>
      <c r="DTH253" s="1"/>
      <c r="DTI253" s="1"/>
      <c r="DTJ253" s="1"/>
      <c r="DTK253" s="1"/>
      <c r="DTL253" s="1"/>
      <c r="DTM253" s="1"/>
      <c r="DTN253" s="1"/>
      <c r="DTO253" s="1"/>
      <c r="DTP253" s="1"/>
      <c r="DTQ253" s="1"/>
      <c r="DTR253" s="1"/>
      <c r="DTS253" s="1"/>
      <c r="DTT253" s="1"/>
      <c r="DTU253" s="1"/>
      <c r="DTV253" s="1"/>
      <c r="DTW253" s="1"/>
      <c r="DTX253" s="1"/>
      <c r="DTY253" s="1"/>
      <c r="DTZ253" s="1"/>
      <c r="DUA253" s="1"/>
      <c r="DUB253" s="1"/>
      <c r="DUC253" s="1"/>
      <c r="DUD253" s="1"/>
      <c r="DUE253" s="1"/>
      <c r="DUF253" s="1"/>
      <c r="DUG253" s="1"/>
      <c r="DUH253" s="1"/>
      <c r="DUI253" s="1"/>
      <c r="DUJ253" s="1"/>
      <c r="DUK253" s="1"/>
      <c r="DUL253" s="1"/>
      <c r="DUM253" s="1"/>
      <c r="DUN253" s="1"/>
      <c r="DUO253" s="1"/>
      <c r="DUP253" s="1"/>
      <c r="DUQ253" s="1"/>
      <c r="DUR253" s="1"/>
      <c r="DUS253" s="1"/>
      <c r="DUT253" s="1"/>
      <c r="DUU253" s="1"/>
      <c r="DUV253" s="1"/>
      <c r="DUW253" s="1"/>
      <c r="DUX253" s="1"/>
      <c r="DUY253" s="1"/>
      <c r="DUZ253" s="1"/>
      <c r="DVA253" s="1"/>
      <c r="DVB253" s="1"/>
      <c r="DVC253" s="1"/>
      <c r="DVD253" s="1"/>
      <c r="DVE253" s="1"/>
      <c r="DVF253" s="1"/>
      <c r="DVG253" s="1"/>
      <c r="DVH253" s="1"/>
      <c r="DVI253" s="1"/>
      <c r="DVJ253" s="1"/>
      <c r="DVK253" s="1"/>
      <c r="DVL253" s="1"/>
      <c r="DVM253" s="1"/>
      <c r="DVN253" s="1"/>
      <c r="DVO253" s="1"/>
      <c r="DVP253" s="1"/>
      <c r="DVQ253" s="1"/>
      <c r="DVR253" s="1"/>
      <c r="DVS253" s="1"/>
      <c r="DVT253" s="1"/>
      <c r="DVU253" s="1"/>
      <c r="DVV253" s="1"/>
      <c r="DVW253" s="1"/>
      <c r="DVX253" s="1"/>
      <c r="DVY253" s="1"/>
      <c r="DVZ253" s="1"/>
      <c r="DWA253" s="1"/>
      <c r="DWB253" s="1"/>
      <c r="DWC253" s="1"/>
      <c r="DWD253" s="1"/>
      <c r="DWE253" s="1"/>
      <c r="DWF253" s="1"/>
      <c r="DWG253" s="1"/>
      <c r="DWH253" s="1"/>
      <c r="DWI253" s="1"/>
      <c r="DWJ253" s="1"/>
      <c r="DWK253" s="1"/>
      <c r="DWL253" s="1"/>
      <c r="DWM253" s="1"/>
      <c r="DWN253" s="1"/>
      <c r="DWO253" s="1"/>
      <c r="DWP253" s="1"/>
      <c r="DWQ253" s="1"/>
      <c r="DWR253" s="1"/>
      <c r="DWS253" s="1"/>
      <c r="DWT253" s="1"/>
      <c r="DWU253" s="1"/>
      <c r="DWV253" s="1"/>
      <c r="DWW253" s="1"/>
      <c r="DWX253" s="1"/>
      <c r="DWY253" s="1"/>
      <c r="DWZ253" s="1"/>
      <c r="DXA253" s="1"/>
      <c r="DXB253" s="1"/>
      <c r="DXC253" s="1"/>
      <c r="DXD253" s="1"/>
      <c r="DXE253" s="1"/>
      <c r="DXF253" s="1"/>
      <c r="DXG253" s="1"/>
      <c r="DXH253" s="1"/>
      <c r="DXI253" s="1"/>
      <c r="DXJ253" s="1"/>
      <c r="DXK253" s="1"/>
      <c r="DXL253" s="1"/>
      <c r="DXM253" s="1"/>
      <c r="DXN253" s="1"/>
      <c r="DXO253" s="1"/>
      <c r="DXP253" s="1"/>
      <c r="DXQ253" s="1"/>
      <c r="DXR253" s="1"/>
      <c r="DXS253" s="1"/>
      <c r="DXT253" s="1"/>
      <c r="DXU253" s="1"/>
      <c r="DXV253" s="1"/>
      <c r="DXW253" s="1"/>
      <c r="DXX253" s="1"/>
      <c r="DXY253" s="1"/>
      <c r="DXZ253" s="1"/>
      <c r="DYA253" s="1"/>
      <c r="DYB253" s="1"/>
      <c r="DYC253" s="1"/>
      <c r="DYD253" s="1"/>
      <c r="DYE253" s="1"/>
      <c r="DYF253" s="1"/>
      <c r="DYG253" s="1"/>
      <c r="DYH253" s="1"/>
      <c r="DYI253" s="1"/>
      <c r="DYJ253" s="1"/>
      <c r="DYK253" s="1"/>
      <c r="DYL253" s="1"/>
      <c r="DYM253" s="1"/>
      <c r="DYN253" s="1"/>
      <c r="DYO253" s="1"/>
      <c r="DYP253" s="1"/>
      <c r="DYQ253" s="1"/>
      <c r="DYR253" s="1"/>
      <c r="DYS253" s="1"/>
      <c r="DYT253" s="1"/>
      <c r="DYU253" s="1"/>
      <c r="DYV253" s="1"/>
      <c r="DYW253" s="1"/>
      <c r="DYX253" s="1"/>
      <c r="DYY253" s="1"/>
      <c r="DYZ253" s="1"/>
      <c r="DZA253" s="1"/>
      <c r="DZB253" s="1"/>
      <c r="DZC253" s="1"/>
      <c r="DZD253" s="1"/>
      <c r="DZE253" s="1"/>
      <c r="DZF253" s="1"/>
      <c r="DZG253" s="1"/>
      <c r="DZH253" s="1"/>
      <c r="DZI253" s="1"/>
      <c r="DZJ253" s="1"/>
      <c r="DZK253" s="1"/>
      <c r="DZL253" s="1"/>
      <c r="DZM253" s="1"/>
      <c r="DZN253" s="1"/>
      <c r="DZO253" s="1"/>
      <c r="DZP253" s="1"/>
      <c r="DZQ253" s="1"/>
      <c r="DZR253" s="1"/>
      <c r="DZS253" s="1"/>
      <c r="DZT253" s="1"/>
      <c r="DZU253" s="1"/>
      <c r="DZV253" s="1"/>
      <c r="DZW253" s="1"/>
      <c r="DZX253" s="1"/>
      <c r="DZY253" s="1"/>
      <c r="DZZ253" s="1"/>
      <c r="EAA253" s="1"/>
      <c r="EAB253" s="1"/>
      <c r="EAC253" s="1"/>
      <c r="EAD253" s="1"/>
      <c r="EAE253" s="1"/>
      <c r="EAF253" s="1"/>
      <c r="EAG253" s="1"/>
      <c r="EAH253" s="1"/>
      <c r="EAI253" s="1"/>
      <c r="EAJ253" s="1"/>
      <c r="EAK253" s="1"/>
      <c r="EAL253" s="1"/>
      <c r="EAM253" s="1"/>
      <c r="EAN253" s="1"/>
      <c r="EAO253" s="1"/>
      <c r="EAP253" s="1"/>
      <c r="EAQ253" s="1"/>
      <c r="EAR253" s="1"/>
      <c r="EAS253" s="1"/>
      <c r="EAT253" s="1"/>
      <c r="EAU253" s="1"/>
      <c r="EAV253" s="1"/>
      <c r="EAW253" s="1"/>
      <c r="EAX253" s="1"/>
      <c r="EAY253" s="1"/>
      <c r="EAZ253" s="1"/>
      <c r="EBA253" s="1"/>
      <c r="EBB253" s="1"/>
      <c r="EBC253" s="1"/>
      <c r="EBD253" s="1"/>
      <c r="EBE253" s="1"/>
      <c r="EBF253" s="1"/>
      <c r="EBG253" s="1"/>
      <c r="EBH253" s="1"/>
      <c r="EBI253" s="1"/>
      <c r="EBJ253" s="1"/>
      <c r="EBK253" s="1"/>
      <c r="EBL253" s="1"/>
      <c r="EBM253" s="1"/>
      <c r="EBN253" s="1"/>
      <c r="EBO253" s="1"/>
      <c r="EBP253" s="1"/>
      <c r="EBQ253" s="1"/>
      <c r="EBR253" s="1"/>
      <c r="EBS253" s="1"/>
      <c r="EBT253" s="1"/>
      <c r="EBU253" s="1"/>
      <c r="EBV253" s="1"/>
      <c r="EBW253" s="1"/>
      <c r="EBX253" s="1"/>
      <c r="EBY253" s="1"/>
      <c r="EBZ253" s="1"/>
      <c r="ECA253" s="1"/>
      <c r="ECB253" s="1"/>
      <c r="ECC253" s="1"/>
      <c r="ECD253" s="1"/>
      <c r="ECE253" s="1"/>
      <c r="ECF253" s="1"/>
      <c r="ECG253" s="1"/>
      <c r="ECH253" s="1"/>
      <c r="ECI253" s="1"/>
      <c r="ECJ253" s="1"/>
      <c r="ECK253" s="1"/>
      <c r="ECL253" s="1"/>
      <c r="ECM253" s="1"/>
      <c r="ECN253" s="1"/>
      <c r="ECO253" s="1"/>
      <c r="ECP253" s="1"/>
      <c r="ECQ253" s="1"/>
      <c r="ECR253" s="1"/>
      <c r="ECS253" s="1"/>
      <c r="ECT253" s="1"/>
      <c r="ECU253" s="1"/>
      <c r="ECV253" s="1"/>
      <c r="ECW253" s="1"/>
      <c r="ECX253" s="1"/>
      <c r="ECY253" s="1"/>
      <c r="ECZ253" s="1"/>
      <c r="EDA253" s="1"/>
      <c r="EDB253" s="1"/>
      <c r="EDC253" s="1"/>
      <c r="EDD253" s="1"/>
      <c r="EDE253" s="1"/>
      <c r="EDF253" s="1"/>
      <c r="EDG253" s="1"/>
      <c r="EDH253" s="1"/>
      <c r="EDI253" s="1"/>
      <c r="EDJ253" s="1"/>
      <c r="EDK253" s="1"/>
      <c r="EDL253" s="1"/>
      <c r="EDM253" s="1"/>
      <c r="EDN253" s="1"/>
      <c r="EDO253" s="1"/>
      <c r="EDP253" s="1"/>
      <c r="EDQ253" s="1"/>
      <c r="EDR253" s="1"/>
      <c r="EDS253" s="1"/>
      <c r="EDT253" s="1"/>
      <c r="EDU253" s="1"/>
      <c r="EDV253" s="1"/>
      <c r="EDW253" s="1"/>
      <c r="EDX253" s="1"/>
      <c r="EDY253" s="1"/>
      <c r="EDZ253" s="1"/>
      <c r="EEA253" s="1"/>
      <c r="EEB253" s="1"/>
      <c r="EEC253" s="1"/>
      <c r="EED253" s="1"/>
      <c r="EEE253" s="1"/>
      <c r="EEF253" s="1"/>
      <c r="EEG253" s="1"/>
      <c r="EEH253" s="1"/>
      <c r="EEI253" s="1"/>
      <c r="EEJ253" s="1"/>
      <c r="EEK253" s="1"/>
      <c r="EEL253" s="1"/>
      <c r="EEM253" s="1"/>
      <c r="EEN253" s="1"/>
      <c r="EEO253" s="1"/>
      <c r="EEP253" s="1"/>
      <c r="EEQ253" s="1"/>
      <c r="EER253" s="1"/>
      <c r="EES253" s="1"/>
      <c r="EET253" s="1"/>
      <c r="EEU253" s="1"/>
      <c r="EEV253" s="1"/>
      <c r="EEW253" s="1"/>
      <c r="EEX253" s="1"/>
      <c r="EEY253" s="1"/>
      <c r="EEZ253" s="1"/>
      <c r="EFA253" s="1"/>
      <c r="EFB253" s="1"/>
      <c r="EFC253" s="1"/>
      <c r="EFD253" s="1"/>
      <c r="EFE253" s="1"/>
      <c r="EFF253" s="1"/>
      <c r="EFG253" s="1"/>
      <c r="EFH253" s="1"/>
      <c r="EFI253" s="1"/>
      <c r="EFJ253" s="1"/>
      <c r="EFK253" s="1"/>
      <c r="EFL253" s="1"/>
      <c r="EFM253" s="1"/>
      <c r="EFN253" s="1"/>
      <c r="EFO253" s="1"/>
      <c r="EFP253" s="1"/>
      <c r="EFQ253" s="1"/>
      <c r="EFR253" s="1"/>
      <c r="EFS253" s="1"/>
      <c r="EFT253" s="1"/>
      <c r="EFU253" s="1"/>
      <c r="EFV253" s="1"/>
      <c r="EFW253" s="1"/>
      <c r="EFX253" s="1"/>
      <c r="EFY253" s="1"/>
      <c r="EFZ253" s="1"/>
      <c r="EGA253" s="1"/>
      <c r="EGB253" s="1"/>
      <c r="EGC253" s="1"/>
      <c r="EGD253" s="1"/>
      <c r="EGE253" s="1"/>
      <c r="EGF253" s="1"/>
      <c r="EGG253" s="1"/>
      <c r="EGH253" s="1"/>
      <c r="EGI253" s="1"/>
      <c r="EGJ253" s="1"/>
      <c r="EGK253" s="1"/>
      <c r="EGL253" s="1"/>
      <c r="EGM253" s="1"/>
      <c r="EGN253" s="1"/>
      <c r="EGO253" s="1"/>
      <c r="EGP253" s="1"/>
      <c r="EGQ253" s="1"/>
      <c r="EGR253" s="1"/>
      <c r="EGS253" s="1"/>
      <c r="EGT253" s="1"/>
      <c r="EGU253" s="1"/>
      <c r="EGV253" s="1"/>
      <c r="EGW253" s="1"/>
      <c r="EGX253" s="1"/>
      <c r="EGY253" s="1"/>
      <c r="EGZ253" s="1"/>
      <c r="EHA253" s="1"/>
      <c r="EHB253" s="1"/>
      <c r="EHC253" s="1"/>
      <c r="EHD253" s="1"/>
      <c r="EHE253" s="1"/>
      <c r="EHF253" s="1"/>
      <c r="EHG253" s="1"/>
      <c r="EHH253" s="1"/>
      <c r="EHI253" s="1"/>
      <c r="EHJ253" s="1"/>
      <c r="EHK253" s="1"/>
      <c r="EHL253" s="1"/>
      <c r="EHM253" s="1"/>
      <c r="EHN253" s="1"/>
      <c r="EHO253" s="1"/>
      <c r="EHP253" s="1"/>
      <c r="EHQ253" s="1"/>
      <c r="EHR253" s="1"/>
      <c r="EHS253" s="1"/>
      <c r="EHT253" s="1"/>
      <c r="EHU253" s="1"/>
      <c r="EHV253" s="1"/>
      <c r="EHW253" s="1"/>
      <c r="EHX253" s="1"/>
      <c r="EHY253" s="1"/>
      <c r="EHZ253" s="1"/>
      <c r="EIA253" s="1"/>
      <c r="EIB253" s="1"/>
      <c r="EIC253" s="1"/>
      <c r="EID253" s="1"/>
      <c r="EIE253" s="1"/>
      <c r="EIF253" s="1"/>
      <c r="EIG253" s="1"/>
      <c r="EIH253" s="1"/>
      <c r="EII253" s="1"/>
      <c r="EIJ253" s="1"/>
      <c r="EIK253" s="1"/>
      <c r="EIL253" s="1"/>
      <c r="EIM253" s="1"/>
      <c r="EIN253" s="1"/>
      <c r="EIO253" s="1"/>
      <c r="EIP253" s="1"/>
      <c r="EIQ253" s="1"/>
      <c r="EIR253" s="1"/>
      <c r="EIS253" s="1"/>
      <c r="EIT253" s="1"/>
      <c r="EIU253" s="1"/>
      <c r="EIV253" s="1"/>
      <c r="EIW253" s="1"/>
      <c r="EIX253" s="1"/>
      <c r="EIY253" s="1"/>
      <c r="EIZ253" s="1"/>
      <c r="EJA253" s="1"/>
      <c r="EJB253" s="1"/>
      <c r="EJC253" s="1"/>
      <c r="EJD253" s="1"/>
      <c r="EJE253" s="1"/>
      <c r="EJF253" s="1"/>
      <c r="EJG253" s="1"/>
      <c r="EJH253" s="1"/>
      <c r="EJI253" s="1"/>
      <c r="EJJ253" s="1"/>
      <c r="EJK253" s="1"/>
      <c r="EJL253" s="1"/>
      <c r="EJM253" s="1"/>
      <c r="EJN253" s="1"/>
      <c r="EJO253" s="1"/>
      <c r="EJP253" s="1"/>
      <c r="EJQ253" s="1"/>
      <c r="EJR253" s="1"/>
      <c r="EJS253" s="1"/>
      <c r="EJT253" s="1"/>
      <c r="EJU253" s="1"/>
      <c r="EJV253" s="1"/>
      <c r="EJW253" s="1"/>
      <c r="EJX253" s="1"/>
      <c r="EJY253" s="1"/>
      <c r="EJZ253" s="1"/>
      <c r="EKA253" s="1"/>
      <c r="EKB253" s="1"/>
      <c r="EKC253" s="1"/>
      <c r="EKD253" s="1"/>
      <c r="EKE253" s="1"/>
      <c r="EKF253" s="1"/>
      <c r="EKG253" s="1"/>
      <c r="EKH253" s="1"/>
      <c r="EKI253" s="1"/>
      <c r="EKJ253" s="1"/>
      <c r="EKK253" s="1"/>
      <c r="EKL253" s="1"/>
      <c r="EKM253" s="1"/>
      <c r="EKN253" s="1"/>
      <c r="EKO253" s="1"/>
      <c r="EKP253" s="1"/>
      <c r="EKQ253" s="1"/>
      <c r="EKR253" s="1"/>
      <c r="EKS253" s="1"/>
      <c r="EKT253" s="1"/>
      <c r="EKU253" s="1"/>
      <c r="EKV253" s="1"/>
      <c r="EKW253" s="1"/>
      <c r="EKX253" s="1"/>
      <c r="EKY253" s="1"/>
      <c r="EKZ253" s="1"/>
      <c r="ELA253" s="1"/>
      <c r="ELB253" s="1"/>
      <c r="ELC253" s="1"/>
      <c r="ELD253" s="1"/>
      <c r="ELE253" s="1"/>
      <c r="ELF253" s="1"/>
      <c r="ELG253" s="1"/>
      <c r="ELH253" s="1"/>
      <c r="ELI253" s="1"/>
      <c r="ELJ253" s="1"/>
      <c r="ELK253" s="1"/>
      <c r="ELL253" s="1"/>
      <c r="ELM253" s="1"/>
      <c r="ELN253" s="1"/>
      <c r="ELO253" s="1"/>
      <c r="ELP253" s="1"/>
      <c r="ELQ253" s="1"/>
      <c r="ELR253" s="1"/>
      <c r="ELS253" s="1"/>
      <c r="ELT253" s="1"/>
      <c r="ELU253" s="1"/>
      <c r="ELV253" s="1"/>
      <c r="ELW253" s="1"/>
      <c r="ELX253" s="1"/>
      <c r="ELY253" s="1"/>
      <c r="ELZ253" s="1"/>
      <c r="EMA253" s="1"/>
      <c r="EMB253" s="1"/>
      <c r="EMC253" s="1"/>
      <c r="EMD253" s="1"/>
      <c r="EME253" s="1"/>
      <c r="EMF253" s="1"/>
      <c r="EMG253" s="1"/>
      <c r="EMH253" s="1"/>
      <c r="EMI253" s="1"/>
      <c r="EMJ253" s="1"/>
      <c r="EMK253" s="1"/>
      <c r="EML253" s="1"/>
      <c r="EMM253" s="1"/>
      <c r="EMN253" s="1"/>
      <c r="EMO253" s="1"/>
      <c r="EMP253" s="1"/>
      <c r="EMQ253" s="1"/>
      <c r="EMR253" s="1"/>
      <c r="EMS253" s="1"/>
      <c r="EMT253" s="1"/>
      <c r="EMU253" s="1"/>
      <c r="EMV253" s="1"/>
      <c r="EMW253" s="1"/>
      <c r="EMX253" s="1"/>
      <c r="EMY253" s="1"/>
      <c r="EMZ253" s="1"/>
      <c r="ENA253" s="1"/>
      <c r="ENB253" s="1"/>
      <c r="ENC253" s="1"/>
      <c r="END253" s="1"/>
      <c r="ENE253" s="1"/>
      <c r="ENF253" s="1"/>
      <c r="ENG253" s="1"/>
      <c r="ENH253" s="1"/>
      <c r="ENI253" s="1"/>
      <c r="ENJ253" s="1"/>
      <c r="ENK253" s="1"/>
      <c r="ENL253" s="1"/>
      <c r="ENM253" s="1"/>
      <c r="ENN253" s="1"/>
      <c r="ENO253" s="1"/>
      <c r="ENP253" s="1"/>
      <c r="ENQ253" s="1"/>
      <c r="ENR253" s="1"/>
      <c r="ENS253" s="1"/>
      <c r="ENT253" s="1"/>
      <c r="ENU253" s="1"/>
      <c r="ENV253" s="1"/>
      <c r="ENW253" s="1"/>
      <c r="ENX253" s="1"/>
      <c r="ENY253" s="1"/>
      <c r="ENZ253" s="1"/>
      <c r="EOA253" s="1"/>
      <c r="EOB253" s="1"/>
      <c r="EOC253" s="1"/>
      <c r="EOD253" s="1"/>
      <c r="EOE253" s="1"/>
      <c r="EOF253" s="1"/>
      <c r="EOG253" s="1"/>
      <c r="EOH253" s="1"/>
      <c r="EOI253" s="1"/>
      <c r="EOJ253" s="1"/>
      <c r="EOK253" s="1"/>
      <c r="EOL253" s="1"/>
      <c r="EOM253" s="1"/>
      <c r="EON253" s="1"/>
      <c r="EOO253" s="1"/>
      <c r="EOP253" s="1"/>
      <c r="EOQ253" s="1"/>
      <c r="EOR253" s="1"/>
      <c r="EOS253" s="1"/>
      <c r="EOT253" s="1"/>
      <c r="EOU253" s="1"/>
      <c r="EOV253" s="1"/>
      <c r="EOW253" s="1"/>
      <c r="EOX253" s="1"/>
      <c r="EOY253" s="1"/>
      <c r="EOZ253" s="1"/>
      <c r="EPA253" s="1"/>
      <c r="EPB253" s="1"/>
      <c r="EPC253" s="1"/>
      <c r="EPD253" s="1"/>
      <c r="EPE253" s="1"/>
      <c r="EPF253" s="1"/>
      <c r="EPG253" s="1"/>
      <c r="EPH253" s="1"/>
      <c r="EPI253" s="1"/>
      <c r="EPJ253" s="1"/>
      <c r="EPK253" s="1"/>
      <c r="EPL253" s="1"/>
      <c r="EPM253" s="1"/>
      <c r="EPN253" s="1"/>
      <c r="EPO253" s="1"/>
      <c r="EPP253" s="1"/>
      <c r="EPQ253" s="1"/>
      <c r="EPR253" s="1"/>
      <c r="EPS253" s="1"/>
      <c r="EPT253" s="1"/>
      <c r="EPU253" s="1"/>
      <c r="EPV253" s="1"/>
      <c r="EPW253" s="1"/>
      <c r="EPX253" s="1"/>
      <c r="EPY253" s="1"/>
      <c r="EPZ253" s="1"/>
      <c r="EQA253" s="1"/>
      <c r="EQB253" s="1"/>
      <c r="EQC253" s="1"/>
      <c r="EQD253" s="1"/>
      <c r="EQE253" s="1"/>
      <c r="EQF253" s="1"/>
      <c r="EQG253" s="1"/>
      <c r="EQH253" s="1"/>
      <c r="EQI253" s="1"/>
      <c r="EQJ253" s="1"/>
      <c r="EQK253" s="1"/>
      <c r="EQL253" s="1"/>
      <c r="EQM253" s="1"/>
      <c r="EQN253" s="1"/>
      <c r="EQO253" s="1"/>
      <c r="EQP253" s="1"/>
      <c r="EQQ253" s="1"/>
      <c r="EQR253" s="1"/>
      <c r="EQS253" s="1"/>
      <c r="EQT253" s="1"/>
      <c r="EQU253" s="1"/>
      <c r="EQV253" s="1"/>
      <c r="EQW253" s="1"/>
      <c r="EQX253" s="1"/>
      <c r="EQY253" s="1"/>
      <c r="EQZ253" s="1"/>
      <c r="ERA253" s="1"/>
      <c r="ERB253" s="1"/>
      <c r="ERC253" s="1"/>
      <c r="ERD253" s="1"/>
      <c r="ERE253" s="1"/>
      <c r="ERF253" s="1"/>
      <c r="ERG253" s="1"/>
      <c r="ERH253" s="1"/>
      <c r="ERI253" s="1"/>
      <c r="ERJ253" s="1"/>
      <c r="ERK253" s="1"/>
      <c r="ERL253" s="1"/>
      <c r="ERM253" s="1"/>
      <c r="ERN253" s="1"/>
      <c r="ERO253" s="1"/>
      <c r="ERP253" s="1"/>
      <c r="ERQ253" s="1"/>
      <c r="ERR253" s="1"/>
      <c r="ERS253" s="1"/>
      <c r="ERT253" s="1"/>
      <c r="ERU253" s="1"/>
      <c r="ERV253" s="1"/>
      <c r="ERW253" s="1"/>
      <c r="ERX253" s="1"/>
      <c r="ERY253" s="1"/>
      <c r="ERZ253" s="1"/>
      <c r="ESA253" s="1"/>
      <c r="ESB253" s="1"/>
      <c r="ESC253" s="1"/>
      <c r="ESD253" s="1"/>
      <c r="ESE253" s="1"/>
      <c r="ESF253" s="1"/>
      <c r="ESG253" s="1"/>
      <c r="ESH253" s="1"/>
      <c r="ESI253" s="1"/>
      <c r="ESJ253" s="1"/>
      <c r="ESK253" s="1"/>
      <c r="ESL253" s="1"/>
      <c r="ESM253" s="1"/>
      <c r="ESN253" s="1"/>
      <c r="ESO253" s="1"/>
      <c r="ESP253" s="1"/>
      <c r="ESQ253" s="1"/>
      <c r="ESR253" s="1"/>
      <c r="ESS253" s="1"/>
      <c r="EST253" s="1"/>
      <c r="ESU253" s="1"/>
      <c r="ESV253" s="1"/>
      <c r="ESW253" s="1"/>
      <c r="ESX253" s="1"/>
      <c r="ESY253" s="1"/>
      <c r="ESZ253" s="1"/>
      <c r="ETA253" s="1"/>
      <c r="ETB253" s="1"/>
      <c r="ETC253" s="1"/>
      <c r="ETD253" s="1"/>
      <c r="ETE253" s="1"/>
      <c r="ETF253" s="1"/>
      <c r="ETG253" s="1"/>
      <c r="ETH253" s="1"/>
      <c r="ETI253" s="1"/>
      <c r="ETJ253" s="1"/>
      <c r="ETK253" s="1"/>
      <c r="ETL253" s="1"/>
      <c r="ETM253" s="1"/>
      <c r="ETN253" s="1"/>
      <c r="ETO253" s="1"/>
      <c r="ETP253" s="1"/>
      <c r="ETQ253" s="1"/>
      <c r="ETR253" s="1"/>
      <c r="ETS253" s="1"/>
      <c r="ETT253" s="1"/>
      <c r="ETU253" s="1"/>
      <c r="ETV253" s="1"/>
      <c r="ETW253" s="1"/>
      <c r="ETX253" s="1"/>
      <c r="ETY253" s="1"/>
      <c r="ETZ253" s="1"/>
      <c r="EUA253" s="1"/>
      <c r="EUB253" s="1"/>
      <c r="EUC253" s="1"/>
      <c r="EUD253" s="1"/>
      <c r="EUE253" s="1"/>
      <c r="EUF253" s="1"/>
      <c r="EUG253" s="1"/>
      <c r="EUH253" s="1"/>
      <c r="EUI253" s="1"/>
      <c r="EUJ253" s="1"/>
      <c r="EUK253" s="1"/>
      <c r="EUL253" s="1"/>
      <c r="EUM253" s="1"/>
      <c r="EUN253" s="1"/>
      <c r="EUO253" s="1"/>
      <c r="EUP253" s="1"/>
      <c r="EUQ253" s="1"/>
      <c r="EUR253" s="1"/>
      <c r="EUS253" s="1"/>
      <c r="EUT253" s="1"/>
      <c r="EUU253" s="1"/>
      <c r="EUV253" s="1"/>
      <c r="EUW253" s="1"/>
      <c r="EUX253" s="1"/>
      <c r="EUY253" s="1"/>
      <c r="EUZ253" s="1"/>
      <c r="EVA253" s="1"/>
      <c r="EVB253" s="1"/>
      <c r="EVC253" s="1"/>
      <c r="EVD253" s="1"/>
      <c r="EVE253" s="1"/>
      <c r="EVF253" s="1"/>
      <c r="EVG253" s="1"/>
      <c r="EVH253" s="1"/>
      <c r="EVI253" s="1"/>
      <c r="EVJ253" s="1"/>
      <c r="EVK253" s="1"/>
      <c r="EVL253" s="1"/>
      <c r="EVM253" s="1"/>
      <c r="EVN253" s="1"/>
      <c r="EVO253" s="1"/>
      <c r="EVP253" s="1"/>
      <c r="EVQ253" s="1"/>
      <c r="EVR253" s="1"/>
      <c r="EVS253" s="1"/>
      <c r="EVT253" s="1"/>
      <c r="EVU253" s="1"/>
      <c r="EVV253" s="1"/>
      <c r="EVW253" s="1"/>
      <c r="EVX253" s="1"/>
      <c r="EVY253" s="1"/>
      <c r="EVZ253" s="1"/>
      <c r="EWA253" s="1"/>
      <c r="EWB253" s="1"/>
      <c r="EWC253" s="1"/>
      <c r="EWD253" s="1"/>
      <c r="EWE253" s="1"/>
      <c r="EWF253" s="1"/>
      <c r="EWG253" s="1"/>
      <c r="EWH253" s="1"/>
      <c r="EWI253" s="1"/>
      <c r="EWJ253" s="1"/>
      <c r="EWK253" s="1"/>
      <c r="EWL253" s="1"/>
      <c r="EWM253" s="1"/>
      <c r="EWN253" s="1"/>
      <c r="EWO253" s="1"/>
      <c r="EWP253" s="1"/>
      <c r="EWQ253" s="1"/>
      <c r="EWR253" s="1"/>
      <c r="EWS253" s="1"/>
      <c r="EWT253" s="1"/>
      <c r="EWU253" s="1"/>
      <c r="EWV253" s="1"/>
      <c r="EWW253" s="1"/>
      <c r="EWX253" s="1"/>
      <c r="EWY253" s="1"/>
      <c r="EWZ253" s="1"/>
      <c r="EXA253" s="1"/>
      <c r="EXB253" s="1"/>
      <c r="EXC253" s="1"/>
      <c r="EXD253" s="1"/>
      <c r="EXE253" s="1"/>
      <c r="EXF253" s="1"/>
      <c r="EXG253" s="1"/>
      <c r="EXH253" s="1"/>
      <c r="EXI253" s="1"/>
      <c r="EXJ253" s="1"/>
      <c r="EXK253" s="1"/>
      <c r="EXL253" s="1"/>
      <c r="EXM253" s="1"/>
      <c r="EXN253" s="1"/>
      <c r="EXO253" s="1"/>
      <c r="EXP253" s="1"/>
      <c r="EXQ253" s="1"/>
      <c r="EXR253" s="1"/>
      <c r="EXS253" s="1"/>
      <c r="EXT253" s="1"/>
      <c r="EXU253" s="1"/>
      <c r="EXV253" s="1"/>
      <c r="EXW253" s="1"/>
      <c r="EXX253" s="1"/>
      <c r="EXY253" s="1"/>
      <c r="EXZ253" s="1"/>
      <c r="EYA253" s="1"/>
      <c r="EYB253" s="1"/>
      <c r="EYC253" s="1"/>
      <c r="EYD253" s="1"/>
      <c r="EYE253" s="1"/>
      <c r="EYF253" s="1"/>
      <c r="EYG253" s="1"/>
      <c r="EYH253" s="1"/>
      <c r="EYI253" s="1"/>
      <c r="EYJ253" s="1"/>
      <c r="EYK253" s="1"/>
      <c r="EYL253" s="1"/>
      <c r="EYM253" s="1"/>
      <c r="EYN253" s="1"/>
      <c r="EYO253" s="1"/>
      <c r="EYP253" s="1"/>
      <c r="EYQ253" s="1"/>
      <c r="EYR253" s="1"/>
      <c r="EYS253" s="1"/>
      <c r="EYT253" s="1"/>
      <c r="EYU253" s="1"/>
      <c r="EYV253" s="1"/>
      <c r="EYW253" s="1"/>
      <c r="EYX253" s="1"/>
      <c r="EYY253" s="1"/>
      <c r="EYZ253" s="1"/>
      <c r="EZA253" s="1"/>
      <c r="EZB253" s="1"/>
      <c r="EZC253" s="1"/>
      <c r="EZD253" s="1"/>
      <c r="EZE253" s="1"/>
      <c r="EZF253" s="1"/>
      <c r="EZG253" s="1"/>
      <c r="EZH253" s="1"/>
      <c r="EZI253" s="1"/>
      <c r="EZJ253" s="1"/>
      <c r="EZK253" s="1"/>
      <c r="EZL253" s="1"/>
      <c r="EZM253" s="1"/>
      <c r="EZN253" s="1"/>
      <c r="EZO253" s="1"/>
      <c r="EZP253" s="1"/>
      <c r="EZQ253" s="1"/>
      <c r="EZR253" s="1"/>
      <c r="EZS253" s="1"/>
      <c r="EZT253" s="1"/>
      <c r="EZU253" s="1"/>
      <c r="EZV253" s="1"/>
      <c r="EZW253" s="1"/>
      <c r="EZX253" s="1"/>
      <c r="EZY253" s="1"/>
      <c r="EZZ253" s="1"/>
      <c r="FAA253" s="1"/>
      <c r="FAB253" s="1"/>
      <c r="FAC253" s="1"/>
      <c r="FAD253" s="1"/>
      <c r="FAE253" s="1"/>
      <c r="FAF253" s="1"/>
      <c r="FAG253" s="1"/>
      <c r="FAH253" s="1"/>
      <c r="FAI253" s="1"/>
      <c r="FAJ253" s="1"/>
      <c r="FAK253" s="1"/>
      <c r="FAL253" s="1"/>
      <c r="FAM253" s="1"/>
      <c r="FAN253" s="1"/>
      <c r="FAO253" s="1"/>
      <c r="FAP253" s="1"/>
      <c r="FAQ253" s="1"/>
      <c r="FAR253" s="1"/>
      <c r="FAS253" s="1"/>
      <c r="FAT253" s="1"/>
      <c r="FAU253" s="1"/>
      <c r="FAV253" s="1"/>
      <c r="FAW253" s="1"/>
      <c r="FAX253" s="1"/>
      <c r="FAY253" s="1"/>
      <c r="FAZ253" s="1"/>
      <c r="FBA253" s="1"/>
      <c r="FBB253" s="1"/>
      <c r="FBC253" s="1"/>
      <c r="FBD253" s="1"/>
      <c r="FBE253" s="1"/>
      <c r="FBF253" s="1"/>
      <c r="FBG253" s="1"/>
      <c r="FBH253" s="1"/>
      <c r="FBI253" s="1"/>
      <c r="FBJ253" s="1"/>
      <c r="FBK253" s="1"/>
      <c r="FBL253" s="1"/>
      <c r="FBM253" s="1"/>
      <c r="FBN253" s="1"/>
      <c r="FBO253" s="1"/>
      <c r="FBP253" s="1"/>
      <c r="FBQ253" s="1"/>
      <c r="FBR253" s="1"/>
      <c r="FBS253" s="1"/>
      <c r="FBT253" s="1"/>
      <c r="FBU253" s="1"/>
      <c r="FBV253" s="1"/>
      <c r="FBW253" s="1"/>
      <c r="FBX253" s="1"/>
      <c r="FBY253" s="1"/>
      <c r="FBZ253" s="1"/>
      <c r="FCA253" s="1"/>
      <c r="FCB253" s="1"/>
      <c r="FCC253" s="1"/>
      <c r="FCD253" s="1"/>
      <c r="FCE253" s="1"/>
      <c r="FCF253" s="1"/>
      <c r="FCG253" s="1"/>
      <c r="FCH253" s="1"/>
      <c r="FCI253" s="1"/>
      <c r="FCJ253" s="1"/>
      <c r="FCK253" s="1"/>
      <c r="FCL253" s="1"/>
      <c r="FCM253" s="1"/>
      <c r="FCN253" s="1"/>
      <c r="FCO253" s="1"/>
      <c r="FCP253" s="1"/>
      <c r="FCQ253" s="1"/>
      <c r="FCR253" s="1"/>
      <c r="FCS253" s="1"/>
      <c r="FCT253" s="1"/>
      <c r="FCU253" s="1"/>
      <c r="FCV253" s="1"/>
      <c r="FCW253" s="1"/>
      <c r="FCX253" s="1"/>
      <c r="FCY253" s="1"/>
      <c r="FCZ253" s="1"/>
      <c r="FDA253" s="1"/>
      <c r="FDB253" s="1"/>
      <c r="FDC253" s="1"/>
      <c r="FDD253" s="1"/>
      <c r="FDE253" s="1"/>
      <c r="FDF253" s="1"/>
      <c r="FDG253" s="1"/>
      <c r="FDH253" s="1"/>
      <c r="FDI253" s="1"/>
      <c r="FDJ253" s="1"/>
      <c r="FDK253" s="1"/>
      <c r="FDL253" s="1"/>
      <c r="FDM253" s="1"/>
      <c r="FDN253" s="1"/>
      <c r="FDO253" s="1"/>
      <c r="FDP253" s="1"/>
      <c r="FDQ253" s="1"/>
      <c r="FDR253" s="1"/>
      <c r="FDS253" s="1"/>
      <c r="FDT253" s="1"/>
      <c r="FDU253" s="1"/>
      <c r="FDV253" s="1"/>
      <c r="FDW253" s="1"/>
      <c r="FDX253" s="1"/>
      <c r="FDY253" s="1"/>
      <c r="FDZ253" s="1"/>
      <c r="FEA253" s="1"/>
      <c r="FEB253" s="1"/>
      <c r="FEC253" s="1"/>
      <c r="FED253" s="1"/>
      <c r="FEE253" s="1"/>
      <c r="FEF253" s="1"/>
      <c r="FEG253" s="1"/>
      <c r="FEH253" s="1"/>
      <c r="FEI253" s="1"/>
      <c r="FEJ253" s="1"/>
      <c r="FEK253" s="1"/>
      <c r="FEL253" s="1"/>
      <c r="FEM253" s="1"/>
      <c r="FEN253" s="1"/>
      <c r="FEO253" s="1"/>
      <c r="FEP253" s="1"/>
      <c r="FEQ253" s="1"/>
      <c r="FER253" s="1"/>
      <c r="FES253" s="1"/>
      <c r="FET253" s="1"/>
      <c r="FEU253" s="1"/>
      <c r="FEV253" s="1"/>
      <c r="FEW253" s="1"/>
      <c r="FEX253" s="1"/>
      <c r="FEY253" s="1"/>
      <c r="FEZ253" s="1"/>
      <c r="FFA253" s="1"/>
      <c r="FFB253" s="1"/>
      <c r="FFC253" s="1"/>
      <c r="FFD253" s="1"/>
      <c r="FFE253" s="1"/>
      <c r="FFF253" s="1"/>
      <c r="FFG253" s="1"/>
      <c r="FFH253" s="1"/>
      <c r="FFI253" s="1"/>
      <c r="FFJ253" s="1"/>
      <c r="FFK253" s="1"/>
      <c r="FFL253" s="1"/>
      <c r="FFM253" s="1"/>
      <c r="FFN253" s="1"/>
      <c r="FFO253" s="1"/>
      <c r="FFP253" s="1"/>
      <c r="FFQ253" s="1"/>
      <c r="FFR253" s="1"/>
      <c r="FFS253" s="1"/>
      <c r="FFT253" s="1"/>
      <c r="FFU253" s="1"/>
      <c r="FFV253" s="1"/>
      <c r="FFW253" s="1"/>
      <c r="FFX253" s="1"/>
      <c r="FFY253" s="1"/>
      <c r="FFZ253" s="1"/>
      <c r="FGA253" s="1"/>
      <c r="FGB253" s="1"/>
      <c r="FGC253" s="1"/>
      <c r="FGD253" s="1"/>
      <c r="FGE253" s="1"/>
      <c r="FGF253" s="1"/>
      <c r="FGG253" s="1"/>
      <c r="FGH253" s="1"/>
      <c r="FGI253" s="1"/>
      <c r="FGJ253" s="1"/>
      <c r="FGK253" s="1"/>
      <c r="FGL253" s="1"/>
      <c r="FGM253" s="1"/>
      <c r="FGN253" s="1"/>
      <c r="FGO253" s="1"/>
      <c r="FGP253" s="1"/>
      <c r="FGQ253" s="1"/>
      <c r="FGR253" s="1"/>
      <c r="FGS253" s="1"/>
      <c r="FGT253" s="1"/>
      <c r="FGU253" s="1"/>
      <c r="FGV253" s="1"/>
      <c r="FGW253" s="1"/>
      <c r="FGX253" s="1"/>
      <c r="FGY253" s="1"/>
      <c r="FGZ253" s="1"/>
      <c r="FHA253" s="1"/>
      <c r="FHB253" s="1"/>
      <c r="FHC253" s="1"/>
      <c r="FHD253" s="1"/>
      <c r="FHE253" s="1"/>
      <c r="FHF253" s="1"/>
      <c r="FHG253" s="1"/>
      <c r="FHH253" s="1"/>
      <c r="FHI253" s="1"/>
      <c r="FHJ253" s="1"/>
      <c r="FHK253" s="1"/>
      <c r="FHL253" s="1"/>
      <c r="FHM253" s="1"/>
      <c r="FHN253" s="1"/>
      <c r="FHO253" s="1"/>
      <c r="FHP253" s="1"/>
      <c r="FHQ253" s="1"/>
      <c r="FHR253" s="1"/>
      <c r="FHS253" s="1"/>
      <c r="FHT253" s="1"/>
      <c r="FHU253" s="1"/>
      <c r="FHV253" s="1"/>
      <c r="FHW253" s="1"/>
      <c r="FHX253" s="1"/>
      <c r="FHY253" s="1"/>
      <c r="FHZ253" s="1"/>
      <c r="FIA253" s="1"/>
      <c r="FIB253" s="1"/>
      <c r="FIC253" s="1"/>
      <c r="FID253" s="1"/>
      <c r="FIE253" s="1"/>
      <c r="FIF253" s="1"/>
      <c r="FIG253" s="1"/>
      <c r="FIH253" s="1"/>
      <c r="FII253" s="1"/>
      <c r="FIJ253" s="1"/>
      <c r="FIK253" s="1"/>
      <c r="FIL253" s="1"/>
      <c r="FIM253" s="1"/>
      <c r="FIN253" s="1"/>
      <c r="FIO253" s="1"/>
      <c r="FIP253" s="1"/>
      <c r="FIQ253" s="1"/>
      <c r="FIR253" s="1"/>
      <c r="FIS253" s="1"/>
      <c r="FIT253" s="1"/>
      <c r="FIU253" s="1"/>
      <c r="FIV253" s="1"/>
      <c r="FIW253" s="1"/>
      <c r="FIX253" s="1"/>
      <c r="FIY253" s="1"/>
      <c r="FIZ253" s="1"/>
      <c r="FJA253" s="1"/>
      <c r="FJB253" s="1"/>
      <c r="FJC253" s="1"/>
      <c r="FJD253" s="1"/>
      <c r="FJE253" s="1"/>
      <c r="FJF253" s="1"/>
      <c r="FJG253" s="1"/>
      <c r="FJH253" s="1"/>
      <c r="FJI253" s="1"/>
      <c r="FJJ253" s="1"/>
      <c r="FJK253" s="1"/>
      <c r="FJL253" s="1"/>
      <c r="FJM253" s="1"/>
      <c r="FJN253" s="1"/>
      <c r="FJO253" s="1"/>
      <c r="FJP253" s="1"/>
      <c r="FJQ253" s="1"/>
      <c r="FJR253" s="1"/>
      <c r="FJS253" s="1"/>
      <c r="FJT253" s="1"/>
      <c r="FJU253" s="1"/>
      <c r="FJV253" s="1"/>
      <c r="FJW253" s="1"/>
      <c r="FJX253" s="1"/>
      <c r="FJY253" s="1"/>
      <c r="FJZ253" s="1"/>
      <c r="FKA253" s="1"/>
      <c r="FKB253" s="1"/>
      <c r="FKC253" s="1"/>
      <c r="FKD253" s="1"/>
      <c r="FKE253" s="1"/>
      <c r="FKF253" s="1"/>
      <c r="FKG253" s="1"/>
      <c r="FKH253" s="1"/>
      <c r="FKI253" s="1"/>
      <c r="FKJ253" s="1"/>
      <c r="FKK253" s="1"/>
      <c r="FKL253" s="1"/>
      <c r="FKM253" s="1"/>
      <c r="FKN253" s="1"/>
      <c r="FKO253" s="1"/>
      <c r="FKP253" s="1"/>
      <c r="FKQ253" s="1"/>
      <c r="FKR253" s="1"/>
      <c r="FKS253" s="1"/>
      <c r="FKT253" s="1"/>
      <c r="FKU253" s="1"/>
      <c r="FKV253" s="1"/>
      <c r="FKW253" s="1"/>
      <c r="FKX253" s="1"/>
      <c r="FKY253" s="1"/>
      <c r="FKZ253" s="1"/>
      <c r="FLA253" s="1"/>
      <c r="FLB253" s="1"/>
      <c r="FLC253" s="1"/>
      <c r="FLD253" s="1"/>
      <c r="FLE253" s="1"/>
      <c r="FLF253" s="1"/>
      <c r="FLG253" s="1"/>
      <c r="FLH253" s="1"/>
      <c r="FLI253" s="1"/>
      <c r="FLJ253" s="1"/>
      <c r="FLK253" s="1"/>
      <c r="FLL253" s="1"/>
      <c r="FLM253" s="1"/>
      <c r="FLN253" s="1"/>
      <c r="FLO253" s="1"/>
      <c r="FLP253" s="1"/>
      <c r="FLQ253" s="1"/>
      <c r="FLR253" s="1"/>
      <c r="FLS253" s="1"/>
      <c r="FLT253" s="1"/>
      <c r="FLU253" s="1"/>
      <c r="FLV253" s="1"/>
      <c r="FLW253" s="1"/>
      <c r="FLX253" s="1"/>
      <c r="FLY253" s="1"/>
      <c r="FLZ253" s="1"/>
      <c r="FMA253" s="1"/>
      <c r="FMB253" s="1"/>
      <c r="FMC253" s="1"/>
      <c r="FMD253" s="1"/>
      <c r="FME253" s="1"/>
      <c r="FMF253" s="1"/>
      <c r="FMG253" s="1"/>
      <c r="FMH253" s="1"/>
      <c r="FMI253" s="1"/>
      <c r="FMJ253" s="1"/>
      <c r="FMK253" s="1"/>
      <c r="FML253" s="1"/>
      <c r="FMM253" s="1"/>
      <c r="FMN253" s="1"/>
      <c r="FMO253" s="1"/>
      <c r="FMP253" s="1"/>
      <c r="FMQ253" s="1"/>
      <c r="FMR253" s="1"/>
      <c r="FMS253" s="1"/>
      <c r="FMT253" s="1"/>
      <c r="FMU253" s="1"/>
      <c r="FMV253" s="1"/>
      <c r="FMW253" s="1"/>
      <c r="FMX253" s="1"/>
      <c r="FMY253" s="1"/>
      <c r="FMZ253" s="1"/>
      <c r="FNA253" s="1"/>
      <c r="FNB253" s="1"/>
      <c r="FNC253" s="1"/>
      <c r="FND253" s="1"/>
      <c r="FNE253" s="1"/>
      <c r="FNF253" s="1"/>
      <c r="FNG253" s="1"/>
      <c r="FNH253" s="1"/>
      <c r="FNI253" s="1"/>
      <c r="FNJ253" s="1"/>
      <c r="FNK253" s="1"/>
      <c r="FNL253" s="1"/>
      <c r="FNM253" s="1"/>
      <c r="FNN253" s="1"/>
      <c r="FNO253" s="1"/>
      <c r="FNP253" s="1"/>
      <c r="FNQ253" s="1"/>
      <c r="FNR253" s="1"/>
      <c r="FNS253" s="1"/>
      <c r="FNT253" s="1"/>
      <c r="FNU253" s="1"/>
      <c r="FNV253" s="1"/>
      <c r="FNW253" s="1"/>
      <c r="FNX253" s="1"/>
      <c r="FNY253" s="1"/>
      <c r="FNZ253" s="1"/>
      <c r="FOA253" s="1"/>
      <c r="FOB253" s="1"/>
      <c r="FOC253" s="1"/>
      <c r="FOD253" s="1"/>
      <c r="FOE253" s="1"/>
      <c r="FOF253" s="1"/>
      <c r="FOG253" s="1"/>
      <c r="FOH253" s="1"/>
      <c r="FOI253" s="1"/>
      <c r="FOJ253" s="1"/>
      <c r="FOK253" s="1"/>
      <c r="FOL253" s="1"/>
      <c r="FOM253" s="1"/>
      <c r="FON253" s="1"/>
      <c r="FOO253" s="1"/>
      <c r="FOP253" s="1"/>
      <c r="FOQ253" s="1"/>
      <c r="FOR253" s="1"/>
      <c r="FOS253" s="1"/>
      <c r="FOT253" s="1"/>
      <c r="FOU253" s="1"/>
      <c r="FOV253" s="1"/>
      <c r="FOW253" s="1"/>
      <c r="FOX253" s="1"/>
      <c r="FOY253" s="1"/>
      <c r="FOZ253" s="1"/>
      <c r="FPA253" s="1"/>
      <c r="FPB253" s="1"/>
      <c r="FPC253" s="1"/>
      <c r="FPD253" s="1"/>
      <c r="FPE253" s="1"/>
      <c r="FPF253" s="1"/>
      <c r="FPG253" s="1"/>
      <c r="FPH253" s="1"/>
      <c r="FPI253" s="1"/>
      <c r="FPJ253" s="1"/>
      <c r="FPK253" s="1"/>
      <c r="FPL253" s="1"/>
      <c r="FPM253" s="1"/>
      <c r="FPN253" s="1"/>
      <c r="FPO253" s="1"/>
      <c r="FPP253" s="1"/>
      <c r="FPQ253" s="1"/>
      <c r="FPR253" s="1"/>
      <c r="FPS253" s="1"/>
      <c r="FPT253" s="1"/>
      <c r="FPU253" s="1"/>
      <c r="FPV253" s="1"/>
      <c r="FPW253" s="1"/>
      <c r="FPX253" s="1"/>
      <c r="FPY253" s="1"/>
      <c r="FPZ253" s="1"/>
      <c r="FQA253" s="1"/>
      <c r="FQB253" s="1"/>
      <c r="FQC253" s="1"/>
      <c r="FQD253" s="1"/>
      <c r="FQE253" s="1"/>
      <c r="FQF253" s="1"/>
      <c r="FQG253" s="1"/>
      <c r="FQH253" s="1"/>
      <c r="FQI253" s="1"/>
      <c r="FQJ253" s="1"/>
      <c r="FQK253" s="1"/>
      <c r="FQL253" s="1"/>
      <c r="FQM253" s="1"/>
      <c r="FQN253" s="1"/>
      <c r="FQO253" s="1"/>
      <c r="FQP253" s="1"/>
      <c r="FQQ253" s="1"/>
      <c r="FQR253" s="1"/>
      <c r="FQS253" s="1"/>
      <c r="FQT253" s="1"/>
      <c r="FQU253" s="1"/>
      <c r="FQV253" s="1"/>
      <c r="FQW253" s="1"/>
      <c r="FQX253" s="1"/>
      <c r="FQY253" s="1"/>
      <c r="FQZ253" s="1"/>
      <c r="FRA253" s="1"/>
      <c r="FRB253" s="1"/>
      <c r="FRC253" s="1"/>
      <c r="FRD253" s="1"/>
      <c r="FRE253" s="1"/>
      <c r="FRF253" s="1"/>
      <c r="FRG253" s="1"/>
      <c r="FRH253" s="1"/>
      <c r="FRI253" s="1"/>
      <c r="FRJ253" s="1"/>
      <c r="FRK253" s="1"/>
      <c r="FRL253" s="1"/>
      <c r="FRM253" s="1"/>
      <c r="FRN253" s="1"/>
      <c r="FRO253" s="1"/>
      <c r="FRP253" s="1"/>
      <c r="FRQ253" s="1"/>
      <c r="FRR253" s="1"/>
      <c r="FRS253" s="1"/>
      <c r="FRT253" s="1"/>
      <c r="FRU253" s="1"/>
      <c r="FRV253" s="1"/>
      <c r="FRW253" s="1"/>
      <c r="FRX253" s="1"/>
      <c r="FRY253" s="1"/>
      <c r="FRZ253" s="1"/>
      <c r="FSA253" s="1"/>
      <c r="FSB253" s="1"/>
      <c r="FSC253" s="1"/>
      <c r="FSD253" s="1"/>
      <c r="FSE253" s="1"/>
      <c r="FSF253" s="1"/>
      <c r="FSG253" s="1"/>
      <c r="FSH253" s="1"/>
      <c r="FSI253" s="1"/>
      <c r="FSJ253" s="1"/>
      <c r="FSK253" s="1"/>
      <c r="FSL253" s="1"/>
      <c r="FSM253" s="1"/>
      <c r="FSN253" s="1"/>
      <c r="FSO253" s="1"/>
      <c r="FSP253" s="1"/>
      <c r="FSQ253" s="1"/>
      <c r="FSR253" s="1"/>
      <c r="FSS253" s="1"/>
      <c r="FST253" s="1"/>
      <c r="FSU253" s="1"/>
      <c r="FSV253" s="1"/>
      <c r="FSW253" s="1"/>
      <c r="FSX253" s="1"/>
      <c r="FSY253" s="1"/>
      <c r="FSZ253" s="1"/>
      <c r="FTA253" s="1"/>
      <c r="FTB253" s="1"/>
      <c r="FTC253" s="1"/>
      <c r="FTD253" s="1"/>
      <c r="FTE253" s="1"/>
      <c r="FTF253" s="1"/>
      <c r="FTG253" s="1"/>
      <c r="FTH253" s="1"/>
      <c r="FTI253" s="1"/>
      <c r="FTJ253" s="1"/>
      <c r="FTK253" s="1"/>
      <c r="FTL253" s="1"/>
      <c r="FTM253" s="1"/>
      <c r="FTN253" s="1"/>
      <c r="FTO253" s="1"/>
      <c r="FTP253" s="1"/>
      <c r="FTQ253" s="1"/>
      <c r="FTR253" s="1"/>
      <c r="FTS253" s="1"/>
      <c r="FTT253" s="1"/>
      <c r="FTU253" s="1"/>
      <c r="FTV253" s="1"/>
      <c r="FTW253" s="1"/>
      <c r="FTX253" s="1"/>
      <c r="FTY253" s="1"/>
      <c r="FTZ253" s="1"/>
      <c r="FUA253" s="1"/>
      <c r="FUB253" s="1"/>
      <c r="FUC253" s="1"/>
      <c r="FUD253" s="1"/>
      <c r="FUE253" s="1"/>
      <c r="FUF253" s="1"/>
      <c r="FUG253" s="1"/>
      <c r="FUH253" s="1"/>
      <c r="FUI253" s="1"/>
      <c r="FUJ253" s="1"/>
      <c r="FUK253" s="1"/>
      <c r="FUL253" s="1"/>
      <c r="FUM253" s="1"/>
      <c r="FUN253" s="1"/>
      <c r="FUO253" s="1"/>
      <c r="FUP253" s="1"/>
      <c r="FUQ253" s="1"/>
      <c r="FUR253" s="1"/>
      <c r="FUS253" s="1"/>
      <c r="FUT253" s="1"/>
      <c r="FUU253" s="1"/>
      <c r="FUV253" s="1"/>
      <c r="FUW253" s="1"/>
      <c r="FUX253" s="1"/>
      <c r="FUY253" s="1"/>
      <c r="FUZ253" s="1"/>
      <c r="FVA253" s="1"/>
      <c r="FVB253" s="1"/>
      <c r="FVC253" s="1"/>
      <c r="FVD253" s="1"/>
      <c r="FVE253" s="1"/>
      <c r="FVF253" s="1"/>
      <c r="FVG253" s="1"/>
      <c r="FVH253" s="1"/>
      <c r="FVI253" s="1"/>
      <c r="FVJ253" s="1"/>
      <c r="FVK253" s="1"/>
      <c r="FVL253" s="1"/>
      <c r="FVM253" s="1"/>
      <c r="FVN253" s="1"/>
      <c r="FVO253" s="1"/>
      <c r="FVP253" s="1"/>
      <c r="FVQ253" s="1"/>
      <c r="FVR253" s="1"/>
      <c r="FVS253" s="1"/>
      <c r="FVT253" s="1"/>
      <c r="FVU253" s="1"/>
      <c r="FVV253" s="1"/>
      <c r="FVW253" s="1"/>
      <c r="FVX253" s="1"/>
      <c r="FVY253" s="1"/>
      <c r="FVZ253" s="1"/>
      <c r="FWA253" s="1"/>
      <c r="FWB253" s="1"/>
      <c r="FWC253" s="1"/>
      <c r="FWD253" s="1"/>
      <c r="FWE253" s="1"/>
      <c r="FWF253" s="1"/>
      <c r="FWG253" s="1"/>
      <c r="FWH253" s="1"/>
      <c r="FWI253" s="1"/>
      <c r="FWJ253" s="1"/>
      <c r="FWK253" s="1"/>
      <c r="FWL253" s="1"/>
      <c r="FWM253" s="1"/>
      <c r="FWN253" s="1"/>
      <c r="FWO253" s="1"/>
      <c r="FWP253" s="1"/>
      <c r="FWQ253" s="1"/>
      <c r="FWR253" s="1"/>
      <c r="FWS253" s="1"/>
      <c r="FWT253" s="1"/>
      <c r="FWU253" s="1"/>
      <c r="FWV253" s="1"/>
      <c r="FWW253" s="1"/>
      <c r="FWX253" s="1"/>
      <c r="FWY253" s="1"/>
      <c r="FWZ253" s="1"/>
      <c r="FXA253" s="1"/>
      <c r="FXB253" s="1"/>
      <c r="FXC253" s="1"/>
      <c r="FXD253" s="1"/>
      <c r="FXE253" s="1"/>
      <c r="FXF253" s="1"/>
      <c r="FXG253" s="1"/>
      <c r="FXH253" s="1"/>
      <c r="FXI253" s="1"/>
      <c r="FXJ253" s="1"/>
      <c r="FXK253" s="1"/>
      <c r="FXL253" s="1"/>
      <c r="FXM253" s="1"/>
      <c r="FXN253" s="1"/>
      <c r="FXO253" s="1"/>
      <c r="FXP253" s="1"/>
      <c r="FXQ253" s="1"/>
      <c r="FXR253" s="1"/>
      <c r="FXS253" s="1"/>
      <c r="FXT253" s="1"/>
      <c r="FXU253" s="1"/>
      <c r="FXV253" s="1"/>
      <c r="FXW253" s="1"/>
      <c r="FXX253" s="1"/>
      <c r="FXY253" s="1"/>
      <c r="FXZ253" s="1"/>
      <c r="FYA253" s="1"/>
      <c r="FYB253" s="1"/>
      <c r="FYC253" s="1"/>
      <c r="FYD253" s="1"/>
      <c r="FYE253" s="1"/>
      <c r="FYF253" s="1"/>
      <c r="FYG253" s="1"/>
      <c r="FYH253" s="1"/>
      <c r="FYI253" s="1"/>
      <c r="FYJ253" s="1"/>
      <c r="FYK253" s="1"/>
      <c r="FYL253" s="1"/>
      <c r="FYM253" s="1"/>
      <c r="FYN253" s="1"/>
      <c r="FYO253" s="1"/>
      <c r="FYP253" s="1"/>
      <c r="FYQ253" s="1"/>
      <c r="FYR253" s="1"/>
      <c r="FYS253" s="1"/>
      <c r="FYT253" s="1"/>
      <c r="FYU253" s="1"/>
      <c r="FYV253" s="1"/>
      <c r="FYW253" s="1"/>
      <c r="FYX253" s="1"/>
      <c r="FYY253" s="1"/>
      <c r="FYZ253" s="1"/>
      <c r="FZA253" s="1"/>
      <c r="FZB253" s="1"/>
      <c r="FZC253" s="1"/>
      <c r="FZD253" s="1"/>
      <c r="FZE253" s="1"/>
      <c r="FZF253" s="1"/>
      <c r="FZG253" s="1"/>
      <c r="FZH253" s="1"/>
      <c r="FZI253" s="1"/>
      <c r="FZJ253" s="1"/>
      <c r="FZK253" s="1"/>
      <c r="FZL253" s="1"/>
      <c r="FZM253" s="1"/>
      <c r="FZN253" s="1"/>
      <c r="FZO253" s="1"/>
      <c r="FZP253" s="1"/>
      <c r="FZQ253" s="1"/>
      <c r="FZR253" s="1"/>
      <c r="FZS253" s="1"/>
      <c r="FZT253" s="1"/>
      <c r="FZU253" s="1"/>
      <c r="FZV253" s="1"/>
      <c r="FZW253" s="1"/>
      <c r="FZX253" s="1"/>
      <c r="FZY253" s="1"/>
      <c r="FZZ253" s="1"/>
      <c r="GAA253" s="1"/>
      <c r="GAB253" s="1"/>
      <c r="GAC253" s="1"/>
      <c r="GAD253" s="1"/>
      <c r="GAE253" s="1"/>
      <c r="GAF253" s="1"/>
      <c r="GAG253" s="1"/>
      <c r="GAH253" s="1"/>
      <c r="GAI253" s="1"/>
      <c r="GAJ253" s="1"/>
      <c r="GAK253" s="1"/>
      <c r="GAL253" s="1"/>
      <c r="GAM253" s="1"/>
      <c r="GAN253" s="1"/>
      <c r="GAO253" s="1"/>
      <c r="GAP253" s="1"/>
      <c r="GAQ253" s="1"/>
      <c r="GAR253" s="1"/>
      <c r="GAS253" s="1"/>
      <c r="GAT253" s="1"/>
      <c r="GAU253" s="1"/>
      <c r="GAV253" s="1"/>
      <c r="GAW253" s="1"/>
      <c r="GAX253" s="1"/>
      <c r="GAY253" s="1"/>
      <c r="GAZ253" s="1"/>
      <c r="GBA253" s="1"/>
      <c r="GBB253" s="1"/>
      <c r="GBC253" s="1"/>
      <c r="GBD253" s="1"/>
      <c r="GBE253" s="1"/>
      <c r="GBF253" s="1"/>
      <c r="GBG253" s="1"/>
      <c r="GBH253" s="1"/>
      <c r="GBI253" s="1"/>
      <c r="GBJ253" s="1"/>
      <c r="GBK253" s="1"/>
      <c r="GBL253" s="1"/>
      <c r="GBM253" s="1"/>
      <c r="GBN253" s="1"/>
      <c r="GBO253" s="1"/>
      <c r="GBP253" s="1"/>
      <c r="GBQ253" s="1"/>
      <c r="GBR253" s="1"/>
      <c r="GBS253" s="1"/>
      <c r="GBT253" s="1"/>
      <c r="GBU253" s="1"/>
      <c r="GBV253" s="1"/>
      <c r="GBW253" s="1"/>
      <c r="GBX253" s="1"/>
      <c r="GBY253" s="1"/>
      <c r="GBZ253" s="1"/>
      <c r="GCA253" s="1"/>
      <c r="GCB253" s="1"/>
      <c r="GCC253" s="1"/>
      <c r="GCD253" s="1"/>
      <c r="GCE253" s="1"/>
      <c r="GCF253" s="1"/>
      <c r="GCG253" s="1"/>
      <c r="GCH253" s="1"/>
      <c r="GCI253" s="1"/>
      <c r="GCJ253" s="1"/>
      <c r="GCK253" s="1"/>
      <c r="GCL253" s="1"/>
      <c r="GCM253" s="1"/>
      <c r="GCN253" s="1"/>
      <c r="GCO253" s="1"/>
      <c r="GCP253" s="1"/>
      <c r="GCQ253" s="1"/>
      <c r="GCR253" s="1"/>
      <c r="GCS253" s="1"/>
      <c r="GCT253" s="1"/>
      <c r="GCU253" s="1"/>
      <c r="GCV253" s="1"/>
      <c r="GCW253" s="1"/>
      <c r="GCX253" s="1"/>
      <c r="GCY253" s="1"/>
      <c r="GCZ253" s="1"/>
      <c r="GDA253" s="1"/>
      <c r="GDB253" s="1"/>
      <c r="GDC253" s="1"/>
      <c r="GDD253" s="1"/>
      <c r="GDE253" s="1"/>
      <c r="GDF253" s="1"/>
      <c r="GDG253" s="1"/>
      <c r="GDH253" s="1"/>
      <c r="GDI253" s="1"/>
      <c r="GDJ253" s="1"/>
      <c r="GDK253" s="1"/>
      <c r="GDL253" s="1"/>
      <c r="GDM253" s="1"/>
      <c r="GDN253" s="1"/>
      <c r="GDO253" s="1"/>
      <c r="GDP253" s="1"/>
      <c r="GDQ253" s="1"/>
      <c r="GDR253" s="1"/>
      <c r="GDS253" s="1"/>
      <c r="GDT253" s="1"/>
      <c r="GDU253" s="1"/>
      <c r="GDV253" s="1"/>
      <c r="GDW253" s="1"/>
      <c r="GDX253" s="1"/>
      <c r="GDY253" s="1"/>
      <c r="GDZ253" s="1"/>
      <c r="GEA253" s="1"/>
      <c r="GEB253" s="1"/>
      <c r="GEC253" s="1"/>
      <c r="GED253" s="1"/>
      <c r="GEE253" s="1"/>
      <c r="GEF253" s="1"/>
      <c r="GEG253" s="1"/>
      <c r="GEH253" s="1"/>
      <c r="GEI253" s="1"/>
      <c r="GEJ253" s="1"/>
      <c r="GEK253" s="1"/>
      <c r="GEL253" s="1"/>
      <c r="GEM253" s="1"/>
      <c r="GEN253" s="1"/>
      <c r="GEO253" s="1"/>
      <c r="GEP253" s="1"/>
      <c r="GEQ253" s="1"/>
      <c r="GER253" s="1"/>
      <c r="GES253" s="1"/>
      <c r="GET253" s="1"/>
      <c r="GEU253" s="1"/>
      <c r="GEV253" s="1"/>
      <c r="GEW253" s="1"/>
      <c r="GEX253" s="1"/>
      <c r="GEY253" s="1"/>
      <c r="GEZ253" s="1"/>
      <c r="GFA253" s="1"/>
      <c r="GFB253" s="1"/>
      <c r="GFC253" s="1"/>
      <c r="GFD253" s="1"/>
      <c r="GFE253" s="1"/>
      <c r="GFF253" s="1"/>
      <c r="GFG253" s="1"/>
      <c r="GFH253" s="1"/>
      <c r="GFI253" s="1"/>
      <c r="GFJ253" s="1"/>
      <c r="GFK253" s="1"/>
      <c r="GFL253" s="1"/>
      <c r="GFM253" s="1"/>
      <c r="GFN253" s="1"/>
      <c r="GFO253" s="1"/>
      <c r="GFP253" s="1"/>
      <c r="GFQ253" s="1"/>
      <c r="GFR253" s="1"/>
      <c r="GFS253" s="1"/>
      <c r="GFT253" s="1"/>
      <c r="GFU253" s="1"/>
      <c r="GFV253" s="1"/>
      <c r="GFW253" s="1"/>
      <c r="GFX253" s="1"/>
      <c r="GFY253" s="1"/>
      <c r="GFZ253" s="1"/>
      <c r="GGA253" s="1"/>
      <c r="GGB253" s="1"/>
      <c r="GGC253" s="1"/>
      <c r="GGD253" s="1"/>
      <c r="GGE253" s="1"/>
      <c r="GGF253" s="1"/>
      <c r="GGG253" s="1"/>
      <c r="GGH253" s="1"/>
      <c r="GGI253" s="1"/>
      <c r="GGJ253" s="1"/>
      <c r="GGK253" s="1"/>
      <c r="GGL253" s="1"/>
      <c r="GGM253" s="1"/>
      <c r="GGN253" s="1"/>
      <c r="GGO253" s="1"/>
      <c r="GGP253" s="1"/>
      <c r="GGQ253" s="1"/>
      <c r="GGR253" s="1"/>
      <c r="GGS253" s="1"/>
      <c r="GGT253" s="1"/>
      <c r="GGU253" s="1"/>
      <c r="GGV253" s="1"/>
      <c r="GGW253" s="1"/>
      <c r="GGX253" s="1"/>
      <c r="GGY253" s="1"/>
      <c r="GGZ253" s="1"/>
      <c r="GHA253" s="1"/>
      <c r="GHB253" s="1"/>
      <c r="GHC253" s="1"/>
      <c r="GHD253" s="1"/>
      <c r="GHE253" s="1"/>
      <c r="GHF253" s="1"/>
      <c r="GHG253" s="1"/>
      <c r="GHH253" s="1"/>
      <c r="GHI253" s="1"/>
      <c r="GHJ253" s="1"/>
      <c r="GHK253" s="1"/>
      <c r="GHL253" s="1"/>
      <c r="GHM253" s="1"/>
      <c r="GHN253" s="1"/>
      <c r="GHO253" s="1"/>
      <c r="GHP253" s="1"/>
      <c r="GHQ253" s="1"/>
      <c r="GHR253" s="1"/>
      <c r="GHS253" s="1"/>
      <c r="GHT253" s="1"/>
      <c r="GHU253" s="1"/>
      <c r="GHV253" s="1"/>
      <c r="GHW253" s="1"/>
      <c r="GHX253" s="1"/>
      <c r="GHY253" s="1"/>
      <c r="GHZ253" s="1"/>
      <c r="GIA253" s="1"/>
      <c r="GIB253" s="1"/>
      <c r="GIC253" s="1"/>
      <c r="GID253" s="1"/>
      <c r="GIE253" s="1"/>
      <c r="GIF253" s="1"/>
      <c r="GIG253" s="1"/>
      <c r="GIH253" s="1"/>
      <c r="GII253" s="1"/>
      <c r="GIJ253" s="1"/>
      <c r="GIK253" s="1"/>
      <c r="GIL253" s="1"/>
      <c r="GIM253" s="1"/>
      <c r="GIN253" s="1"/>
      <c r="GIO253" s="1"/>
      <c r="GIP253" s="1"/>
      <c r="GIQ253" s="1"/>
      <c r="GIR253" s="1"/>
      <c r="GIS253" s="1"/>
      <c r="GIT253" s="1"/>
      <c r="GIU253" s="1"/>
      <c r="GIV253" s="1"/>
      <c r="GIW253" s="1"/>
      <c r="GIX253" s="1"/>
      <c r="GIY253" s="1"/>
      <c r="GIZ253" s="1"/>
      <c r="GJA253" s="1"/>
      <c r="GJB253" s="1"/>
      <c r="GJC253" s="1"/>
      <c r="GJD253" s="1"/>
      <c r="GJE253" s="1"/>
      <c r="GJF253" s="1"/>
      <c r="GJG253" s="1"/>
      <c r="GJH253" s="1"/>
      <c r="GJI253" s="1"/>
      <c r="GJJ253" s="1"/>
      <c r="GJK253" s="1"/>
      <c r="GJL253" s="1"/>
      <c r="GJM253" s="1"/>
      <c r="GJN253" s="1"/>
      <c r="GJO253" s="1"/>
      <c r="GJP253" s="1"/>
      <c r="GJQ253" s="1"/>
      <c r="GJR253" s="1"/>
      <c r="GJS253" s="1"/>
      <c r="GJT253" s="1"/>
      <c r="GJU253" s="1"/>
      <c r="GJV253" s="1"/>
      <c r="GJW253" s="1"/>
      <c r="GJX253" s="1"/>
      <c r="GJY253" s="1"/>
      <c r="GJZ253" s="1"/>
      <c r="GKA253" s="1"/>
      <c r="GKB253" s="1"/>
      <c r="GKC253" s="1"/>
      <c r="GKD253" s="1"/>
      <c r="GKE253" s="1"/>
      <c r="GKF253" s="1"/>
      <c r="GKG253" s="1"/>
      <c r="GKH253" s="1"/>
      <c r="GKI253" s="1"/>
      <c r="GKJ253" s="1"/>
      <c r="GKK253" s="1"/>
      <c r="GKL253" s="1"/>
      <c r="GKM253" s="1"/>
      <c r="GKN253" s="1"/>
      <c r="GKO253" s="1"/>
      <c r="GKP253" s="1"/>
      <c r="GKQ253" s="1"/>
      <c r="GKR253" s="1"/>
      <c r="GKS253" s="1"/>
      <c r="GKT253" s="1"/>
      <c r="GKU253" s="1"/>
      <c r="GKV253" s="1"/>
      <c r="GKW253" s="1"/>
      <c r="GKX253" s="1"/>
      <c r="GKY253" s="1"/>
      <c r="GKZ253" s="1"/>
      <c r="GLA253" s="1"/>
      <c r="GLB253" s="1"/>
      <c r="GLC253" s="1"/>
      <c r="GLD253" s="1"/>
      <c r="GLE253" s="1"/>
      <c r="GLF253" s="1"/>
      <c r="GLG253" s="1"/>
      <c r="GLH253" s="1"/>
      <c r="GLI253" s="1"/>
      <c r="GLJ253" s="1"/>
      <c r="GLK253" s="1"/>
      <c r="GLL253" s="1"/>
      <c r="GLM253" s="1"/>
      <c r="GLN253" s="1"/>
      <c r="GLO253" s="1"/>
      <c r="GLP253" s="1"/>
      <c r="GLQ253" s="1"/>
      <c r="GLR253" s="1"/>
      <c r="GLS253" s="1"/>
      <c r="GLT253" s="1"/>
      <c r="GLU253" s="1"/>
      <c r="GLV253" s="1"/>
      <c r="GLW253" s="1"/>
      <c r="GLX253" s="1"/>
      <c r="GLY253" s="1"/>
      <c r="GLZ253" s="1"/>
      <c r="GMA253" s="1"/>
      <c r="GMB253" s="1"/>
      <c r="GMC253" s="1"/>
      <c r="GMD253" s="1"/>
      <c r="GME253" s="1"/>
      <c r="GMF253" s="1"/>
      <c r="GMG253" s="1"/>
      <c r="GMH253" s="1"/>
      <c r="GMI253" s="1"/>
      <c r="GMJ253" s="1"/>
      <c r="GMK253" s="1"/>
      <c r="GML253" s="1"/>
      <c r="GMM253" s="1"/>
      <c r="GMN253" s="1"/>
      <c r="GMO253" s="1"/>
      <c r="GMP253" s="1"/>
      <c r="GMQ253" s="1"/>
      <c r="GMR253" s="1"/>
      <c r="GMS253" s="1"/>
      <c r="GMT253" s="1"/>
      <c r="GMU253" s="1"/>
      <c r="GMV253" s="1"/>
      <c r="GMW253" s="1"/>
      <c r="GMX253" s="1"/>
      <c r="GMY253" s="1"/>
      <c r="GMZ253" s="1"/>
      <c r="GNA253" s="1"/>
      <c r="GNB253" s="1"/>
      <c r="GNC253" s="1"/>
      <c r="GND253" s="1"/>
      <c r="GNE253" s="1"/>
      <c r="GNF253" s="1"/>
      <c r="GNG253" s="1"/>
      <c r="GNH253" s="1"/>
      <c r="GNI253" s="1"/>
      <c r="GNJ253" s="1"/>
      <c r="GNK253" s="1"/>
      <c r="GNL253" s="1"/>
      <c r="GNM253" s="1"/>
      <c r="GNN253" s="1"/>
      <c r="GNO253" s="1"/>
      <c r="GNP253" s="1"/>
      <c r="GNQ253" s="1"/>
      <c r="GNR253" s="1"/>
      <c r="GNS253" s="1"/>
      <c r="GNT253" s="1"/>
      <c r="GNU253" s="1"/>
      <c r="GNV253" s="1"/>
      <c r="GNW253" s="1"/>
      <c r="GNX253" s="1"/>
      <c r="GNY253" s="1"/>
      <c r="GNZ253" s="1"/>
      <c r="GOA253" s="1"/>
      <c r="GOB253" s="1"/>
      <c r="GOC253" s="1"/>
      <c r="GOD253" s="1"/>
      <c r="GOE253" s="1"/>
      <c r="GOF253" s="1"/>
      <c r="GOG253" s="1"/>
      <c r="GOH253" s="1"/>
      <c r="GOI253" s="1"/>
      <c r="GOJ253" s="1"/>
      <c r="GOK253" s="1"/>
      <c r="GOL253" s="1"/>
      <c r="GOM253" s="1"/>
      <c r="GON253" s="1"/>
      <c r="GOO253" s="1"/>
      <c r="GOP253" s="1"/>
      <c r="GOQ253" s="1"/>
      <c r="GOR253" s="1"/>
      <c r="GOS253" s="1"/>
      <c r="GOT253" s="1"/>
      <c r="GOU253" s="1"/>
      <c r="GOV253" s="1"/>
      <c r="GOW253" s="1"/>
      <c r="GOX253" s="1"/>
      <c r="GOY253" s="1"/>
      <c r="GOZ253" s="1"/>
      <c r="GPA253" s="1"/>
      <c r="GPB253" s="1"/>
      <c r="GPC253" s="1"/>
      <c r="GPD253" s="1"/>
      <c r="GPE253" s="1"/>
      <c r="GPF253" s="1"/>
      <c r="GPG253" s="1"/>
      <c r="GPH253" s="1"/>
      <c r="GPI253" s="1"/>
      <c r="GPJ253" s="1"/>
      <c r="GPK253" s="1"/>
      <c r="GPL253" s="1"/>
      <c r="GPM253" s="1"/>
      <c r="GPN253" s="1"/>
      <c r="GPO253" s="1"/>
      <c r="GPP253" s="1"/>
      <c r="GPQ253" s="1"/>
      <c r="GPR253" s="1"/>
      <c r="GPS253" s="1"/>
      <c r="GPT253" s="1"/>
      <c r="GPU253" s="1"/>
      <c r="GPV253" s="1"/>
      <c r="GPW253" s="1"/>
      <c r="GPX253" s="1"/>
      <c r="GPY253" s="1"/>
      <c r="GPZ253" s="1"/>
      <c r="GQA253" s="1"/>
      <c r="GQB253" s="1"/>
      <c r="GQC253" s="1"/>
      <c r="GQD253" s="1"/>
      <c r="GQE253" s="1"/>
      <c r="GQF253" s="1"/>
      <c r="GQG253" s="1"/>
      <c r="GQH253" s="1"/>
      <c r="GQI253" s="1"/>
      <c r="GQJ253" s="1"/>
      <c r="GQK253" s="1"/>
      <c r="GQL253" s="1"/>
      <c r="GQM253" s="1"/>
      <c r="GQN253" s="1"/>
      <c r="GQO253" s="1"/>
      <c r="GQP253" s="1"/>
      <c r="GQQ253" s="1"/>
      <c r="GQR253" s="1"/>
      <c r="GQS253" s="1"/>
      <c r="GQT253" s="1"/>
      <c r="GQU253" s="1"/>
      <c r="GQV253" s="1"/>
      <c r="GQW253" s="1"/>
      <c r="GQX253" s="1"/>
      <c r="GQY253" s="1"/>
      <c r="GQZ253" s="1"/>
      <c r="GRA253" s="1"/>
      <c r="GRB253" s="1"/>
      <c r="GRC253" s="1"/>
      <c r="GRD253" s="1"/>
      <c r="GRE253" s="1"/>
      <c r="GRF253" s="1"/>
      <c r="GRG253" s="1"/>
      <c r="GRH253" s="1"/>
      <c r="GRI253" s="1"/>
      <c r="GRJ253" s="1"/>
      <c r="GRK253" s="1"/>
      <c r="GRL253" s="1"/>
      <c r="GRM253" s="1"/>
      <c r="GRN253" s="1"/>
      <c r="GRO253" s="1"/>
      <c r="GRP253" s="1"/>
      <c r="GRQ253" s="1"/>
      <c r="GRR253" s="1"/>
      <c r="GRS253" s="1"/>
      <c r="GRT253" s="1"/>
      <c r="GRU253" s="1"/>
      <c r="GRV253" s="1"/>
      <c r="GRW253" s="1"/>
      <c r="GRX253" s="1"/>
      <c r="GRY253" s="1"/>
      <c r="GRZ253" s="1"/>
      <c r="GSA253" s="1"/>
      <c r="GSB253" s="1"/>
      <c r="GSC253" s="1"/>
      <c r="GSD253" s="1"/>
      <c r="GSE253" s="1"/>
      <c r="GSF253" s="1"/>
      <c r="GSG253" s="1"/>
      <c r="GSH253" s="1"/>
      <c r="GSI253" s="1"/>
      <c r="GSJ253" s="1"/>
      <c r="GSK253" s="1"/>
      <c r="GSL253" s="1"/>
      <c r="GSM253" s="1"/>
      <c r="GSN253" s="1"/>
      <c r="GSO253" s="1"/>
      <c r="GSP253" s="1"/>
      <c r="GSQ253" s="1"/>
      <c r="GSR253" s="1"/>
      <c r="GSS253" s="1"/>
      <c r="GST253" s="1"/>
      <c r="GSU253" s="1"/>
      <c r="GSV253" s="1"/>
      <c r="GSW253" s="1"/>
      <c r="GSX253" s="1"/>
      <c r="GSY253" s="1"/>
      <c r="GSZ253" s="1"/>
      <c r="GTA253" s="1"/>
      <c r="GTB253" s="1"/>
      <c r="GTC253" s="1"/>
      <c r="GTD253" s="1"/>
      <c r="GTE253" s="1"/>
      <c r="GTF253" s="1"/>
      <c r="GTG253" s="1"/>
      <c r="GTH253" s="1"/>
      <c r="GTI253" s="1"/>
      <c r="GTJ253" s="1"/>
      <c r="GTK253" s="1"/>
      <c r="GTL253" s="1"/>
      <c r="GTM253" s="1"/>
      <c r="GTN253" s="1"/>
      <c r="GTO253" s="1"/>
      <c r="GTP253" s="1"/>
      <c r="GTQ253" s="1"/>
      <c r="GTR253" s="1"/>
      <c r="GTS253" s="1"/>
      <c r="GTT253" s="1"/>
      <c r="GTU253" s="1"/>
      <c r="GTV253" s="1"/>
      <c r="GTW253" s="1"/>
      <c r="GTX253" s="1"/>
      <c r="GTY253" s="1"/>
      <c r="GTZ253" s="1"/>
      <c r="GUA253" s="1"/>
      <c r="GUB253" s="1"/>
      <c r="GUC253" s="1"/>
      <c r="GUD253" s="1"/>
      <c r="GUE253" s="1"/>
      <c r="GUF253" s="1"/>
      <c r="GUG253" s="1"/>
      <c r="GUH253" s="1"/>
      <c r="GUI253" s="1"/>
      <c r="GUJ253" s="1"/>
      <c r="GUK253" s="1"/>
      <c r="GUL253" s="1"/>
      <c r="GUM253" s="1"/>
      <c r="GUN253" s="1"/>
      <c r="GUO253" s="1"/>
      <c r="GUP253" s="1"/>
      <c r="GUQ253" s="1"/>
      <c r="GUR253" s="1"/>
      <c r="GUS253" s="1"/>
      <c r="GUT253" s="1"/>
      <c r="GUU253" s="1"/>
      <c r="GUV253" s="1"/>
      <c r="GUW253" s="1"/>
      <c r="GUX253" s="1"/>
      <c r="GUY253" s="1"/>
      <c r="GUZ253" s="1"/>
      <c r="GVA253" s="1"/>
      <c r="GVB253" s="1"/>
      <c r="GVC253" s="1"/>
      <c r="GVD253" s="1"/>
      <c r="GVE253" s="1"/>
      <c r="GVF253" s="1"/>
      <c r="GVG253" s="1"/>
      <c r="GVH253" s="1"/>
      <c r="GVI253" s="1"/>
      <c r="GVJ253" s="1"/>
      <c r="GVK253" s="1"/>
      <c r="GVL253" s="1"/>
      <c r="GVM253" s="1"/>
      <c r="GVN253" s="1"/>
      <c r="GVO253" s="1"/>
      <c r="GVP253" s="1"/>
      <c r="GVQ253" s="1"/>
      <c r="GVR253" s="1"/>
      <c r="GVS253" s="1"/>
      <c r="GVT253" s="1"/>
      <c r="GVU253" s="1"/>
      <c r="GVV253" s="1"/>
      <c r="GVW253" s="1"/>
      <c r="GVX253" s="1"/>
      <c r="GVY253" s="1"/>
      <c r="GVZ253" s="1"/>
      <c r="GWA253" s="1"/>
      <c r="GWB253" s="1"/>
      <c r="GWC253" s="1"/>
      <c r="GWD253" s="1"/>
      <c r="GWE253" s="1"/>
      <c r="GWF253" s="1"/>
      <c r="GWG253" s="1"/>
      <c r="GWH253" s="1"/>
      <c r="GWI253" s="1"/>
      <c r="GWJ253" s="1"/>
      <c r="GWK253" s="1"/>
      <c r="GWL253" s="1"/>
      <c r="GWM253" s="1"/>
      <c r="GWN253" s="1"/>
      <c r="GWO253" s="1"/>
      <c r="GWP253" s="1"/>
      <c r="GWQ253" s="1"/>
      <c r="GWR253" s="1"/>
      <c r="GWS253" s="1"/>
      <c r="GWT253" s="1"/>
      <c r="GWU253" s="1"/>
      <c r="GWV253" s="1"/>
      <c r="GWW253" s="1"/>
      <c r="GWX253" s="1"/>
      <c r="GWY253" s="1"/>
      <c r="GWZ253" s="1"/>
      <c r="GXA253" s="1"/>
      <c r="GXB253" s="1"/>
      <c r="GXC253" s="1"/>
      <c r="GXD253" s="1"/>
      <c r="GXE253" s="1"/>
      <c r="GXF253" s="1"/>
      <c r="GXG253" s="1"/>
      <c r="GXH253" s="1"/>
      <c r="GXI253" s="1"/>
      <c r="GXJ253" s="1"/>
      <c r="GXK253" s="1"/>
      <c r="GXL253" s="1"/>
      <c r="GXM253" s="1"/>
      <c r="GXN253" s="1"/>
      <c r="GXO253" s="1"/>
      <c r="GXP253" s="1"/>
      <c r="GXQ253" s="1"/>
      <c r="GXR253" s="1"/>
      <c r="GXS253" s="1"/>
      <c r="GXT253" s="1"/>
      <c r="GXU253" s="1"/>
      <c r="GXV253" s="1"/>
      <c r="GXW253" s="1"/>
      <c r="GXX253" s="1"/>
      <c r="GXY253" s="1"/>
      <c r="GXZ253" s="1"/>
      <c r="GYA253" s="1"/>
      <c r="GYB253" s="1"/>
      <c r="GYC253" s="1"/>
      <c r="GYD253" s="1"/>
      <c r="GYE253" s="1"/>
      <c r="GYF253" s="1"/>
      <c r="GYG253" s="1"/>
      <c r="GYH253" s="1"/>
      <c r="GYI253" s="1"/>
      <c r="GYJ253" s="1"/>
      <c r="GYK253" s="1"/>
      <c r="GYL253" s="1"/>
      <c r="GYM253" s="1"/>
      <c r="GYN253" s="1"/>
      <c r="GYO253" s="1"/>
      <c r="GYP253" s="1"/>
      <c r="GYQ253" s="1"/>
      <c r="GYR253" s="1"/>
      <c r="GYS253" s="1"/>
      <c r="GYT253" s="1"/>
      <c r="GYU253" s="1"/>
      <c r="GYV253" s="1"/>
      <c r="GYW253" s="1"/>
      <c r="GYX253" s="1"/>
      <c r="GYY253" s="1"/>
      <c r="GYZ253" s="1"/>
      <c r="GZA253" s="1"/>
      <c r="GZB253" s="1"/>
      <c r="GZC253" s="1"/>
      <c r="GZD253" s="1"/>
      <c r="GZE253" s="1"/>
      <c r="GZF253" s="1"/>
      <c r="GZG253" s="1"/>
      <c r="GZH253" s="1"/>
      <c r="GZI253" s="1"/>
      <c r="GZJ253" s="1"/>
      <c r="GZK253" s="1"/>
      <c r="GZL253" s="1"/>
      <c r="GZM253" s="1"/>
      <c r="GZN253" s="1"/>
      <c r="GZO253" s="1"/>
      <c r="GZP253" s="1"/>
      <c r="GZQ253" s="1"/>
      <c r="GZR253" s="1"/>
      <c r="GZS253" s="1"/>
      <c r="GZT253" s="1"/>
      <c r="GZU253" s="1"/>
      <c r="GZV253" s="1"/>
      <c r="GZW253" s="1"/>
      <c r="GZX253" s="1"/>
      <c r="GZY253" s="1"/>
      <c r="GZZ253" s="1"/>
      <c r="HAA253" s="1"/>
      <c r="HAB253" s="1"/>
      <c r="HAC253" s="1"/>
      <c r="HAD253" s="1"/>
      <c r="HAE253" s="1"/>
      <c r="HAF253" s="1"/>
      <c r="HAG253" s="1"/>
      <c r="HAH253" s="1"/>
      <c r="HAI253" s="1"/>
      <c r="HAJ253" s="1"/>
      <c r="HAK253" s="1"/>
      <c r="HAL253" s="1"/>
      <c r="HAM253" s="1"/>
      <c r="HAN253" s="1"/>
      <c r="HAO253" s="1"/>
      <c r="HAP253" s="1"/>
      <c r="HAQ253" s="1"/>
      <c r="HAR253" s="1"/>
      <c r="HAS253" s="1"/>
      <c r="HAT253" s="1"/>
      <c r="HAU253" s="1"/>
      <c r="HAV253" s="1"/>
      <c r="HAW253" s="1"/>
      <c r="HAX253" s="1"/>
      <c r="HAY253" s="1"/>
      <c r="HAZ253" s="1"/>
      <c r="HBA253" s="1"/>
      <c r="HBB253" s="1"/>
      <c r="HBC253" s="1"/>
      <c r="HBD253" s="1"/>
      <c r="HBE253" s="1"/>
      <c r="HBF253" s="1"/>
      <c r="HBG253" s="1"/>
      <c r="HBH253" s="1"/>
      <c r="HBI253" s="1"/>
      <c r="HBJ253" s="1"/>
      <c r="HBK253" s="1"/>
      <c r="HBL253" s="1"/>
      <c r="HBM253" s="1"/>
      <c r="HBN253" s="1"/>
      <c r="HBO253" s="1"/>
      <c r="HBP253" s="1"/>
      <c r="HBQ253" s="1"/>
      <c r="HBR253" s="1"/>
      <c r="HBS253" s="1"/>
      <c r="HBT253" s="1"/>
      <c r="HBU253" s="1"/>
      <c r="HBV253" s="1"/>
      <c r="HBW253" s="1"/>
      <c r="HBX253" s="1"/>
      <c r="HBY253" s="1"/>
      <c r="HBZ253" s="1"/>
      <c r="HCA253" s="1"/>
      <c r="HCB253" s="1"/>
      <c r="HCC253" s="1"/>
      <c r="HCD253" s="1"/>
      <c r="HCE253" s="1"/>
      <c r="HCF253" s="1"/>
      <c r="HCG253" s="1"/>
      <c r="HCH253" s="1"/>
      <c r="HCI253" s="1"/>
      <c r="HCJ253" s="1"/>
      <c r="HCK253" s="1"/>
      <c r="HCL253" s="1"/>
      <c r="HCM253" s="1"/>
      <c r="HCN253" s="1"/>
      <c r="HCO253" s="1"/>
      <c r="HCP253" s="1"/>
      <c r="HCQ253" s="1"/>
      <c r="HCR253" s="1"/>
      <c r="HCS253" s="1"/>
      <c r="HCT253" s="1"/>
      <c r="HCU253" s="1"/>
      <c r="HCV253" s="1"/>
      <c r="HCW253" s="1"/>
      <c r="HCX253" s="1"/>
      <c r="HCY253" s="1"/>
      <c r="HCZ253" s="1"/>
      <c r="HDA253" s="1"/>
      <c r="HDB253" s="1"/>
      <c r="HDC253" s="1"/>
      <c r="HDD253" s="1"/>
      <c r="HDE253" s="1"/>
      <c r="HDF253" s="1"/>
      <c r="HDG253" s="1"/>
      <c r="HDH253" s="1"/>
      <c r="HDI253" s="1"/>
      <c r="HDJ253" s="1"/>
      <c r="HDK253" s="1"/>
      <c r="HDL253" s="1"/>
      <c r="HDM253" s="1"/>
      <c r="HDN253" s="1"/>
      <c r="HDO253" s="1"/>
      <c r="HDP253" s="1"/>
      <c r="HDQ253" s="1"/>
      <c r="HDR253" s="1"/>
      <c r="HDS253" s="1"/>
      <c r="HDT253" s="1"/>
      <c r="HDU253" s="1"/>
      <c r="HDV253" s="1"/>
      <c r="HDW253" s="1"/>
      <c r="HDX253" s="1"/>
      <c r="HDY253" s="1"/>
      <c r="HDZ253" s="1"/>
      <c r="HEA253" s="1"/>
      <c r="HEB253" s="1"/>
      <c r="HEC253" s="1"/>
      <c r="HED253" s="1"/>
      <c r="HEE253" s="1"/>
      <c r="HEF253" s="1"/>
      <c r="HEG253" s="1"/>
      <c r="HEH253" s="1"/>
      <c r="HEI253" s="1"/>
      <c r="HEJ253" s="1"/>
      <c r="HEK253" s="1"/>
      <c r="HEL253" s="1"/>
      <c r="HEM253" s="1"/>
      <c r="HEN253" s="1"/>
      <c r="HEO253" s="1"/>
      <c r="HEP253" s="1"/>
      <c r="HEQ253" s="1"/>
      <c r="HER253" s="1"/>
      <c r="HES253" s="1"/>
      <c r="HET253" s="1"/>
      <c r="HEU253" s="1"/>
      <c r="HEV253" s="1"/>
      <c r="HEW253" s="1"/>
      <c r="HEX253" s="1"/>
      <c r="HEY253" s="1"/>
      <c r="HEZ253" s="1"/>
      <c r="HFA253" s="1"/>
      <c r="HFB253" s="1"/>
      <c r="HFC253" s="1"/>
      <c r="HFD253" s="1"/>
      <c r="HFE253" s="1"/>
      <c r="HFF253" s="1"/>
      <c r="HFG253" s="1"/>
      <c r="HFH253" s="1"/>
      <c r="HFI253" s="1"/>
      <c r="HFJ253" s="1"/>
      <c r="HFK253" s="1"/>
      <c r="HFL253" s="1"/>
      <c r="HFM253" s="1"/>
      <c r="HFN253" s="1"/>
      <c r="HFO253" s="1"/>
      <c r="HFP253" s="1"/>
      <c r="HFQ253" s="1"/>
      <c r="HFR253" s="1"/>
      <c r="HFS253" s="1"/>
      <c r="HFT253" s="1"/>
      <c r="HFU253" s="1"/>
      <c r="HFV253" s="1"/>
      <c r="HFW253" s="1"/>
      <c r="HFX253" s="1"/>
      <c r="HFY253" s="1"/>
      <c r="HFZ253" s="1"/>
      <c r="HGA253" s="1"/>
      <c r="HGB253" s="1"/>
      <c r="HGC253" s="1"/>
      <c r="HGD253" s="1"/>
      <c r="HGE253" s="1"/>
      <c r="HGF253" s="1"/>
      <c r="HGG253" s="1"/>
      <c r="HGH253" s="1"/>
      <c r="HGI253" s="1"/>
      <c r="HGJ253" s="1"/>
      <c r="HGK253" s="1"/>
      <c r="HGL253" s="1"/>
      <c r="HGM253" s="1"/>
      <c r="HGN253" s="1"/>
      <c r="HGO253" s="1"/>
      <c r="HGP253" s="1"/>
      <c r="HGQ253" s="1"/>
      <c r="HGR253" s="1"/>
      <c r="HGS253" s="1"/>
      <c r="HGT253" s="1"/>
      <c r="HGU253" s="1"/>
      <c r="HGV253" s="1"/>
      <c r="HGW253" s="1"/>
      <c r="HGX253" s="1"/>
      <c r="HGY253" s="1"/>
      <c r="HGZ253" s="1"/>
      <c r="HHA253" s="1"/>
      <c r="HHB253" s="1"/>
      <c r="HHC253" s="1"/>
      <c r="HHD253" s="1"/>
      <c r="HHE253" s="1"/>
      <c r="HHF253" s="1"/>
      <c r="HHG253" s="1"/>
      <c r="HHH253" s="1"/>
      <c r="HHI253" s="1"/>
      <c r="HHJ253" s="1"/>
      <c r="HHK253" s="1"/>
      <c r="HHL253" s="1"/>
      <c r="HHM253" s="1"/>
      <c r="HHN253" s="1"/>
      <c r="HHO253" s="1"/>
      <c r="HHP253" s="1"/>
      <c r="HHQ253" s="1"/>
      <c r="HHR253" s="1"/>
      <c r="HHS253" s="1"/>
      <c r="HHT253" s="1"/>
      <c r="HHU253" s="1"/>
      <c r="HHV253" s="1"/>
      <c r="HHW253" s="1"/>
      <c r="HHX253" s="1"/>
      <c r="HHY253" s="1"/>
      <c r="HHZ253" s="1"/>
      <c r="HIA253" s="1"/>
      <c r="HIB253" s="1"/>
      <c r="HIC253" s="1"/>
      <c r="HID253" s="1"/>
      <c r="HIE253" s="1"/>
      <c r="HIF253" s="1"/>
      <c r="HIG253" s="1"/>
      <c r="HIH253" s="1"/>
      <c r="HII253" s="1"/>
      <c r="HIJ253" s="1"/>
      <c r="HIK253" s="1"/>
      <c r="HIL253" s="1"/>
      <c r="HIM253" s="1"/>
      <c r="HIN253" s="1"/>
      <c r="HIO253" s="1"/>
      <c r="HIP253" s="1"/>
      <c r="HIQ253" s="1"/>
      <c r="HIR253" s="1"/>
      <c r="HIS253" s="1"/>
      <c r="HIT253" s="1"/>
      <c r="HIU253" s="1"/>
      <c r="HIV253" s="1"/>
      <c r="HIW253" s="1"/>
      <c r="HIX253" s="1"/>
      <c r="HIY253" s="1"/>
      <c r="HIZ253" s="1"/>
      <c r="HJA253" s="1"/>
      <c r="HJB253" s="1"/>
      <c r="HJC253" s="1"/>
      <c r="HJD253" s="1"/>
      <c r="HJE253" s="1"/>
      <c r="HJF253" s="1"/>
      <c r="HJG253" s="1"/>
      <c r="HJH253" s="1"/>
      <c r="HJI253" s="1"/>
      <c r="HJJ253" s="1"/>
      <c r="HJK253" s="1"/>
      <c r="HJL253" s="1"/>
      <c r="HJM253" s="1"/>
      <c r="HJN253" s="1"/>
      <c r="HJO253" s="1"/>
      <c r="HJP253" s="1"/>
      <c r="HJQ253" s="1"/>
      <c r="HJR253" s="1"/>
      <c r="HJS253" s="1"/>
      <c r="HJT253" s="1"/>
      <c r="HJU253" s="1"/>
      <c r="HJV253" s="1"/>
      <c r="HJW253" s="1"/>
      <c r="HJX253" s="1"/>
      <c r="HJY253" s="1"/>
      <c r="HJZ253" s="1"/>
      <c r="HKA253" s="1"/>
      <c r="HKB253" s="1"/>
      <c r="HKC253" s="1"/>
      <c r="HKD253" s="1"/>
      <c r="HKE253" s="1"/>
      <c r="HKF253" s="1"/>
      <c r="HKG253" s="1"/>
      <c r="HKH253" s="1"/>
      <c r="HKI253" s="1"/>
      <c r="HKJ253" s="1"/>
      <c r="HKK253" s="1"/>
      <c r="HKL253" s="1"/>
      <c r="HKM253" s="1"/>
      <c r="HKN253" s="1"/>
      <c r="HKO253" s="1"/>
      <c r="HKP253" s="1"/>
      <c r="HKQ253" s="1"/>
      <c r="HKR253" s="1"/>
      <c r="HKS253" s="1"/>
      <c r="HKT253" s="1"/>
      <c r="HKU253" s="1"/>
      <c r="HKV253" s="1"/>
      <c r="HKW253" s="1"/>
      <c r="HKX253" s="1"/>
      <c r="HKY253" s="1"/>
      <c r="HKZ253" s="1"/>
      <c r="HLA253" s="1"/>
      <c r="HLB253" s="1"/>
      <c r="HLC253" s="1"/>
      <c r="HLD253" s="1"/>
      <c r="HLE253" s="1"/>
      <c r="HLF253" s="1"/>
      <c r="HLG253" s="1"/>
      <c r="HLH253" s="1"/>
      <c r="HLI253" s="1"/>
      <c r="HLJ253" s="1"/>
      <c r="HLK253" s="1"/>
      <c r="HLL253" s="1"/>
      <c r="HLM253" s="1"/>
      <c r="HLN253" s="1"/>
      <c r="HLO253" s="1"/>
      <c r="HLP253" s="1"/>
      <c r="HLQ253" s="1"/>
      <c r="HLR253" s="1"/>
      <c r="HLS253" s="1"/>
      <c r="HLT253" s="1"/>
      <c r="HLU253" s="1"/>
      <c r="HLV253" s="1"/>
      <c r="HLW253" s="1"/>
      <c r="HLX253" s="1"/>
      <c r="HLY253" s="1"/>
      <c r="HLZ253" s="1"/>
      <c r="HMA253" s="1"/>
      <c r="HMB253" s="1"/>
      <c r="HMC253" s="1"/>
      <c r="HMD253" s="1"/>
      <c r="HME253" s="1"/>
      <c r="HMF253" s="1"/>
      <c r="HMG253" s="1"/>
      <c r="HMH253" s="1"/>
      <c r="HMI253" s="1"/>
      <c r="HMJ253" s="1"/>
      <c r="HMK253" s="1"/>
      <c r="HML253" s="1"/>
      <c r="HMM253" s="1"/>
      <c r="HMN253" s="1"/>
      <c r="HMO253" s="1"/>
      <c r="HMP253" s="1"/>
      <c r="HMQ253" s="1"/>
      <c r="HMR253" s="1"/>
      <c r="HMS253" s="1"/>
      <c r="HMT253" s="1"/>
      <c r="HMU253" s="1"/>
      <c r="HMV253" s="1"/>
      <c r="HMW253" s="1"/>
      <c r="HMX253" s="1"/>
      <c r="HMY253" s="1"/>
      <c r="HMZ253" s="1"/>
      <c r="HNA253" s="1"/>
      <c r="HNB253" s="1"/>
      <c r="HNC253" s="1"/>
      <c r="HND253" s="1"/>
      <c r="HNE253" s="1"/>
      <c r="HNF253" s="1"/>
      <c r="HNG253" s="1"/>
      <c r="HNH253" s="1"/>
      <c r="HNI253" s="1"/>
      <c r="HNJ253" s="1"/>
      <c r="HNK253" s="1"/>
      <c r="HNL253" s="1"/>
      <c r="HNM253" s="1"/>
      <c r="HNN253" s="1"/>
      <c r="HNO253" s="1"/>
      <c r="HNP253" s="1"/>
      <c r="HNQ253" s="1"/>
      <c r="HNR253" s="1"/>
      <c r="HNS253" s="1"/>
      <c r="HNT253" s="1"/>
      <c r="HNU253" s="1"/>
      <c r="HNV253" s="1"/>
      <c r="HNW253" s="1"/>
      <c r="HNX253" s="1"/>
      <c r="HNY253" s="1"/>
      <c r="HNZ253" s="1"/>
      <c r="HOA253" s="1"/>
      <c r="HOB253" s="1"/>
      <c r="HOC253" s="1"/>
      <c r="HOD253" s="1"/>
      <c r="HOE253" s="1"/>
      <c r="HOF253" s="1"/>
      <c r="HOG253" s="1"/>
      <c r="HOH253" s="1"/>
      <c r="HOI253" s="1"/>
      <c r="HOJ253" s="1"/>
      <c r="HOK253" s="1"/>
      <c r="HOL253" s="1"/>
      <c r="HOM253" s="1"/>
      <c r="HON253" s="1"/>
      <c r="HOO253" s="1"/>
      <c r="HOP253" s="1"/>
      <c r="HOQ253" s="1"/>
      <c r="HOR253" s="1"/>
      <c r="HOS253" s="1"/>
      <c r="HOT253" s="1"/>
      <c r="HOU253" s="1"/>
      <c r="HOV253" s="1"/>
      <c r="HOW253" s="1"/>
      <c r="HOX253" s="1"/>
      <c r="HOY253" s="1"/>
      <c r="HOZ253" s="1"/>
      <c r="HPA253" s="1"/>
      <c r="HPB253" s="1"/>
      <c r="HPC253" s="1"/>
      <c r="HPD253" s="1"/>
      <c r="HPE253" s="1"/>
      <c r="HPF253" s="1"/>
      <c r="HPG253" s="1"/>
      <c r="HPH253" s="1"/>
      <c r="HPI253" s="1"/>
      <c r="HPJ253" s="1"/>
      <c r="HPK253" s="1"/>
      <c r="HPL253" s="1"/>
      <c r="HPM253" s="1"/>
      <c r="HPN253" s="1"/>
      <c r="HPO253" s="1"/>
      <c r="HPP253" s="1"/>
      <c r="HPQ253" s="1"/>
      <c r="HPR253" s="1"/>
      <c r="HPS253" s="1"/>
      <c r="HPT253" s="1"/>
      <c r="HPU253" s="1"/>
      <c r="HPV253" s="1"/>
      <c r="HPW253" s="1"/>
      <c r="HPX253" s="1"/>
      <c r="HPY253" s="1"/>
      <c r="HPZ253" s="1"/>
      <c r="HQA253" s="1"/>
      <c r="HQB253" s="1"/>
      <c r="HQC253" s="1"/>
      <c r="HQD253" s="1"/>
      <c r="HQE253" s="1"/>
      <c r="HQF253" s="1"/>
      <c r="HQG253" s="1"/>
      <c r="HQH253" s="1"/>
      <c r="HQI253" s="1"/>
      <c r="HQJ253" s="1"/>
      <c r="HQK253" s="1"/>
      <c r="HQL253" s="1"/>
      <c r="HQM253" s="1"/>
      <c r="HQN253" s="1"/>
      <c r="HQO253" s="1"/>
      <c r="HQP253" s="1"/>
      <c r="HQQ253" s="1"/>
      <c r="HQR253" s="1"/>
      <c r="HQS253" s="1"/>
      <c r="HQT253" s="1"/>
      <c r="HQU253" s="1"/>
      <c r="HQV253" s="1"/>
      <c r="HQW253" s="1"/>
      <c r="HQX253" s="1"/>
      <c r="HQY253" s="1"/>
      <c r="HQZ253" s="1"/>
      <c r="HRA253" s="1"/>
      <c r="HRB253" s="1"/>
      <c r="HRC253" s="1"/>
      <c r="HRD253" s="1"/>
      <c r="HRE253" s="1"/>
      <c r="HRF253" s="1"/>
      <c r="HRG253" s="1"/>
      <c r="HRH253" s="1"/>
      <c r="HRI253" s="1"/>
      <c r="HRJ253" s="1"/>
      <c r="HRK253" s="1"/>
      <c r="HRL253" s="1"/>
      <c r="HRM253" s="1"/>
      <c r="HRN253" s="1"/>
      <c r="HRO253" s="1"/>
      <c r="HRP253" s="1"/>
      <c r="HRQ253" s="1"/>
      <c r="HRR253" s="1"/>
      <c r="HRS253" s="1"/>
      <c r="HRT253" s="1"/>
      <c r="HRU253" s="1"/>
      <c r="HRV253" s="1"/>
      <c r="HRW253" s="1"/>
      <c r="HRX253" s="1"/>
      <c r="HRY253" s="1"/>
      <c r="HRZ253" s="1"/>
      <c r="HSA253" s="1"/>
      <c r="HSB253" s="1"/>
      <c r="HSC253" s="1"/>
      <c r="HSD253" s="1"/>
      <c r="HSE253" s="1"/>
      <c r="HSF253" s="1"/>
      <c r="HSG253" s="1"/>
      <c r="HSH253" s="1"/>
      <c r="HSI253" s="1"/>
      <c r="HSJ253" s="1"/>
      <c r="HSK253" s="1"/>
      <c r="HSL253" s="1"/>
      <c r="HSM253" s="1"/>
      <c r="HSN253" s="1"/>
      <c r="HSO253" s="1"/>
      <c r="HSP253" s="1"/>
      <c r="HSQ253" s="1"/>
      <c r="HSR253" s="1"/>
      <c r="HSS253" s="1"/>
      <c r="HST253" s="1"/>
      <c r="HSU253" s="1"/>
      <c r="HSV253" s="1"/>
      <c r="HSW253" s="1"/>
      <c r="HSX253" s="1"/>
      <c r="HSY253" s="1"/>
      <c r="HSZ253" s="1"/>
      <c r="HTA253" s="1"/>
      <c r="HTB253" s="1"/>
      <c r="HTC253" s="1"/>
      <c r="HTD253" s="1"/>
      <c r="HTE253" s="1"/>
      <c r="HTF253" s="1"/>
      <c r="HTG253" s="1"/>
      <c r="HTH253" s="1"/>
      <c r="HTI253" s="1"/>
      <c r="HTJ253" s="1"/>
      <c r="HTK253" s="1"/>
      <c r="HTL253" s="1"/>
      <c r="HTM253" s="1"/>
      <c r="HTN253" s="1"/>
      <c r="HTO253" s="1"/>
      <c r="HTP253" s="1"/>
      <c r="HTQ253" s="1"/>
      <c r="HTR253" s="1"/>
      <c r="HTS253" s="1"/>
      <c r="HTT253" s="1"/>
      <c r="HTU253" s="1"/>
      <c r="HTV253" s="1"/>
      <c r="HTW253" s="1"/>
      <c r="HTX253" s="1"/>
      <c r="HTY253" s="1"/>
      <c r="HTZ253" s="1"/>
      <c r="HUA253" s="1"/>
      <c r="HUB253" s="1"/>
      <c r="HUC253" s="1"/>
      <c r="HUD253" s="1"/>
      <c r="HUE253" s="1"/>
      <c r="HUF253" s="1"/>
      <c r="HUG253" s="1"/>
      <c r="HUH253" s="1"/>
      <c r="HUI253" s="1"/>
      <c r="HUJ253" s="1"/>
      <c r="HUK253" s="1"/>
      <c r="HUL253" s="1"/>
      <c r="HUM253" s="1"/>
      <c r="HUN253" s="1"/>
      <c r="HUO253" s="1"/>
      <c r="HUP253" s="1"/>
      <c r="HUQ253" s="1"/>
      <c r="HUR253" s="1"/>
      <c r="HUS253" s="1"/>
      <c r="HUT253" s="1"/>
      <c r="HUU253" s="1"/>
      <c r="HUV253" s="1"/>
      <c r="HUW253" s="1"/>
      <c r="HUX253" s="1"/>
      <c r="HUY253" s="1"/>
      <c r="HUZ253" s="1"/>
      <c r="HVA253" s="1"/>
      <c r="HVB253" s="1"/>
      <c r="HVC253" s="1"/>
      <c r="HVD253" s="1"/>
      <c r="HVE253" s="1"/>
      <c r="HVF253" s="1"/>
      <c r="HVG253" s="1"/>
      <c r="HVH253" s="1"/>
      <c r="HVI253" s="1"/>
      <c r="HVJ253" s="1"/>
      <c r="HVK253" s="1"/>
      <c r="HVL253" s="1"/>
      <c r="HVM253" s="1"/>
      <c r="HVN253" s="1"/>
      <c r="HVO253" s="1"/>
      <c r="HVP253" s="1"/>
      <c r="HVQ253" s="1"/>
      <c r="HVR253" s="1"/>
      <c r="HVS253" s="1"/>
      <c r="HVT253" s="1"/>
      <c r="HVU253" s="1"/>
      <c r="HVV253" s="1"/>
      <c r="HVW253" s="1"/>
      <c r="HVX253" s="1"/>
      <c r="HVY253" s="1"/>
      <c r="HVZ253" s="1"/>
      <c r="HWA253" s="1"/>
      <c r="HWB253" s="1"/>
      <c r="HWC253" s="1"/>
      <c r="HWD253" s="1"/>
      <c r="HWE253" s="1"/>
      <c r="HWF253" s="1"/>
      <c r="HWG253" s="1"/>
      <c r="HWH253" s="1"/>
      <c r="HWI253" s="1"/>
      <c r="HWJ253" s="1"/>
      <c r="HWK253" s="1"/>
      <c r="HWL253" s="1"/>
      <c r="HWM253" s="1"/>
      <c r="HWN253" s="1"/>
      <c r="HWO253" s="1"/>
      <c r="HWP253" s="1"/>
      <c r="HWQ253" s="1"/>
      <c r="HWR253" s="1"/>
      <c r="HWS253" s="1"/>
      <c r="HWT253" s="1"/>
      <c r="HWU253" s="1"/>
      <c r="HWV253" s="1"/>
      <c r="HWW253" s="1"/>
      <c r="HWX253" s="1"/>
      <c r="HWY253" s="1"/>
      <c r="HWZ253" s="1"/>
      <c r="HXA253" s="1"/>
      <c r="HXB253" s="1"/>
      <c r="HXC253" s="1"/>
      <c r="HXD253" s="1"/>
      <c r="HXE253" s="1"/>
      <c r="HXF253" s="1"/>
      <c r="HXG253" s="1"/>
      <c r="HXH253" s="1"/>
      <c r="HXI253" s="1"/>
      <c r="HXJ253" s="1"/>
      <c r="HXK253" s="1"/>
      <c r="HXL253" s="1"/>
      <c r="HXM253" s="1"/>
      <c r="HXN253" s="1"/>
      <c r="HXO253" s="1"/>
      <c r="HXP253" s="1"/>
      <c r="HXQ253" s="1"/>
      <c r="HXR253" s="1"/>
      <c r="HXS253" s="1"/>
      <c r="HXT253" s="1"/>
      <c r="HXU253" s="1"/>
      <c r="HXV253" s="1"/>
      <c r="HXW253" s="1"/>
      <c r="HXX253" s="1"/>
      <c r="HXY253" s="1"/>
      <c r="HXZ253" s="1"/>
      <c r="HYA253" s="1"/>
      <c r="HYB253" s="1"/>
      <c r="HYC253" s="1"/>
      <c r="HYD253" s="1"/>
      <c r="HYE253" s="1"/>
      <c r="HYF253" s="1"/>
      <c r="HYG253" s="1"/>
      <c r="HYH253" s="1"/>
      <c r="HYI253" s="1"/>
      <c r="HYJ253" s="1"/>
      <c r="HYK253" s="1"/>
      <c r="HYL253" s="1"/>
      <c r="HYM253" s="1"/>
      <c r="HYN253" s="1"/>
      <c r="HYO253" s="1"/>
      <c r="HYP253" s="1"/>
      <c r="HYQ253" s="1"/>
      <c r="HYR253" s="1"/>
      <c r="HYS253" s="1"/>
      <c r="HYT253" s="1"/>
      <c r="HYU253" s="1"/>
      <c r="HYV253" s="1"/>
      <c r="HYW253" s="1"/>
      <c r="HYX253" s="1"/>
      <c r="HYY253" s="1"/>
      <c r="HYZ253" s="1"/>
      <c r="HZA253" s="1"/>
      <c r="HZB253" s="1"/>
      <c r="HZC253" s="1"/>
      <c r="HZD253" s="1"/>
      <c r="HZE253" s="1"/>
      <c r="HZF253" s="1"/>
      <c r="HZG253" s="1"/>
      <c r="HZH253" s="1"/>
      <c r="HZI253" s="1"/>
      <c r="HZJ253" s="1"/>
      <c r="HZK253" s="1"/>
      <c r="HZL253" s="1"/>
      <c r="HZM253" s="1"/>
      <c r="HZN253" s="1"/>
      <c r="HZO253" s="1"/>
      <c r="HZP253" s="1"/>
      <c r="HZQ253" s="1"/>
      <c r="HZR253" s="1"/>
      <c r="HZS253" s="1"/>
      <c r="HZT253" s="1"/>
      <c r="HZU253" s="1"/>
      <c r="HZV253" s="1"/>
      <c r="HZW253" s="1"/>
      <c r="HZX253" s="1"/>
      <c r="HZY253" s="1"/>
      <c r="HZZ253" s="1"/>
      <c r="IAA253" s="1"/>
      <c r="IAB253" s="1"/>
      <c r="IAC253" s="1"/>
      <c r="IAD253" s="1"/>
      <c r="IAE253" s="1"/>
      <c r="IAF253" s="1"/>
      <c r="IAG253" s="1"/>
      <c r="IAH253" s="1"/>
      <c r="IAI253" s="1"/>
      <c r="IAJ253" s="1"/>
      <c r="IAK253" s="1"/>
      <c r="IAL253" s="1"/>
      <c r="IAM253" s="1"/>
      <c r="IAN253" s="1"/>
      <c r="IAO253" s="1"/>
      <c r="IAP253" s="1"/>
      <c r="IAQ253" s="1"/>
      <c r="IAR253" s="1"/>
      <c r="IAS253" s="1"/>
      <c r="IAT253" s="1"/>
      <c r="IAU253" s="1"/>
      <c r="IAV253" s="1"/>
      <c r="IAW253" s="1"/>
      <c r="IAX253" s="1"/>
      <c r="IAY253" s="1"/>
      <c r="IAZ253" s="1"/>
      <c r="IBA253" s="1"/>
      <c r="IBB253" s="1"/>
      <c r="IBC253" s="1"/>
      <c r="IBD253" s="1"/>
      <c r="IBE253" s="1"/>
      <c r="IBF253" s="1"/>
      <c r="IBG253" s="1"/>
      <c r="IBH253" s="1"/>
      <c r="IBI253" s="1"/>
      <c r="IBJ253" s="1"/>
      <c r="IBK253" s="1"/>
      <c r="IBL253" s="1"/>
      <c r="IBM253" s="1"/>
      <c r="IBN253" s="1"/>
      <c r="IBO253" s="1"/>
      <c r="IBP253" s="1"/>
      <c r="IBQ253" s="1"/>
      <c r="IBR253" s="1"/>
      <c r="IBS253" s="1"/>
      <c r="IBT253" s="1"/>
      <c r="IBU253" s="1"/>
      <c r="IBV253" s="1"/>
      <c r="IBW253" s="1"/>
      <c r="IBX253" s="1"/>
      <c r="IBY253" s="1"/>
      <c r="IBZ253" s="1"/>
      <c r="ICA253" s="1"/>
      <c r="ICB253" s="1"/>
      <c r="ICC253" s="1"/>
      <c r="ICD253" s="1"/>
      <c r="ICE253" s="1"/>
      <c r="ICF253" s="1"/>
      <c r="ICG253" s="1"/>
      <c r="ICH253" s="1"/>
      <c r="ICI253" s="1"/>
      <c r="ICJ253" s="1"/>
      <c r="ICK253" s="1"/>
      <c r="ICL253" s="1"/>
      <c r="ICM253" s="1"/>
      <c r="ICN253" s="1"/>
      <c r="ICO253" s="1"/>
      <c r="ICP253" s="1"/>
      <c r="ICQ253" s="1"/>
      <c r="ICR253" s="1"/>
      <c r="ICS253" s="1"/>
      <c r="ICT253" s="1"/>
      <c r="ICU253" s="1"/>
      <c r="ICV253" s="1"/>
      <c r="ICW253" s="1"/>
      <c r="ICX253" s="1"/>
      <c r="ICY253" s="1"/>
      <c r="ICZ253" s="1"/>
      <c r="IDA253" s="1"/>
      <c r="IDB253" s="1"/>
      <c r="IDC253" s="1"/>
      <c r="IDD253" s="1"/>
      <c r="IDE253" s="1"/>
      <c r="IDF253" s="1"/>
      <c r="IDG253" s="1"/>
      <c r="IDH253" s="1"/>
      <c r="IDI253" s="1"/>
      <c r="IDJ253" s="1"/>
      <c r="IDK253" s="1"/>
      <c r="IDL253" s="1"/>
      <c r="IDM253" s="1"/>
      <c r="IDN253" s="1"/>
      <c r="IDO253" s="1"/>
      <c r="IDP253" s="1"/>
      <c r="IDQ253" s="1"/>
      <c r="IDR253" s="1"/>
      <c r="IDS253" s="1"/>
      <c r="IDT253" s="1"/>
      <c r="IDU253" s="1"/>
      <c r="IDV253" s="1"/>
      <c r="IDW253" s="1"/>
      <c r="IDX253" s="1"/>
      <c r="IDY253" s="1"/>
      <c r="IDZ253" s="1"/>
      <c r="IEA253" s="1"/>
      <c r="IEB253" s="1"/>
      <c r="IEC253" s="1"/>
      <c r="IED253" s="1"/>
      <c r="IEE253" s="1"/>
      <c r="IEF253" s="1"/>
      <c r="IEG253" s="1"/>
      <c r="IEH253" s="1"/>
      <c r="IEI253" s="1"/>
      <c r="IEJ253" s="1"/>
      <c r="IEK253" s="1"/>
      <c r="IEL253" s="1"/>
      <c r="IEM253" s="1"/>
      <c r="IEN253" s="1"/>
      <c r="IEO253" s="1"/>
      <c r="IEP253" s="1"/>
      <c r="IEQ253" s="1"/>
      <c r="IER253" s="1"/>
      <c r="IES253" s="1"/>
      <c r="IET253" s="1"/>
      <c r="IEU253" s="1"/>
      <c r="IEV253" s="1"/>
      <c r="IEW253" s="1"/>
      <c r="IEX253" s="1"/>
      <c r="IEY253" s="1"/>
      <c r="IEZ253" s="1"/>
      <c r="IFA253" s="1"/>
      <c r="IFB253" s="1"/>
      <c r="IFC253" s="1"/>
      <c r="IFD253" s="1"/>
      <c r="IFE253" s="1"/>
      <c r="IFF253" s="1"/>
      <c r="IFG253" s="1"/>
      <c r="IFH253" s="1"/>
      <c r="IFI253" s="1"/>
      <c r="IFJ253" s="1"/>
      <c r="IFK253" s="1"/>
      <c r="IFL253" s="1"/>
      <c r="IFM253" s="1"/>
      <c r="IFN253" s="1"/>
      <c r="IFO253" s="1"/>
      <c r="IFP253" s="1"/>
      <c r="IFQ253" s="1"/>
      <c r="IFR253" s="1"/>
      <c r="IFS253" s="1"/>
      <c r="IFT253" s="1"/>
      <c r="IFU253" s="1"/>
      <c r="IFV253" s="1"/>
      <c r="IFW253" s="1"/>
      <c r="IFX253" s="1"/>
      <c r="IFY253" s="1"/>
      <c r="IFZ253" s="1"/>
      <c r="IGA253" s="1"/>
      <c r="IGB253" s="1"/>
      <c r="IGC253" s="1"/>
      <c r="IGD253" s="1"/>
      <c r="IGE253" s="1"/>
      <c r="IGF253" s="1"/>
      <c r="IGG253" s="1"/>
      <c r="IGH253" s="1"/>
      <c r="IGI253" s="1"/>
      <c r="IGJ253" s="1"/>
      <c r="IGK253" s="1"/>
      <c r="IGL253" s="1"/>
      <c r="IGM253" s="1"/>
      <c r="IGN253" s="1"/>
      <c r="IGO253" s="1"/>
      <c r="IGP253" s="1"/>
      <c r="IGQ253" s="1"/>
      <c r="IGR253" s="1"/>
      <c r="IGS253" s="1"/>
      <c r="IGT253" s="1"/>
      <c r="IGU253" s="1"/>
      <c r="IGV253" s="1"/>
      <c r="IGW253" s="1"/>
      <c r="IGX253" s="1"/>
      <c r="IGY253" s="1"/>
      <c r="IGZ253" s="1"/>
      <c r="IHA253" s="1"/>
      <c r="IHB253" s="1"/>
      <c r="IHC253" s="1"/>
      <c r="IHD253" s="1"/>
      <c r="IHE253" s="1"/>
      <c r="IHF253" s="1"/>
      <c r="IHG253" s="1"/>
      <c r="IHH253" s="1"/>
      <c r="IHI253" s="1"/>
      <c r="IHJ253" s="1"/>
      <c r="IHK253" s="1"/>
      <c r="IHL253" s="1"/>
      <c r="IHM253" s="1"/>
      <c r="IHN253" s="1"/>
      <c r="IHO253" s="1"/>
      <c r="IHP253" s="1"/>
      <c r="IHQ253" s="1"/>
      <c r="IHR253" s="1"/>
      <c r="IHS253" s="1"/>
      <c r="IHT253" s="1"/>
      <c r="IHU253" s="1"/>
      <c r="IHV253" s="1"/>
      <c r="IHW253" s="1"/>
      <c r="IHX253" s="1"/>
      <c r="IHY253" s="1"/>
      <c r="IHZ253" s="1"/>
      <c r="IIA253" s="1"/>
      <c r="IIB253" s="1"/>
      <c r="IIC253" s="1"/>
      <c r="IID253" s="1"/>
      <c r="IIE253" s="1"/>
      <c r="IIF253" s="1"/>
      <c r="IIG253" s="1"/>
      <c r="IIH253" s="1"/>
      <c r="III253" s="1"/>
      <c r="IIJ253" s="1"/>
      <c r="IIK253" s="1"/>
      <c r="IIL253" s="1"/>
      <c r="IIM253" s="1"/>
      <c r="IIN253" s="1"/>
      <c r="IIO253" s="1"/>
      <c r="IIP253" s="1"/>
      <c r="IIQ253" s="1"/>
      <c r="IIR253" s="1"/>
      <c r="IIS253" s="1"/>
      <c r="IIT253" s="1"/>
      <c r="IIU253" s="1"/>
      <c r="IIV253" s="1"/>
      <c r="IIW253" s="1"/>
      <c r="IIX253" s="1"/>
      <c r="IIY253" s="1"/>
      <c r="IIZ253" s="1"/>
      <c r="IJA253" s="1"/>
      <c r="IJB253" s="1"/>
      <c r="IJC253" s="1"/>
      <c r="IJD253" s="1"/>
      <c r="IJE253" s="1"/>
      <c r="IJF253" s="1"/>
      <c r="IJG253" s="1"/>
      <c r="IJH253" s="1"/>
      <c r="IJI253" s="1"/>
      <c r="IJJ253" s="1"/>
      <c r="IJK253" s="1"/>
      <c r="IJL253" s="1"/>
      <c r="IJM253" s="1"/>
      <c r="IJN253" s="1"/>
      <c r="IJO253" s="1"/>
      <c r="IJP253" s="1"/>
      <c r="IJQ253" s="1"/>
      <c r="IJR253" s="1"/>
      <c r="IJS253" s="1"/>
      <c r="IJT253" s="1"/>
      <c r="IJU253" s="1"/>
      <c r="IJV253" s="1"/>
      <c r="IJW253" s="1"/>
      <c r="IJX253" s="1"/>
      <c r="IJY253" s="1"/>
      <c r="IJZ253" s="1"/>
      <c r="IKA253" s="1"/>
      <c r="IKB253" s="1"/>
      <c r="IKC253" s="1"/>
      <c r="IKD253" s="1"/>
      <c r="IKE253" s="1"/>
      <c r="IKF253" s="1"/>
      <c r="IKG253" s="1"/>
      <c r="IKH253" s="1"/>
      <c r="IKI253" s="1"/>
      <c r="IKJ253" s="1"/>
      <c r="IKK253" s="1"/>
      <c r="IKL253" s="1"/>
      <c r="IKM253" s="1"/>
      <c r="IKN253" s="1"/>
      <c r="IKO253" s="1"/>
      <c r="IKP253" s="1"/>
      <c r="IKQ253" s="1"/>
      <c r="IKR253" s="1"/>
      <c r="IKS253" s="1"/>
      <c r="IKT253" s="1"/>
      <c r="IKU253" s="1"/>
      <c r="IKV253" s="1"/>
      <c r="IKW253" s="1"/>
      <c r="IKX253" s="1"/>
      <c r="IKY253" s="1"/>
      <c r="IKZ253" s="1"/>
      <c r="ILA253" s="1"/>
      <c r="ILB253" s="1"/>
      <c r="ILC253" s="1"/>
      <c r="ILD253" s="1"/>
      <c r="ILE253" s="1"/>
      <c r="ILF253" s="1"/>
      <c r="ILG253" s="1"/>
      <c r="ILH253" s="1"/>
      <c r="ILI253" s="1"/>
      <c r="ILJ253" s="1"/>
      <c r="ILK253" s="1"/>
      <c r="ILL253" s="1"/>
      <c r="ILM253" s="1"/>
      <c r="ILN253" s="1"/>
      <c r="ILO253" s="1"/>
      <c r="ILP253" s="1"/>
      <c r="ILQ253" s="1"/>
      <c r="ILR253" s="1"/>
      <c r="ILS253" s="1"/>
      <c r="ILT253" s="1"/>
      <c r="ILU253" s="1"/>
      <c r="ILV253" s="1"/>
      <c r="ILW253" s="1"/>
      <c r="ILX253" s="1"/>
      <c r="ILY253" s="1"/>
      <c r="ILZ253" s="1"/>
      <c r="IMA253" s="1"/>
      <c r="IMB253" s="1"/>
      <c r="IMC253" s="1"/>
      <c r="IMD253" s="1"/>
      <c r="IME253" s="1"/>
      <c r="IMF253" s="1"/>
      <c r="IMG253" s="1"/>
      <c r="IMH253" s="1"/>
      <c r="IMI253" s="1"/>
      <c r="IMJ253" s="1"/>
      <c r="IMK253" s="1"/>
      <c r="IML253" s="1"/>
      <c r="IMM253" s="1"/>
      <c r="IMN253" s="1"/>
      <c r="IMO253" s="1"/>
      <c r="IMP253" s="1"/>
      <c r="IMQ253" s="1"/>
      <c r="IMR253" s="1"/>
      <c r="IMS253" s="1"/>
      <c r="IMT253" s="1"/>
      <c r="IMU253" s="1"/>
      <c r="IMV253" s="1"/>
      <c r="IMW253" s="1"/>
      <c r="IMX253" s="1"/>
      <c r="IMY253" s="1"/>
      <c r="IMZ253" s="1"/>
      <c r="INA253" s="1"/>
      <c r="INB253" s="1"/>
      <c r="INC253" s="1"/>
      <c r="IND253" s="1"/>
      <c r="INE253" s="1"/>
      <c r="INF253" s="1"/>
      <c r="ING253" s="1"/>
      <c r="INH253" s="1"/>
      <c r="INI253" s="1"/>
      <c r="INJ253" s="1"/>
      <c r="INK253" s="1"/>
      <c r="INL253" s="1"/>
      <c r="INM253" s="1"/>
      <c r="INN253" s="1"/>
      <c r="INO253" s="1"/>
      <c r="INP253" s="1"/>
      <c r="INQ253" s="1"/>
      <c r="INR253" s="1"/>
      <c r="INS253" s="1"/>
      <c r="INT253" s="1"/>
      <c r="INU253" s="1"/>
      <c r="INV253" s="1"/>
      <c r="INW253" s="1"/>
      <c r="INX253" s="1"/>
      <c r="INY253" s="1"/>
      <c r="INZ253" s="1"/>
      <c r="IOA253" s="1"/>
      <c r="IOB253" s="1"/>
      <c r="IOC253" s="1"/>
      <c r="IOD253" s="1"/>
      <c r="IOE253" s="1"/>
      <c r="IOF253" s="1"/>
      <c r="IOG253" s="1"/>
      <c r="IOH253" s="1"/>
      <c r="IOI253" s="1"/>
      <c r="IOJ253" s="1"/>
      <c r="IOK253" s="1"/>
      <c r="IOL253" s="1"/>
      <c r="IOM253" s="1"/>
      <c r="ION253" s="1"/>
      <c r="IOO253" s="1"/>
      <c r="IOP253" s="1"/>
      <c r="IOQ253" s="1"/>
      <c r="IOR253" s="1"/>
      <c r="IOS253" s="1"/>
      <c r="IOT253" s="1"/>
      <c r="IOU253" s="1"/>
      <c r="IOV253" s="1"/>
      <c r="IOW253" s="1"/>
      <c r="IOX253" s="1"/>
      <c r="IOY253" s="1"/>
      <c r="IOZ253" s="1"/>
      <c r="IPA253" s="1"/>
      <c r="IPB253" s="1"/>
      <c r="IPC253" s="1"/>
      <c r="IPD253" s="1"/>
      <c r="IPE253" s="1"/>
      <c r="IPF253" s="1"/>
      <c r="IPG253" s="1"/>
      <c r="IPH253" s="1"/>
      <c r="IPI253" s="1"/>
      <c r="IPJ253" s="1"/>
      <c r="IPK253" s="1"/>
      <c r="IPL253" s="1"/>
      <c r="IPM253" s="1"/>
      <c r="IPN253" s="1"/>
      <c r="IPO253" s="1"/>
      <c r="IPP253" s="1"/>
      <c r="IPQ253" s="1"/>
      <c r="IPR253" s="1"/>
      <c r="IPS253" s="1"/>
      <c r="IPT253" s="1"/>
      <c r="IPU253" s="1"/>
      <c r="IPV253" s="1"/>
      <c r="IPW253" s="1"/>
      <c r="IPX253" s="1"/>
      <c r="IPY253" s="1"/>
      <c r="IPZ253" s="1"/>
      <c r="IQA253" s="1"/>
      <c r="IQB253" s="1"/>
      <c r="IQC253" s="1"/>
      <c r="IQD253" s="1"/>
      <c r="IQE253" s="1"/>
      <c r="IQF253" s="1"/>
      <c r="IQG253" s="1"/>
      <c r="IQH253" s="1"/>
      <c r="IQI253" s="1"/>
      <c r="IQJ253" s="1"/>
      <c r="IQK253" s="1"/>
      <c r="IQL253" s="1"/>
      <c r="IQM253" s="1"/>
      <c r="IQN253" s="1"/>
      <c r="IQO253" s="1"/>
      <c r="IQP253" s="1"/>
      <c r="IQQ253" s="1"/>
      <c r="IQR253" s="1"/>
      <c r="IQS253" s="1"/>
      <c r="IQT253" s="1"/>
      <c r="IQU253" s="1"/>
      <c r="IQV253" s="1"/>
      <c r="IQW253" s="1"/>
      <c r="IQX253" s="1"/>
      <c r="IQY253" s="1"/>
      <c r="IQZ253" s="1"/>
      <c r="IRA253" s="1"/>
      <c r="IRB253" s="1"/>
      <c r="IRC253" s="1"/>
      <c r="IRD253" s="1"/>
      <c r="IRE253" s="1"/>
      <c r="IRF253" s="1"/>
      <c r="IRG253" s="1"/>
      <c r="IRH253" s="1"/>
      <c r="IRI253" s="1"/>
      <c r="IRJ253" s="1"/>
      <c r="IRK253" s="1"/>
      <c r="IRL253" s="1"/>
      <c r="IRM253" s="1"/>
      <c r="IRN253" s="1"/>
      <c r="IRO253" s="1"/>
      <c r="IRP253" s="1"/>
      <c r="IRQ253" s="1"/>
      <c r="IRR253" s="1"/>
      <c r="IRS253" s="1"/>
      <c r="IRT253" s="1"/>
      <c r="IRU253" s="1"/>
      <c r="IRV253" s="1"/>
      <c r="IRW253" s="1"/>
      <c r="IRX253" s="1"/>
      <c r="IRY253" s="1"/>
      <c r="IRZ253" s="1"/>
      <c r="ISA253" s="1"/>
      <c r="ISB253" s="1"/>
      <c r="ISC253" s="1"/>
      <c r="ISD253" s="1"/>
      <c r="ISE253" s="1"/>
      <c r="ISF253" s="1"/>
      <c r="ISG253" s="1"/>
      <c r="ISH253" s="1"/>
      <c r="ISI253" s="1"/>
      <c r="ISJ253" s="1"/>
      <c r="ISK253" s="1"/>
      <c r="ISL253" s="1"/>
      <c r="ISM253" s="1"/>
      <c r="ISN253" s="1"/>
      <c r="ISO253" s="1"/>
      <c r="ISP253" s="1"/>
      <c r="ISQ253" s="1"/>
      <c r="ISR253" s="1"/>
      <c r="ISS253" s="1"/>
      <c r="IST253" s="1"/>
      <c r="ISU253" s="1"/>
      <c r="ISV253" s="1"/>
      <c r="ISW253" s="1"/>
      <c r="ISX253" s="1"/>
      <c r="ISY253" s="1"/>
      <c r="ISZ253" s="1"/>
      <c r="ITA253" s="1"/>
      <c r="ITB253" s="1"/>
      <c r="ITC253" s="1"/>
      <c r="ITD253" s="1"/>
      <c r="ITE253" s="1"/>
      <c r="ITF253" s="1"/>
      <c r="ITG253" s="1"/>
      <c r="ITH253" s="1"/>
      <c r="ITI253" s="1"/>
      <c r="ITJ253" s="1"/>
      <c r="ITK253" s="1"/>
      <c r="ITL253" s="1"/>
      <c r="ITM253" s="1"/>
      <c r="ITN253" s="1"/>
      <c r="ITO253" s="1"/>
      <c r="ITP253" s="1"/>
      <c r="ITQ253" s="1"/>
      <c r="ITR253" s="1"/>
      <c r="ITS253" s="1"/>
      <c r="ITT253" s="1"/>
      <c r="ITU253" s="1"/>
      <c r="ITV253" s="1"/>
      <c r="ITW253" s="1"/>
      <c r="ITX253" s="1"/>
      <c r="ITY253" s="1"/>
      <c r="ITZ253" s="1"/>
      <c r="IUA253" s="1"/>
      <c r="IUB253" s="1"/>
      <c r="IUC253" s="1"/>
      <c r="IUD253" s="1"/>
      <c r="IUE253" s="1"/>
      <c r="IUF253" s="1"/>
      <c r="IUG253" s="1"/>
      <c r="IUH253" s="1"/>
      <c r="IUI253" s="1"/>
      <c r="IUJ253" s="1"/>
      <c r="IUK253" s="1"/>
      <c r="IUL253" s="1"/>
      <c r="IUM253" s="1"/>
      <c r="IUN253" s="1"/>
      <c r="IUO253" s="1"/>
      <c r="IUP253" s="1"/>
      <c r="IUQ253" s="1"/>
      <c r="IUR253" s="1"/>
      <c r="IUS253" s="1"/>
      <c r="IUT253" s="1"/>
      <c r="IUU253" s="1"/>
      <c r="IUV253" s="1"/>
      <c r="IUW253" s="1"/>
      <c r="IUX253" s="1"/>
      <c r="IUY253" s="1"/>
      <c r="IUZ253" s="1"/>
      <c r="IVA253" s="1"/>
      <c r="IVB253" s="1"/>
      <c r="IVC253" s="1"/>
      <c r="IVD253" s="1"/>
      <c r="IVE253" s="1"/>
      <c r="IVF253" s="1"/>
      <c r="IVG253" s="1"/>
      <c r="IVH253" s="1"/>
      <c r="IVI253" s="1"/>
      <c r="IVJ253" s="1"/>
      <c r="IVK253" s="1"/>
      <c r="IVL253" s="1"/>
      <c r="IVM253" s="1"/>
      <c r="IVN253" s="1"/>
      <c r="IVO253" s="1"/>
      <c r="IVP253" s="1"/>
      <c r="IVQ253" s="1"/>
      <c r="IVR253" s="1"/>
      <c r="IVS253" s="1"/>
      <c r="IVT253" s="1"/>
      <c r="IVU253" s="1"/>
      <c r="IVV253" s="1"/>
      <c r="IVW253" s="1"/>
      <c r="IVX253" s="1"/>
      <c r="IVY253" s="1"/>
      <c r="IVZ253" s="1"/>
      <c r="IWA253" s="1"/>
      <c r="IWB253" s="1"/>
      <c r="IWC253" s="1"/>
      <c r="IWD253" s="1"/>
      <c r="IWE253" s="1"/>
      <c r="IWF253" s="1"/>
      <c r="IWG253" s="1"/>
      <c r="IWH253" s="1"/>
      <c r="IWI253" s="1"/>
      <c r="IWJ253" s="1"/>
      <c r="IWK253" s="1"/>
      <c r="IWL253" s="1"/>
      <c r="IWM253" s="1"/>
      <c r="IWN253" s="1"/>
      <c r="IWO253" s="1"/>
      <c r="IWP253" s="1"/>
      <c r="IWQ253" s="1"/>
      <c r="IWR253" s="1"/>
      <c r="IWS253" s="1"/>
      <c r="IWT253" s="1"/>
      <c r="IWU253" s="1"/>
      <c r="IWV253" s="1"/>
      <c r="IWW253" s="1"/>
      <c r="IWX253" s="1"/>
      <c r="IWY253" s="1"/>
      <c r="IWZ253" s="1"/>
      <c r="IXA253" s="1"/>
      <c r="IXB253" s="1"/>
      <c r="IXC253" s="1"/>
      <c r="IXD253" s="1"/>
      <c r="IXE253" s="1"/>
      <c r="IXF253" s="1"/>
      <c r="IXG253" s="1"/>
      <c r="IXH253" s="1"/>
      <c r="IXI253" s="1"/>
      <c r="IXJ253" s="1"/>
      <c r="IXK253" s="1"/>
      <c r="IXL253" s="1"/>
      <c r="IXM253" s="1"/>
      <c r="IXN253" s="1"/>
      <c r="IXO253" s="1"/>
      <c r="IXP253" s="1"/>
      <c r="IXQ253" s="1"/>
      <c r="IXR253" s="1"/>
      <c r="IXS253" s="1"/>
      <c r="IXT253" s="1"/>
      <c r="IXU253" s="1"/>
      <c r="IXV253" s="1"/>
      <c r="IXW253" s="1"/>
      <c r="IXX253" s="1"/>
      <c r="IXY253" s="1"/>
      <c r="IXZ253" s="1"/>
      <c r="IYA253" s="1"/>
      <c r="IYB253" s="1"/>
      <c r="IYC253" s="1"/>
      <c r="IYD253" s="1"/>
      <c r="IYE253" s="1"/>
      <c r="IYF253" s="1"/>
      <c r="IYG253" s="1"/>
      <c r="IYH253" s="1"/>
      <c r="IYI253" s="1"/>
      <c r="IYJ253" s="1"/>
      <c r="IYK253" s="1"/>
      <c r="IYL253" s="1"/>
      <c r="IYM253" s="1"/>
      <c r="IYN253" s="1"/>
      <c r="IYO253" s="1"/>
      <c r="IYP253" s="1"/>
      <c r="IYQ253" s="1"/>
      <c r="IYR253" s="1"/>
      <c r="IYS253" s="1"/>
      <c r="IYT253" s="1"/>
      <c r="IYU253" s="1"/>
      <c r="IYV253" s="1"/>
      <c r="IYW253" s="1"/>
      <c r="IYX253" s="1"/>
      <c r="IYY253" s="1"/>
      <c r="IYZ253" s="1"/>
      <c r="IZA253" s="1"/>
      <c r="IZB253" s="1"/>
      <c r="IZC253" s="1"/>
      <c r="IZD253" s="1"/>
      <c r="IZE253" s="1"/>
      <c r="IZF253" s="1"/>
      <c r="IZG253" s="1"/>
      <c r="IZH253" s="1"/>
      <c r="IZI253" s="1"/>
      <c r="IZJ253" s="1"/>
      <c r="IZK253" s="1"/>
      <c r="IZL253" s="1"/>
      <c r="IZM253" s="1"/>
      <c r="IZN253" s="1"/>
      <c r="IZO253" s="1"/>
      <c r="IZP253" s="1"/>
      <c r="IZQ253" s="1"/>
      <c r="IZR253" s="1"/>
      <c r="IZS253" s="1"/>
      <c r="IZT253" s="1"/>
      <c r="IZU253" s="1"/>
      <c r="IZV253" s="1"/>
      <c r="IZW253" s="1"/>
      <c r="IZX253" s="1"/>
      <c r="IZY253" s="1"/>
      <c r="IZZ253" s="1"/>
      <c r="JAA253" s="1"/>
      <c r="JAB253" s="1"/>
      <c r="JAC253" s="1"/>
      <c r="JAD253" s="1"/>
      <c r="JAE253" s="1"/>
      <c r="JAF253" s="1"/>
      <c r="JAG253" s="1"/>
      <c r="JAH253" s="1"/>
      <c r="JAI253" s="1"/>
      <c r="JAJ253" s="1"/>
      <c r="JAK253" s="1"/>
      <c r="JAL253" s="1"/>
      <c r="JAM253" s="1"/>
      <c r="JAN253" s="1"/>
      <c r="JAO253" s="1"/>
      <c r="JAP253" s="1"/>
      <c r="JAQ253" s="1"/>
      <c r="JAR253" s="1"/>
      <c r="JAS253" s="1"/>
      <c r="JAT253" s="1"/>
      <c r="JAU253" s="1"/>
      <c r="JAV253" s="1"/>
      <c r="JAW253" s="1"/>
      <c r="JAX253" s="1"/>
      <c r="JAY253" s="1"/>
      <c r="JAZ253" s="1"/>
      <c r="JBA253" s="1"/>
      <c r="JBB253" s="1"/>
      <c r="JBC253" s="1"/>
      <c r="JBD253" s="1"/>
      <c r="JBE253" s="1"/>
      <c r="JBF253" s="1"/>
      <c r="JBG253" s="1"/>
      <c r="JBH253" s="1"/>
      <c r="JBI253" s="1"/>
      <c r="JBJ253" s="1"/>
      <c r="JBK253" s="1"/>
      <c r="JBL253" s="1"/>
      <c r="JBM253" s="1"/>
      <c r="JBN253" s="1"/>
      <c r="JBO253" s="1"/>
      <c r="JBP253" s="1"/>
      <c r="JBQ253" s="1"/>
      <c r="JBR253" s="1"/>
      <c r="JBS253" s="1"/>
      <c r="JBT253" s="1"/>
      <c r="JBU253" s="1"/>
      <c r="JBV253" s="1"/>
      <c r="JBW253" s="1"/>
      <c r="JBX253" s="1"/>
      <c r="JBY253" s="1"/>
      <c r="JBZ253" s="1"/>
      <c r="JCA253" s="1"/>
      <c r="JCB253" s="1"/>
      <c r="JCC253" s="1"/>
      <c r="JCD253" s="1"/>
      <c r="JCE253" s="1"/>
      <c r="JCF253" s="1"/>
      <c r="JCG253" s="1"/>
      <c r="JCH253" s="1"/>
      <c r="JCI253" s="1"/>
      <c r="JCJ253" s="1"/>
      <c r="JCK253" s="1"/>
      <c r="JCL253" s="1"/>
      <c r="JCM253" s="1"/>
      <c r="JCN253" s="1"/>
      <c r="JCO253" s="1"/>
      <c r="JCP253" s="1"/>
      <c r="JCQ253" s="1"/>
      <c r="JCR253" s="1"/>
      <c r="JCS253" s="1"/>
      <c r="JCT253" s="1"/>
      <c r="JCU253" s="1"/>
      <c r="JCV253" s="1"/>
      <c r="JCW253" s="1"/>
      <c r="JCX253" s="1"/>
      <c r="JCY253" s="1"/>
      <c r="JCZ253" s="1"/>
      <c r="JDA253" s="1"/>
      <c r="JDB253" s="1"/>
      <c r="JDC253" s="1"/>
      <c r="JDD253" s="1"/>
      <c r="JDE253" s="1"/>
      <c r="JDF253" s="1"/>
      <c r="JDG253" s="1"/>
      <c r="JDH253" s="1"/>
      <c r="JDI253" s="1"/>
      <c r="JDJ253" s="1"/>
      <c r="JDK253" s="1"/>
      <c r="JDL253" s="1"/>
      <c r="JDM253" s="1"/>
      <c r="JDN253" s="1"/>
      <c r="JDO253" s="1"/>
      <c r="JDP253" s="1"/>
      <c r="JDQ253" s="1"/>
      <c r="JDR253" s="1"/>
      <c r="JDS253" s="1"/>
      <c r="JDT253" s="1"/>
      <c r="JDU253" s="1"/>
      <c r="JDV253" s="1"/>
      <c r="JDW253" s="1"/>
      <c r="JDX253" s="1"/>
      <c r="JDY253" s="1"/>
      <c r="JDZ253" s="1"/>
      <c r="JEA253" s="1"/>
      <c r="JEB253" s="1"/>
      <c r="JEC253" s="1"/>
      <c r="JED253" s="1"/>
      <c r="JEE253" s="1"/>
      <c r="JEF253" s="1"/>
      <c r="JEG253" s="1"/>
      <c r="JEH253" s="1"/>
      <c r="JEI253" s="1"/>
      <c r="JEJ253" s="1"/>
      <c r="JEK253" s="1"/>
      <c r="JEL253" s="1"/>
      <c r="JEM253" s="1"/>
      <c r="JEN253" s="1"/>
      <c r="JEO253" s="1"/>
      <c r="JEP253" s="1"/>
      <c r="JEQ253" s="1"/>
      <c r="JER253" s="1"/>
      <c r="JES253" s="1"/>
      <c r="JET253" s="1"/>
      <c r="JEU253" s="1"/>
      <c r="JEV253" s="1"/>
      <c r="JEW253" s="1"/>
      <c r="JEX253" s="1"/>
      <c r="JEY253" s="1"/>
      <c r="JEZ253" s="1"/>
      <c r="JFA253" s="1"/>
      <c r="JFB253" s="1"/>
      <c r="JFC253" s="1"/>
      <c r="JFD253" s="1"/>
      <c r="JFE253" s="1"/>
      <c r="JFF253" s="1"/>
      <c r="JFG253" s="1"/>
      <c r="JFH253" s="1"/>
      <c r="JFI253" s="1"/>
      <c r="JFJ253" s="1"/>
      <c r="JFK253" s="1"/>
      <c r="JFL253" s="1"/>
      <c r="JFM253" s="1"/>
      <c r="JFN253" s="1"/>
      <c r="JFO253" s="1"/>
      <c r="JFP253" s="1"/>
      <c r="JFQ253" s="1"/>
      <c r="JFR253" s="1"/>
      <c r="JFS253" s="1"/>
      <c r="JFT253" s="1"/>
      <c r="JFU253" s="1"/>
      <c r="JFV253" s="1"/>
      <c r="JFW253" s="1"/>
      <c r="JFX253" s="1"/>
      <c r="JFY253" s="1"/>
      <c r="JFZ253" s="1"/>
      <c r="JGA253" s="1"/>
      <c r="JGB253" s="1"/>
      <c r="JGC253" s="1"/>
      <c r="JGD253" s="1"/>
      <c r="JGE253" s="1"/>
      <c r="JGF253" s="1"/>
      <c r="JGG253" s="1"/>
      <c r="JGH253" s="1"/>
      <c r="JGI253" s="1"/>
      <c r="JGJ253" s="1"/>
      <c r="JGK253" s="1"/>
      <c r="JGL253" s="1"/>
      <c r="JGM253" s="1"/>
      <c r="JGN253" s="1"/>
      <c r="JGO253" s="1"/>
      <c r="JGP253" s="1"/>
      <c r="JGQ253" s="1"/>
      <c r="JGR253" s="1"/>
      <c r="JGS253" s="1"/>
      <c r="JGT253" s="1"/>
      <c r="JGU253" s="1"/>
      <c r="JGV253" s="1"/>
      <c r="JGW253" s="1"/>
      <c r="JGX253" s="1"/>
      <c r="JGY253" s="1"/>
      <c r="JGZ253" s="1"/>
      <c r="JHA253" s="1"/>
      <c r="JHB253" s="1"/>
      <c r="JHC253" s="1"/>
      <c r="JHD253" s="1"/>
      <c r="JHE253" s="1"/>
      <c r="JHF253" s="1"/>
      <c r="JHG253" s="1"/>
      <c r="JHH253" s="1"/>
      <c r="JHI253" s="1"/>
      <c r="JHJ253" s="1"/>
      <c r="JHK253" s="1"/>
      <c r="JHL253" s="1"/>
      <c r="JHM253" s="1"/>
      <c r="JHN253" s="1"/>
      <c r="JHO253" s="1"/>
      <c r="JHP253" s="1"/>
      <c r="JHQ253" s="1"/>
      <c r="JHR253" s="1"/>
      <c r="JHS253" s="1"/>
      <c r="JHT253" s="1"/>
      <c r="JHU253" s="1"/>
      <c r="JHV253" s="1"/>
      <c r="JHW253" s="1"/>
      <c r="JHX253" s="1"/>
      <c r="JHY253" s="1"/>
      <c r="JHZ253" s="1"/>
      <c r="JIA253" s="1"/>
      <c r="JIB253" s="1"/>
      <c r="JIC253" s="1"/>
      <c r="JID253" s="1"/>
      <c r="JIE253" s="1"/>
      <c r="JIF253" s="1"/>
      <c r="JIG253" s="1"/>
      <c r="JIH253" s="1"/>
      <c r="JII253" s="1"/>
      <c r="JIJ253" s="1"/>
      <c r="JIK253" s="1"/>
      <c r="JIL253" s="1"/>
      <c r="JIM253" s="1"/>
      <c r="JIN253" s="1"/>
      <c r="JIO253" s="1"/>
      <c r="JIP253" s="1"/>
      <c r="JIQ253" s="1"/>
      <c r="JIR253" s="1"/>
      <c r="JIS253" s="1"/>
      <c r="JIT253" s="1"/>
      <c r="JIU253" s="1"/>
      <c r="JIV253" s="1"/>
      <c r="JIW253" s="1"/>
      <c r="JIX253" s="1"/>
      <c r="JIY253" s="1"/>
      <c r="JIZ253" s="1"/>
      <c r="JJA253" s="1"/>
      <c r="JJB253" s="1"/>
      <c r="JJC253" s="1"/>
      <c r="JJD253" s="1"/>
      <c r="JJE253" s="1"/>
      <c r="JJF253" s="1"/>
      <c r="JJG253" s="1"/>
      <c r="JJH253" s="1"/>
      <c r="JJI253" s="1"/>
      <c r="JJJ253" s="1"/>
      <c r="JJK253" s="1"/>
      <c r="JJL253" s="1"/>
      <c r="JJM253" s="1"/>
      <c r="JJN253" s="1"/>
      <c r="JJO253" s="1"/>
      <c r="JJP253" s="1"/>
      <c r="JJQ253" s="1"/>
      <c r="JJR253" s="1"/>
      <c r="JJS253" s="1"/>
      <c r="JJT253" s="1"/>
      <c r="JJU253" s="1"/>
      <c r="JJV253" s="1"/>
      <c r="JJW253" s="1"/>
      <c r="JJX253" s="1"/>
      <c r="JJY253" s="1"/>
      <c r="JJZ253" s="1"/>
      <c r="JKA253" s="1"/>
      <c r="JKB253" s="1"/>
      <c r="JKC253" s="1"/>
      <c r="JKD253" s="1"/>
      <c r="JKE253" s="1"/>
      <c r="JKF253" s="1"/>
      <c r="JKG253" s="1"/>
      <c r="JKH253" s="1"/>
      <c r="JKI253" s="1"/>
      <c r="JKJ253" s="1"/>
      <c r="JKK253" s="1"/>
      <c r="JKL253" s="1"/>
      <c r="JKM253" s="1"/>
      <c r="JKN253" s="1"/>
      <c r="JKO253" s="1"/>
      <c r="JKP253" s="1"/>
      <c r="JKQ253" s="1"/>
      <c r="JKR253" s="1"/>
      <c r="JKS253" s="1"/>
      <c r="JKT253" s="1"/>
      <c r="JKU253" s="1"/>
      <c r="JKV253" s="1"/>
      <c r="JKW253" s="1"/>
      <c r="JKX253" s="1"/>
      <c r="JKY253" s="1"/>
      <c r="JKZ253" s="1"/>
      <c r="JLA253" s="1"/>
      <c r="JLB253" s="1"/>
      <c r="JLC253" s="1"/>
      <c r="JLD253" s="1"/>
      <c r="JLE253" s="1"/>
      <c r="JLF253" s="1"/>
      <c r="JLG253" s="1"/>
      <c r="JLH253" s="1"/>
      <c r="JLI253" s="1"/>
      <c r="JLJ253" s="1"/>
      <c r="JLK253" s="1"/>
      <c r="JLL253" s="1"/>
      <c r="JLM253" s="1"/>
      <c r="JLN253" s="1"/>
      <c r="JLO253" s="1"/>
      <c r="JLP253" s="1"/>
      <c r="JLQ253" s="1"/>
      <c r="JLR253" s="1"/>
      <c r="JLS253" s="1"/>
      <c r="JLT253" s="1"/>
      <c r="JLU253" s="1"/>
      <c r="JLV253" s="1"/>
      <c r="JLW253" s="1"/>
      <c r="JLX253" s="1"/>
      <c r="JLY253" s="1"/>
      <c r="JLZ253" s="1"/>
      <c r="JMA253" s="1"/>
      <c r="JMB253" s="1"/>
      <c r="JMC253" s="1"/>
      <c r="JMD253" s="1"/>
      <c r="JME253" s="1"/>
      <c r="JMF253" s="1"/>
      <c r="JMG253" s="1"/>
      <c r="JMH253" s="1"/>
      <c r="JMI253" s="1"/>
      <c r="JMJ253" s="1"/>
      <c r="JMK253" s="1"/>
      <c r="JML253" s="1"/>
      <c r="JMM253" s="1"/>
      <c r="JMN253" s="1"/>
      <c r="JMO253" s="1"/>
      <c r="JMP253" s="1"/>
      <c r="JMQ253" s="1"/>
      <c r="JMR253" s="1"/>
      <c r="JMS253" s="1"/>
      <c r="JMT253" s="1"/>
      <c r="JMU253" s="1"/>
      <c r="JMV253" s="1"/>
      <c r="JMW253" s="1"/>
      <c r="JMX253" s="1"/>
      <c r="JMY253" s="1"/>
      <c r="JMZ253" s="1"/>
      <c r="JNA253" s="1"/>
      <c r="JNB253" s="1"/>
      <c r="JNC253" s="1"/>
      <c r="JND253" s="1"/>
      <c r="JNE253" s="1"/>
      <c r="JNF253" s="1"/>
      <c r="JNG253" s="1"/>
      <c r="JNH253" s="1"/>
      <c r="JNI253" s="1"/>
      <c r="JNJ253" s="1"/>
      <c r="JNK253" s="1"/>
      <c r="JNL253" s="1"/>
      <c r="JNM253" s="1"/>
      <c r="JNN253" s="1"/>
      <c r="JNO253" s="1"/>
      <c r="JNP253" s="1"/>
      <c r="JNQ253" s="1"/>
      <c r="JNR253" s="1"/>
      <c r="JNS253" s="1"/>
      <c r="JNT253" s="1"/>
      <c r="JNU253" s="1"/>
      <c r="JNV253" s="1"/>
      <c r="JNW253" s="1"/>
      <c r="JNX253" s="1"/>
      <c r="JNY253" s="1"/>
      <c r="JNZ253" s="1"/>
      <c r="JOA253" s="1"/>
      <c r="JOB253" s="1"/>
      <c r="JOC253" s="1"/>
      <c r="JOD253" s="1"/>
      <c r="JOE253" s="1"/>
      <c r="JOF253" s="1"/>
      <c r="JOG253" s="1"/>
      <c r="JOH253" s="1"/>
      <c r="JOI253" s="1"/>
      <c r="JOJ253" s="1"/>
      <c r="JOK253" s="1"/>
      <c r="JOL253" s="1"/>
      <c r="JOM253" s="1"/>
      <c r="JON253" s="1"/>
      <c r="JOO253" s="1"/>
      <c r="JOP253" s="1"/>
      <c r="JOQ253" s="1"/>
      <c r="JOR253" s="1"/>
      <c r="JOS253" s="1"/>
      <c r="JOT253" s="1"/>
      <c r="JOU253" s="1"/>
      <c r="JOV253" s="1"/>
      <c r="JOW253" s="1"/>
      <c r="JOX253" s="1"/>
      <c r="JOY253" s="1"/>
      <c r="JOZ253" s="1"/>
      <c r="JPA253" s="1"/>
      <c r="JPB253" s="1"/>
      <c r="JPC253" s="1"/>
      <c r="JPD253" s="1"/>
      <c r="JPE253" s="1"/>
      <c r="JPF253" s="1"/>
      <c r="JPG253" s="1"/>
      <c r="JPH253" s="1"/>
      <c r="JPI253" s="1"/>
      <c r="JPJ253" s="1"/>
      <c r="JPK253" s="1"/>
      <c r="JPL253" s="1"/>
      <c r="JPM253" s="1"/>
      <c r="JPN253" s="1"/>
      <c r="JPO253" s="1"/>
      <c r="JPP253" s="1"/>
      <c r="JPQ253" s="1"/>
      <c r="JPR253" s="1"/>
      <c r="JPS253" s="1"/>
      <c r="JPT253" s="1"/>
      <c r="JPU253" s="1"/>
      <c r="JPV253" s="1"/>
      <c r="JPW253" s="1"/>
      <c r="JPX253" s="1"/>
      <c r="JPY253" s="1"/>
      <c r="JPZ253" s="1"/>
      <c r="JQA253" s="1"/>
      <c r="JQB253" s="1"/>
      <c r="JQC253" s="1"/>
      <c r="JQD253" s="1"/>
      <c r="JQE253" s="1"/>
      <c r="JQF253" s="1"/>
      <c r="JQG253" s="1"/>
      <c r="JQH253" s="1"/>
      <c r="JQI253" s="1"/>
      <c r="JQJ253" s="1"/>
      <c r="JQK253" s="1"/>
      <c r="JQL253" s="1"/>
      <c r="JQM253" s="1"/>
      <c r="JQN253" s="1"/>
      <c r="JQO253" s="1"/>
      <c r="JQP253" s="1"/>
      <c r="JQQ253" s="1"/>
      <c r="JQR253" s="1"/>
      <c r="JQS253" s="1"/>
      <c r="JQT253" s="1"/>
      <c r="JQU253" s="1"/>
      <c r="JQV253" s="1"/>
      <c r="JQW253" s="1"/>
      <c r="JQX253" s="1"/>
      <c r="JQY253" s="1"/>
      <c r="JQZ253" s="1"/>
      <c r="JRA253" s="1"/>
      <c r="JRB253" s="1"/>
      <c r="JRC253" s="1"/>
      <c r="JRD253" s="1"/>
      <c r="JRE253" s="1"/>
      <c r="JRF253" s="1"/>
      <c r="JRG253" s="1"/>
      <c r="JRH253" s="1"/>
      <c r="JRI253" s="1"/>
      <c r="JRJ253" s="1"/>
      <c r="JRK253" s="1"/>
      <c r="JRL253" s="1"/>
      <c r="JRM253" s="1"/>
      <c r="JRN253" s="1"/>
      <c r="JRO253" s="1"/>
      <c r="JRP253" s="1"/>
      <c r="JRQ253" s="1"/>
      <c r="JRR253" s="1"/>
      <c r="JRS253" s="1"/>
      <c r="JRT253" s="1"/>
      <c r="JRU253" s="1"/>
      <c r="JRV253" s="1"/>
      <c r="JRW253" s="1"/>
      <c r="JRX253" s="1"/>
      <c r="JRY253" s="1"/>
      <c r="JRZ253" s="1"/>
      <c r="JSA253" s="1"/>
      <c r="JSB253" s="1"/>
      <c r="JSC253" s="1"/>
      <c r="JSD253" s="1"/>
      <c r="JSE253" s="1"/>
      <c r="JSF253" s="1"/>
      <c r="JSG253" s="1"/>
      <c r="JSH253" s="1"/>
      <c r="JSI253" s="1"/>
      <c r="JSJ253" s="1"/>
      <c r="JSK253" s="1"/>
      <c r="JSL253" s="1"/>
      <c r="JSM253" s="1"/>
      <c r="JSN253" s="1"/>
      <c r="JSO253" s="1"/>
      <c r="JSP253" s="1"/>
      <c r="JSQ253" s="1"/>
      <c r="JSR253" s="1"/>
      <c r="JSS253" s="1"/>
      <c r="JST253" s="1"/>
      <c r="JSU253" s="1"/>
      <c r="JSV253" s="1"/>
      <c r="JSW253" s="1"/>
      <c r="JSX253" s="1"/>
      <c r="JSY253" s="1"/>
      <c r="JSZ253" s="1"/>
      <c r="JTA253" s="1"/>
      <c r="JTB253" s="1"/>
      <c r="JTC253" s="1"/>
      <c r="JTD253" s="1"/>
      <c r="JTE253" s="1"/>
      <c r="JTF253" s="1"/>
      <c r="JTG253" s="1"/>
      <c r="JTH253" s="1"/>
      <c r="JTI253" s="1"/>
      <c r="JTJ253" s="1"/>
      <c r="JTK253" s="1"/>
      <c r="JTL253" s="1"/>
      <c r="JTM253" s="1"/>
      <c r="JTN253" s="1"/>
      <c r="JTO253" s="1"/>
      <c r="JTP253" s="1"/>
      <c r="JTQ253" s="1"/>
      <c r="JTR253" s="1"/>
      <c r="JTS253" s="1"/>
      <c r="JTT253" s="1"/>
      <c r="JTU253" s="1"/>
      <c r="JTV253" s="1"/>
      <c r="JTW253" s="1"/>
      <c r="JTX253" s="1"/>
      <c r="JTY253" s="1"/>
      <c r="JTZ253" s="1"/>
      <c r="JUA253" s="1"/>
      <c r="JUB253" s="1"/>
      <c r="JUC253" s="1"/>
      <c r="JUD253" s="1"/>
      <c r="JUE253" s="1"/>
      <c r="JUF253" s="1"/>
      <c r="JUG253" s="1"/>
      <c r="JUH253" s="1"/>
      <c r="JUI253" s="1"/>
      <c r="JUJ253" s="1"/>
      <c r="JUK253" s="1"/>
      <c r="JUL253" s="1"/>
      <c r="JUM253" s="1"/>
      <c r="JUN253" s="1"/>
      <c r="JUO253" s="1"/>
      <c r="JUP253" s="1"/>
      <c r="JUQ253" s="1"/>
      <c r="JUR253" s="1"/>
      <c r="JUS253" s="1"/>
      <c r="JUT253" s="1"/>
      <c r="JUU253" s="1"/>
      <c r="JUV253" s="1"/>
      <c r="JUW253" s="1"/>
      <c r="JUX253" s="1"/>
      <c r="JUY253" s="1"/>
      <c r="JUZ253" s="1"/>
      <c r="JVA253" s="1"/>
      <c r="JVB253" s="1"/>
      <c r="JVC253" s="1"/>
      <c r="JVD253" s="1"/>
      <c r="JVE253" s="1"/>
      <c r="JVF253" s="1"/>
      <c r="JVG253" s="1"/>
      <c r="JVH253" s="1"/>
      <c r="JVI253" s="1"/>
      <c r="JVJ253" s="1"/>
      <c r="JVK253" s="1"/>
      <c r="JVL253" s="1"/>
      <c r="JVM253" s="1"/>
      <c r="JVN253" s="1"/>
      <c r="JVO253" s="1"/>
      <c r="JVP253" s="1"/>
      <c r="JVQ253" s="1"/>
      <c r="JVR253" s="1"/>
      <c r="JVS253" s="1"/>
      <c r="JVT253" s="1"/>
      <c r="JVU253" s="1"/>
      <c r="JVV253" s="1"/>
      <c r="JVW253" s="1"/>
      <c r="JVX253" s="1"/>
      <c r="JVY253" s="1"/>
      <c r="JVZ253" s="1"/>
      <c r="JWA253" s="1"/>
      <c r="JWB253" s="1"/>
      <c r="JWC253" s="1"/>
      <c r="JWD253" s="1"/>
      <c r="JWE253" s="1"/>
      <c r="JWF253" s="1"/>
      <c r="JWG253" s="1"/>
      <c r="JWH253" s="1"/>
      <c r="JWI253" s="1"/>
      <c r="JWJ253" s="1"/>
      <c r="JWK253" s="1"/>
      <c r="JWL253" s="1"/>
      <c r="JWM253" s="1"/>
      <c r="JWN253" s="1"/>
      <c r="JWO253" s="1"/>
      <c r="JWP253" s="1"/>
      <c r="JWQ253" s="1"/>
      <c r="JWR253" s="1"/>
      <c r="JWS253" s="1"/>
      <c r="JWT253" s="1"/>
      <c r="JWU253" s="1"/>
      <c r="JWV253" s="1"/>
      <c r="JWW253" s="1"/>
      <c r="JWX253" s="1"/>
      <c r="JWY253" s="1"/>
      <c r="JWZ253" s="1"/>
      <c r="JXA253" s="1"/>
      <c r="JXB253" s="1"/>
      <c r="JXC253" s="1"/>
      <c r="JXD253" s="1"/>
      <c r="JXE253" s="1"/>
      <c r="JXF253" s="1"/>
      <c r="JXG253" s="1"/>
      <c r="JXH253" s="1"/>
      <c r="JXI253" s="1"/>
      <c r="JXJ253" s="1"/>
      <c r="JXK253" s="1"/>
      <c r="JXL253" s="1"/>
      <c r="JXM253" s="1"/>
      <c r="JXN253" s="1"/>
      <c r="JXO253" s="1"/>
      <c r="JXP253" s="1"/>
      <c r="JXQ253" s="1"/>
      <c r="JXR253" s="1"/>
      <c r="JXS253" s="1"/>
      <c r="JXT253" s="1"/>
      <c r="JXU253" s="1"/>
      <c r="JXV253" s="1"/>
      <c r="JXW253" s="1"/>
      <c r="JXX253" s="1"/>
      <c r="JXY253" s="1"/>
      <c r="JXZ253" s="1"/>
      <c r="JYA253" s="1"/>
      <c r="JYB253" s="1"/>
      <c r="JYC253" s="1"/>
      <c r="JYD253" s="1"/>
      <c r="JYE253" s="1"/>
      <c r="JYF253" s="1"/>
      <c r="JYG253" s="1"/>
      <c r="JYH253" s="1"/>
      <c r="JYI253" s="1"/>
      <c r="JYJ253" s="1"/>
      <c r="JYK253" s="1"/>
      <c r="JYL253" s="1"/>
      <c r="JYM253" s="1"/>
      <c r="JYN253" s="1"/>
      <c r="JYO253" s="1"/>
      <c r="JYP253" s="1"/>
      <c r="JYQ253" s="1"/>
      <c r="JYR253" s="1"/>
      <c r="JYS253" s="1"/>
      <c r="JYT253" s="1"/>
      <c r="JYU253" s="1"/>
      <c r="JYV253" s="1"/>
      <c r="JYW253" s="1"/>
      <c r="JYX253" s="1"/>
      <c r="JYY253" s="1"/>
      <c r="JYZ253" s="1"/>
      <c r="JZA253" s="1"/>
      <c r="JZB253" s="1"/>
      <c r="JZC253" s="1"/>
      <c r="JZD253" s="1"/>
      <c r="JZE253" s="1"/>
      <c r="JZF253" s="1"/>
      <c r="JZG253" s="1"/>
      <c r="JZH253" s="1"/>
      <c r="JZI253" s="1"/>
      <c r="JZJ253" s="1"/>
      <c r="JZK253" s="1"/>
      <c r="JZL253" s="1"/>
      <c r="JZM253" s="1"/>
      <c r="JZN253" s="1"/>
      <c r="JZO253" s="1"/>
      <c r="JZP253" s="1"/>
      <c r="JZQ253" s="1"/>
      <c r="JZR253" s="1"/>
      <c r="JZS253" s="1"/>
      <c r="JZT253" s="1"/>
      <c r="JZU253" s="1"/>
      <c r="JZV253" s="1"/>
      <c r="JZW253" s="1"/>
      <c r="JZX253" s="1"/>
      <c r="JZY253" s="1"/>
      <c r="JZZ253" s="1"/>
      <c r="KAA253" s="1"/>
      <c r="KAB253" s="1"/>
      <c r="KAC253" s="1"/>
      <c r="KAD253" s="1"/>
      <c r="KAE253" s="1"/>
      <c r="KAF253" s="1"/>
      <c r="KAG253" s="1"/>
      <c r="KAH253" s="1"/>
      <c r="KAI253" s="1"/>
      <c r="KAJ253" s="1"/>
      <c r="KAK253" s="1"/>
      <c r="KAL253" s="1"/>
      <c r="KAM253" s="1"/>
      <c r="KAN253" s="1"/>
      <c r="KAO253" s="1"/>
      <c r="KAP253" s="1"/>
      <c r="KAQ253" s="1"/>
      <c r="KAR253" s="1"/>
      <c r="KAS253" s="1"/>
      <c r="KAT253" s="1"/>
      <c r="KAU253" s="1"/>
      <c r="KAV253" s="1"/>
      <c r="KAW253" s="1"/>
      <c r="KAX253" s="1"/>
      <c r="KAY253" s="1"/>
      <c r="KAZ253" s="1"/>
      <c r="KBA253" s="1"/>
      <c r="KBB253" s="1"/>
      <c r="KBC253" s="1"/>
      <c r="KBD253" s="1"/>
      <c r="KBE253" s="1"/>
      <c r="KBF253" s="1"/>
      <c r="KBG253" s="1"/>
      <c r="KBH253" s="1"/>
      <c r="KBI253" s="1"/>
      <c r="KBJ253" s="1"/>
      <c r="KBK253" s="1"/>
      <c r="KBL253" s="1"/>
      <c r="KBM253" s="1"/>
      <c r="KBN253" s="1"/>
      <c r="KBO253" s="1"/>
      <c r="KBP253" s="1"/>
      <c r="KBQ253" s="1"/>
      <c r="KBR253" s="1"/>
      <c r="KBS253" s="1"/>
      <c r="KBT253" s="1"/>
      <c r="KBU253" s="1"/>
      <c r="KBV253" s="1"/>
      <c r="KBW253" s="1"/>
      <c r="KBX253" s="1"/>
      <c r="KBY253" s="1"/>
      <c r="KBZ253" s="1"/>
      <c r="KCA253" s="1"/>
      <c r="KCB253" s="1"/>
      <c r="KCC253" s="1"/>
      <c r="KCD253" s="1"/>
      <c r="KCE253" s="1"/>
      <c r="KCF253" s="1"/>
      <c r="KCG253" s="1"/>
      <c r="KCH253" s="1"/>
      <c r="KCI253" s="1"/>
      <c r="KCJ253" s="1"/>
      <c r="KCK253" s="1"/>
      <c r="KCL253" s="1"/>
      <c r="KCM253" s="1"/>
      <c r="KCN253" s="1"/>
      <c r="KCO253" s="1"/>
      <c r="KCP253" s="1"/>
      <c r="KCQ253" s="1"/>
      <c r="KCR253" s="1"/>
      <c r="KCS253" s="1"/>
      <c r="KCT253" s="1"/>
      <c r="KCU253" s="1"/>
      <c r="KCV253" s="1"/>
      <c r="KCW253" s="1"/>
      <c r="KCX253" s="1"/>
      <c r="KCY253" s="1"/>
      <c r="KCZ253" s="1"/>
      <c r="KDA253" s="1"/>
      <c r="KDB253" s="1"/>
      <c r="KDC253" s="1"/>
      <c r="KDD253" s="1"/>
      <c r="KDE253" s="1"/>
      <c r="KDF253" s="1"/>
      <c r="KDG253" s="1"/>
      <c r="KDH253" s="1"/>
      <c r="KDI253" s="1"/>
      <c r="KDJ253" s="1"/>
      <c r="KDK253" s="1"/>
      <c r="KDL253" s="1"/>
      <c r="KDM253" s="1"/>
      <c r="KDN253" s="1"/>
      <c r="KDO253" s="1"/>
      <c r="KDP253" s="1"/>
      <c r="KDQ253" s="1"/>
      <c r="KDR253" s="1"/>
      <c r="KDS253" s="1"/>
      <c r="KDT253" s="1"/>
      <c r="KDU253" s="1"/>
      <c r="KDV253" s="1"/>
      <c r="KDW253" s="1"/>
      <c r="KDX253" s="1"/>
      <c r="KDY253" s="1"/>
      <c r="KDZ253" s="1"/>
      <c r="KEA253" s="1"/>
      <c r="KEB253" s="1"/>
      <c r="KEC253" s="1"/>
      <c r="KED253" s="1"/>
      <c r="KEE253" s="1"/>
      <c r="KEF253" s="1"/>
      <c r="KEG253" s="1"/>
      <c r="KEH253" s="1"/>
      <c r="KEI253" s="1"/>
      <c r="KEJ253" s="1"/>
      <c r="KEK253" s="1"/>
      <c r="KEL253" s="1"/>
      <c r="KEM253" s="1"/>
      <c r="KEN253" s="1"/>
      <c r="KEO253" s="1"/>
      <c r="KEP253" s="1"/>
      <c r="KEQ253" s="1"/>
      <c r="KER253" s="1"/>
      <c r="KES253" s="1"/>
      <c r="KET253" s="1"/>
      <c r="KEU253" s="1"/>
      <c r="KEV253" s="1"/>
      <c r="KEW253" s="1"/>
      <c r="KEX253" s="1"/>
      <c r="KEY253" s="1"/>
      <c r="KEZ253" s="1"/>
      <c r="KFA253" s="1"/>
      <c r="KFB253" s="1"/>
      <c r="KFC253" s="1"/>
      <c r="KFD253" s="1"/>
      <c r="KFE253" s="1"/>
      <c r="KFF253" s="1"/>
      <c r="KFG253" s="1"/>
      <c r="KFH253" s="1"/>
      <c r="KFI253" s="1"/>
      <c r="KFJ253" s="1"/>
      <c r="KFK253" s="1"/>
      <c r="KFL253" s="1"/>
      <c r="KFM253" s="1"/>
      <c r="KFN253" s="1"/>
      <c r="KFO253" s="1"/>
      <c r="KFP253" s="1"/>
      <c r="KFQ253" s="1"/>
      <c r="KFR253" s="1"/>
      <c r="KFS253" s="1"/>
      <c r="KFT253" s="1"/>
      <c r="KFU253" s="1"/>
      <c r="KFV253" s="1"/>
      <c r="KFW253" s="1"/>
      <c r="KFX253" s="1"/>
      <c r="KFY253" s="1"/>
      <c r="KFZ253" s="1"/>
      <c r="KGA253" s="1"/>
      <c r="KGB253" s="1"/>
      <c r="KGC253" s="1"/>
      <c r="KGD253" s="1"/>
      <c r="KGE253" s="1"/>
      <c r="KGF253" s="1"/>
      <c r="KGG253" s="1"/>
      <c r="KGH253" s="1"/>
      <c r="KGI253" s="1"/>
      <c r="KGJ253" s="1"/>
      <c r="KGK253" s="1"/>
      <c r="KGL253" s="1"/>
      <c r="KGM253" s="1"/>
      <c r="KGN253" s="1"/>
      <c r="KGO253" s="1"/>
      <c r="KGP253" s="1"/>
      <c r="KGQ253" s="1"/>
      <c r="KGR253" s="1"/>
      <c r="KGS253" s="1"/>
      <c r="KGT253" s="1"/>
      <c r="KGU253" s="1"/>
      <c r="KGV253" s="1"/>
      <c r="KGW253" s="1"/>
      <c r="KGX253" s="1"/>
      <c r="KGY253" s="1"/>
      <c r="KGZ253" s="1"/>
      <c r="KHA253" s="1"/>
      <c r="KHB253" s="1"/>
      <c r="KHC253" s="1"/>
      <c r="KHD253" s="1"/>
      <c r="KHE253" s="1"/>
      <c r="KHF253" s="1"/>
      <c r="KHG253" s="1"/>
      <c r="KHH253" s="1"/>
      <c r="KHI253" s="1"/>
      <c r="KHJ253" s="1"/>
      <c r="KHK253" s="1"/>
      <c r="KHL253" s="1"/>
      <c r="KHM253" s="1"/>
      <c r="KHN253" s="1"/>
      <c r="KHO253" s="1"/>
      <c r="KHP253" s="1"/>
      <c r="KHQ253" s="1"/>
      <c r="KHR253" s="1"/>
      <c r="KHS253" s="1"/>
      <c r="KHT253" s="1"/>
      <c r="KHU253" s="1"/>
      <c r="KHV253" s="1"/>
      <c r="KHW253" s="1"/>
      <c r="KHX253" s="1"/>
      <c r="KHY253" s="1"/>
      <c r="KHZ253" s="1"/>
      <c r="KIA253" s="1"/>
      <c r="KIB253" s="1"/>
      <c r="KIC253" s="1"/>
      <c r="KID253" s="1"/>
      <c r="KIE253" s="1"/>
      <c r="KIF253" s="1"/>
      <c r="KIG253" s="1"/>
      <c r="KIH253" s="1"/>
      <c r="KII253" s="1"/>
      <c r="KIJ253" s="1"/>
      <c r="KIK253" s="1"/>
      <c r="KIL253" s="1"/>
      <c r="KIM253" s="1"/>
      <c r="KIN253" s="1"/>
      <c r="KIO253" s="1"/>
      <c r="KIP253" s="1"/>
      <c r="KIQ253" s="1"/>
      <c r="KIR253" s="1"/>
      <c r="KIS253" s="1"/>
      <c r="KIT253" s="1"/>
      <c r="KIU253" s="1"/>
      <c r="KIV253" s="1"/>
      <c r="KIW253" s="1"/>
      <c r="KIX253" s="1"/>
      <c r="KIY253" s="1"/>
      <c r="KIZ253" s="1"/>
      <c r="KJA253" s="1"/>
      <c r="KJB253" s="1"/>
      <c r="KJC253" s="1"/>
      <c r="KJD253" s="1"/>
      <c r="KJE253" s="1"/>
      <c r="KJF253" s="1"/>
      <c r="KJG253" s="1"/>
      <c r="KJH253" s="1"/>
      <c r="KJI253" s="1"/>
      <c r="KJJ253" s="1"/>
      <c r="KJK253" s="1"/>
      <c r="KJL253" s="1"/>
      <c r="KJM253" s="1"/>
      <c r="KJN253" s="1"/>
      <c r="KJO253" s="1"/>
      <c r="KJP253" s="1"/>
      <c r="KJQ253" s="1"/>
      <c r="KJR253" s="1"/>
      <c r="KJS253" s="1"/>
      <c r="KJT253" s="1"/>
      <c r="KJU253" s="1"/>
      <c r="KJV253" s="1"/>
      <c r="KJW253" s="1"/>
      <c r="KJX253" s="1"/>
      <c r="KJY253" s="1"/>
      <c r="KJZ253" s="1"/>
      <c r="KKA253" s="1"/>
      <c r="KKB253" s="1"/>
      <c r="KKC253" s="1"/>
      <c r="KKD253" s="1"/>
      <c r="KKE253" s="1"/>
      <c r="KKF253" s="1"/>
      <c r="KKG253" s="1"/>
      <c r="KKH253" s="1"/>
      <c r="KKI253" s="1"/>
      <c r="KKJ253" s="1"/>
      <c r="KKK253" s="1"/>
      <c r="KKL253" s="1"/>
      <c r="KKM253" s="1"/>
      <c r="KKN253" s="1"/>
      <c r="KKO253" s="1"/>
      <c r="KKP253" s="1"/>
      <c r="KKQ253" s="1"/>
      <c r="KKR253" s="1"/>
      <c r="KKS253" s="1"/>
      <c r="KKT253" s="1"/>
      <c r="KKU253" s="1"/>
      <c r="KKV253" s="1"/>
      <c r="KKW253" s="1"/>
      <c r="KKX253" s="1"/>
      <c r="KKY253" s="1"/>
      <c r="KKZ253" s="1"/>
      <c r="KLA253" s="1"/>
      <c r="KLB253" s="1"/>
      <c r="KLC253" s="1"/>
      <c r="KLD253" s="1"/>
      <c r="KLE253" s="1"/>
      <c r="KLF253" s="1"/>
      <c r="KLG253" s="1"/>
      <c r="KLH253" s="1"/>
      <c r="KLI253" s="1"/>
      <c r="KLJ253" s="1"/>
      <c r="KLK253" s="1"/>
      <c r="KLL253" s="1"/>
      <c r="KLM253" s="1"/>
      <c r="KLN253" s="1"/>
      <c r="KLO253" s="1"/>
      <c r="KLP253" s="1"/>
      <c r="KLQ253" s="1"/>
      <c r="KLR253" s="1"/>
      <c r="KLS253" s="1"/>
      <c r="KLT253" s="1"/>
      <c r="KLU253" s="1"/>
      <c r="KLV253" s="1"/>
      <c r="KLW253" s="1"/>
      <c r="KLX253" s="1"/>
      <c r="KLY253" s="1"/>
      <c r="KLZ253" s="1"/>
      <c r="KMA253" s="1"/>
      <c r="KMB253" s="1"/>
      <c r="KMC253" s="1"/>
      <c r="KMD253" s="1"/>
      <c r="KME253" s="1"/>
      <c r="KMF253" s="1"/>
      <c r="KMG253" s="1"/>
      <c r="KMH253" s="1"/>
      <c r="KMI253" s="1"/>
      <c r="KMJ253" s="1"/>
      <c r="KMK253" s="1"/>
      <c r="KML253" s="1"/>
      <c r="KMM253" s="1"/>
      <c r="KMN253" s="1"/>
      <c r="KMO253" s="1"/>
      <c r="KMP253" s="1"/>
      <c r="KMQ253" s="1"/>
      <c r="KMR253" s="1"/>
      <c r="KMS253" s="1"/>
      <c r="KMT253" s="1"/>
      <c r="KMU253" s="1"/>
      <c r="KMV253" s="1"/>
      <c r="KMW253" s="1"/>
      <c r="KMX253" s="1"/>
      <c r="KMY253" s="1"/>
      <c r="KMZ253" s="1"/>
      <c r="KNA253" s="1"/>
      <c r="KNB253" s="1"/>
      <c r="KNC253" s="1"/>
      <c r="KND253" s="1"/>
      <c r="KNE253" s="1"/>
      <c r="KNF253" s="1"/>
      <c r="KNG253" s="1"/>
      <c r="KNH253" s="1"/>
      <c r="KNI253" s="1"/>
      <c r="KNJ253" s="1"/>
      <c r="KNK253" s="1"/>
      <c r="KNL253" s="1"/>
      <c r="KNM253" s="1"/>
      <c r="KNN253" s="1"/>
      <c r="KNO253" s="1"/>
      <c r="KNP253" s="1"/>
      <c r="KNQ253" s="1"/>
      <c r="KNR253" s="1"/>
      <c r="KNS253" s="1"/>
      <c r="KNT253" s="1"/>
      <c r="KNU253" s="1"/>
      <c r="KNV253" s="1"/>
      <c r="KNW253" s="1"/>
      <c r="KNX253" s="1"/>
      <c r="KNY253" s="1"/>
      <c r="KNZ253" s="1"/>
      <c r="KOA253" s="1"/>
      <c r="KOB253" s="1"/>
      <c r="KOC253" s="1"/>
      <c r="KOD253" s="1"/>
      <c r="KOE253" s="1"/>
      <c r="KOF253" s="1"/>
      <c r="KOG253" s="1"/>
      <c r="KOH253" s="1"/>
      <c r="KOI253" s="1"/>
      <c r="KOJ253" s="1"/>
      <c r="KOK253" s="1"/>
      <c r="KOL253" s="1"/>
      <c r="KOM253" s="1"/>
      <c r="KON253" s="1"/>
      <c r="KOO253" s="1"/>
      <c r="KOP253" s="1"/>
      <c r="KOQ253" s="1"/>
      <c r="KOR253" s="1"/>
      <c r="KOS253" s="1"/>
      <c r="KOT253" s="1"/>
      <c r="KOU253" s="1"/>
      <c r="KOV253" s="1"/>
      <c r="KOW253" s="1"/>
      <c r="KOX253" s="1"/>
      <c r="KOY253" s="1"/>
      <c r="KOZ253" s="1"/>
      <c r="KPA253" s="1"/>
      <c r="KPB253" s="1"/>
      <c r="KPC253" s="1"/>
      <c r="KPD253" s="1"/>
      <c r="KPE253" s="1"/>
      <c r="KPF253" s="1"/>
      <c r="KPG253" s="1"/>
      <c r="KPH253" s="1"/>
      <c r="KPI253" s="1"/>
      <c r="KPJ253" s="1"/>
      <c r="KPK253" s="1"/>
      <c r="KPL253" s="1"/>
      <c r="KPM253" s="1"/>
      <c r="KPN253" s="1"/>
      <c r="KPO253" s="1"/>
      <c r="KPP253" s="1"/>
      <c r="KPQ253" s="1"/>
      <c r="KPR253" s="1"/>
      <c r="KPS253" s="1"/>
      <c r="KPT253" s="1"/>
      <c r="KPU253" s="1"/>
      <c r="KPV253" s="1"/>
      <c r="KPW253" s="1"/>
      <c r="KPX253" s="1"/>
      <c r="KPY253" s="1"/>
      <c r="KPZ253" s="1"/>
      <c r="KQA253" s="1"/>
      <c r="KQB253" s="1"/>
      <c r="KQC253" s="1"/>
      <c r="KQD253" s="1"/>
      <c r="KQE253" s="1"/>
      <c r="KQF253" s="1"/>
      <c r="KQG253" s="1"/>
      <c r="KQH253" s="1"/>
      <c r="KQI253" s="1"/>
      <c r="KQJ253" s="1"/>
      <c r="KQK253" s="1"/>
      <c r="KQL253" s="1"/>
      <c r="KQM253" s="1"/>
      <c r="KQN253" s="1"/>
      <c r="KQO253" s="1"/>
      <c r="KQP253" s="1"/>
      <c r="KQQ253" s="1"/>
      <c r="KQR253" s="1"/>
      <c r="KQS253" s="1"/>
      <c r="KQT253" s="1"/>
      <c r="KQU253" s="1"/>
      <c r="KQV253" s="1"/>
      <c r="KQW253" s="1"/>
      <c r="KQX253" s="1"/>
      <c r="KQY253" s="1"/>
      <c r="KQZ253" s="1"/>
      <c r="KRA253" s="1"/>
      <c r="KRB253" s="1"/>
      <c r="KRC253" s="1"/>
      <c r="KRD253" s="1"/>
      <c r="KRE253" s="1"/>
      <c r="KRF253" s="1"/>
      <c r="KRG253" s="1"/>
      <c r="KRH253" s="1"/>
      <c r="KRI253" s="1"/>
      <c r="KRJ253" s="1"/>
      <c r="KRK253" s="1"/>
      <c r="KRL253" s="1"/>
      <c r="KRM253" s="1"/>
      <c r="KRN253" s="1"/>
      <c r="KRO253" s="1"/>
      <c r="KRP253" s="1"/>
      <c r="KRQ253" s="1"/>
      <c r="KRR253" s="1"/>
      <c r="KRS253" s="1"/>
      <c r="KRT253" s="1"/>
      <c r="KRU253" s="1"/>
      <c r="KRV253" s="1"/>
      <c r="KRW253" s="1"/>
      <c r="KRX253" s="1"/>
      <c r="KRY253" s="1"/>
      <c r="KRZ253" s="1"/>
      <c r="KSA253" s="1"/>
      <c r="KSB253" s="1"/>
      <c r="KSC253" s="1"/>
      <c r="KSD253" s="1"/>
      <c r="KSE253" s="1"/>
      <c r="KSF253" s="1"/>
      <c r="KSG253" s="1"/>
      <c r="KSH253" s="1"/>
      <c r="KSI253" s="1"/>
      <c r="KSJ253" s="1"/>
      <c r="KSK253" s="1"/>
      <c r="KSL253" s="1"/>
      <c r="KSM253" s="1"/>
      <c r="KSN253" s="1"/>
      <c r="KSO253" s="1"/>
      <c r="KSP253" s="1"/>
      <c r="KSQ253" s="1"/>
      <c r="KSR253" s="1"/>
      <c r="KSS253" s="1"/>
      <c r="KST253" s="1"/>
      <c r="KSU253" s="1"/>
      <c r="KSV253" s="1"/>
      <c r="KSW253" s="1"/>
      <c r="KSX253" s="1"/>
      <c r="KSY253" s="1"/>
      <c r="KSZ253" s="1"/>
      <c r="KTA253" s="1"/>
      <c r="KTB253" s="1"/>
      <c r="KTC253" s="1"/>
      <c r="KTD253" s="1"/>
      <c r="KTE253" s="1"/>
      <c r="KTF253" s="1"/>
      <c r="KTG253" s="1"/>
      <c r="KTH253" s="1"/>
      <c r="KTI253" s="1"/>
      <c r="KTJ253" s="1"/>
      <c r="KTK253" s="1"/>
      <c r="KTL253" s="1"/>
      <c r="KTM253" s="1"/>
      <c r="KTN253" s="1"/>
      <c r="KTO253" s="1"/>
      <c r="KTP253" s="1"/>
      <c r="KTQ253" s="1"/>
      <c r="KTR253" s="1"/>
      <c r="KTS253" s="1"/>
      <c r="KTT253" s="1"/>
      <c r="KTU253" s="1"/>
      <c r="KTV253" s="1"/>
      <c r="KTW253" s="1"/>
      <c r="KTX253" s="1"/>
      <c r="KTY253" s="1"/>
      <c r="KTZ253" s="1"/>
      <c r="KUA253" s="1"/>
      <c r="KUB253" s="1"/>
      <c r="KUC253" s="1"/>
      <c r="KUD253" s="1"/>
      <c r="KUE253" s="1"/>
      <c r="KUF253" s="1"/>
      <c r="KUG253" s="1"/>
      <c r="KUH253" s="1"/>
      <c r="KUI253" s="1"/>
      <c r="KUJ253" s="1"/>
      <c r="KUK253" s="1"/>
      <c r="KUL253" s="1"/>
      <c r="KUM253" s="1"/>
      <c r="KUN253" s="1"/>
      <c r="KUO253" s="1"/>
      <c r="KUP253" s="1"/>
      <c r="KUQ253" s="1"/>
      <c r="KUR253" s="1"/>
      <c r="KUS253" s="1"/>
      <c r="KUT253" s="1"/>
      <c r="KUU253" s="1"/>
      <c r="KUV253" s="1"/>
      <c r="KUW253" s="1"/>
      <c r="KUX253" s="1"/>
      <c r="KUY253" s="1"/>
      <c r="KUZ253" s="1"/>
      <c r="KVA253" s="1"/>
      <c r="KVB253" s="1"/>
      <c r="KVC253" s="1"/>
      <c r="KVD253" s="1"/>
      <c r="KVE253" s="1"/>
      <c r="KVF253" s="1"/>
      <c r="KVG253" s="1"/>
      <c r="KVH253" s="1"/>
      <c r="KVI253" s="1"/>
      <c r="KVJ253" s="1"/>
      <c r="KVK253" s="1"/>
      <c r="KVL253" s="1"/>
      <c r="KVM253" s="1"/>
      <c r="KVN253" s="1"/>
      <c r="KVO253" s="1"/>
      <c r="KVP253" s="1"/>
      <c r="KVQ253" s="1"/>
      <c r="KVR253" s="1"/>
      <c r="KVS253" s="1"/>
      <c r="KVT253" s="1"/>
      <c r="KVU253" s="1"/>
      <c r="KVV253" s="1"/>
      <c r="KVW253" s="1"/>
      <c r="KVX253" s="1"/>
      <c r="KVY253" s="1"/>
      <c r="KVZ253" s="1"/>
      <c r="KWA253" s="1"/>
      <c r="KWB253" s="1"/>
      <c r="KWC253" s="1"/>
      <c r="KWD253" s="1"/>
      <c r="KWE253" s="1"/>
      <c r="KWF253" s="1"/>
      <c r="KWG253" s="1"/>
      <c r="KWH253" s="1"/>
      <c r="KWI253" s="1"/>
      <c r="KWJ253" s="1"/>
      <c r="KWK253" s="1"/>
      <c r="KWL253" s="1"/>
      <c r="KWM253" s="1"/>
      <c r="KWN253" s="1"/>
      <c r="KWO253" s="1"/>
      <c r="KWP253" s="1"/>
      <c r="KWQ253" s="1"/>
      <c r="KWR253" s="1"/>
      <c r="KWS253" s="1"/>
      <c r="KWT253" s="1"/>
      <c r="KWU253" s="1"/>
      <c r="KWV253" s="1"/>
      <c r="KWW253" s="1"/>
      <c r="KWX253" s="1"/>
      <c r="KWY253" s="1"/>
      <c r="KWZ253" s="1"/>
      <c r="KXA253" s="1"/>
      <c r="KXB253" s="1"/>
      <c r="KXC253" s="1"/>
      <c r="KXD253" s="1"/>
      <c r="KXE253" s="1"/>
      <c r="KXF253" s="1"/>
      <c r="KXG253" s="1"/>
      <c r="KXH253" s="1"/>
      <c r="KXI253" s="1"/>
      <c r="KXJ253" s="1"/>
      <c r="KXK253" s="1"/>
      <c r="KXL253" s="1"/>
      <c r="KXM253" s="1"/>
      <c r="KXN253" s="1"/>
      <c r="KXO253" s="1"/>
      <c r="KXP253" s="1"/>
      <c r="KXQ253" s="1"/>
      <c r="KXR253" s="1"/>
      <c r="KXS253" s="1"/>
      <c r="KXT253" s="1"/>
      <c r="KXU253" s="1"/>
      <c r="KXV253" s="1"/>
      <c r="KXW253" s="1"/>
      <c r="KXX253" s="1"/>
      <c r="KXY253" s="1"/>
      <c r="KXZ253" s="1"/>
      <c r="KYA253" s="1"/>
      <c r="KYB253" s="1"/>
      <c r="KYC253" s="1"/>
      <c r="KYD253" s="1"/>
      <c r="KYE253" s="1"/>
      <c r="KYF253" s="1"/>
      <c r="KYG253" s="1"/>
      <c r="KYH253" s="1"/>
      <c r="KYI253" s="1"/>
      <c r="KYJ253" s="1"/>
      <c r="KYK253" s="1"/>
      <c r="KYL253" s="1"/>
      <c r="KYM253" s="1"/>
      <c r="KYN253" s="1"/>
      <c r="KYO253" s="1"/>
      <c r="KYP253" s="1"/>
      <c r="KYQ253" s="1"/>
      <c r="KYR253" s="1"/>
      <c r="KYS253" s="1"/>
      <c r="KYT253" s="1"/>
      <c r="KYU253" s="1"/>
      <c r="KYV253" s="1"/>
      <c r="KYW253" s="1"/>
      <c r="KYX253" s="1"/>
      <c r="KYY253" s="1"/>
      <c r="KYZ253" s="1"/>
      <c r="KZA253" s="1"/>
      <c r="KZB253" s="1"/>
      <c r="KZC253" s="1"/>
      <c r="KZD253" s="1"/>
      <c r="KZE253" s="1"/>
      <c r="KZF253" s="1"/>
      <c r="KZG253" s="1"/>
      <c r="KZH253" s="1"/>
      <c r="KZI253" s="1"/>
      <c r="KZJ253" s="1"/>
      <c r="KZK253" s="1"/>
      <c r="KZL253" s="1"/>
      <c r="KZM253" s="1"/>
      <c r="KZN253" s="1"/>
      <c r="KZO253" s="1"/>
      <c r="KZP253" s="1"/>
      <c r="KZQ253" s="1"/>
      <c r="KZR253" s="1"/>
      <c r="KZS253" s="1"/>
      <c r="KZT253" s="1"/>
      <c r="KZU253" s="1"/>
      <c r="KZV253" s="1"/>
      <c r="KZW253" s="1"/>
      <c r="KZX253" s="1"/>
      <c r="KZY253" s="1"/>
      <c r="KZZ253" s="1"/>
      <c r="LAA253" s="1"/>
      <c r="LAB253" s="1"/>
      <c r="LAC253" s="1"/>
      <c r="LAD253" s="1"/>
      <c r="LAE253" s="1"/>
      <c r="LAF253" s="1"/>
      <c r="LAG253" s="1"/>
      <c r="LAH253" s="1"/>
      <c r="LAI253" s="1"/>
      <c r="LAJ253" s="1"/>
      <c r="LAK253" s="1"/>
      <c r="LAL253" s="1"/>
      <c r="LAM253" s="1"/>
      <c r="LAN253" s="1"/>
      <c r="LAO253" s="1"/>
      <c r="LAP253" s="1"/>
      <c r="LAQ253" s="1"/>
      <c r="LAR253" s="1"/>
      <c r="LAS253" s="1"/>
      <c r="LAT253" s="1"/>
      <c r="LAU253" s="1"/>
      <c r="LAV253" s="1"/>
      <c r="LAW253" s="1"/>
      <c r="LAX253" s="1"/>
      <c r="LAY253" s="1"/>
      <c r="LAZ253" s="1"/>
      <c r="LBA253" s="1"/>
      <c r="LBB253" s="1"/>
      <c r="LBC253" s="1"/>
      <c r="LBD253" s="1"/>
      <c r="LBE253" s="1"/>
      <c r="LBF253" s="1"/>
      <c r="LBG253" s="1"/>
      <c r="LBH253" s="1"/>
      <c r="LBI253" s="1"/>
      <c r="LBJ253" s="1"/>
      <c r="LBK253" s="1"/>
      <c r="LBL253" s="1"/>
      <c r="LBM253" s="1"/>
      <c r="LBN253" s="1"/>
      <c r="LBO253" s="1"/>
      <c r="LBP253" s="1"/>
      <c r="LBQ253" s="1"/>
      <c r="LBR253" s="1"/>
      <c r="LBS253" s="1"/>
      <c r="LBT253" s="1"/>
      <c r="LBU253" s="1"/>
      <c r="LBV253" s="1"/>
      <c r="LBW253" s="1"/>
      <c r="LBX253" s="1"/>
      <c r="LBY253" s="1"/>
      <c r="LBZ253" s="1"/>
      <c r="LCA253" s="1"/>
      <c r="LCB253" s="1"/>
      <c r="LCC253" s="1"/>
      <c r="LCD253" s="1"/>
      <c r="LCE253" s="1"/>
      <c r="LCF253" s="1"/>
      <c r="LCG253" s="1"/>
      <c r="LCH253" s="1"/>
      <c r="LCI253" s="1"/>
      <c r="LCJ253" s="1"/>
      <c r="LCK253" s="1"/>
      <c r="LCL253" s="1"/>
      <c r="LCM253" s="1"/>
      <c r="LCN253" s="1"/>
      <c r="LCO253" s="1"/>
      <c r="LCP253" s="1"/>
      <c r="LCQ253" s="1"/>
      <c r="LCR253" s="1"/>
      <c r="LCS253" s="1"/>
      <c r="LCT253" s="1"/>
      <c r="LCU253" s="1"/>
      <c r="LCV253" s="1"/>
      <c r="LCW253" s="1"/>
      <c r="LCX253" s="1"/>
      <c r="LCY253" s="1"/>
      <c r="LCZ253" s="1"/>
      <c r="LDA253" s="1"/>
      <c r="LDB253" s="1"/>
      <c r="LDC253" s="1"/>
      <c r="LDD253" s="1"/>
      <c r="LDE253" s="1"/>
      <c r="LDF253" s="1"/>
      <c r="LDG253" s="1"/>
      <c r="LDH253" s="1"/>
      <c r="LDI253" s="1"/>
      <c r="LDJ253" s="1"/>
      <c r="LDK253" s="1"/>
      <c r="LDL253" s="1"/>
      <c r="LDM253" s="1"/>
      <c r="LDN253" s="1"/>
      <c r="LDO253" s="1"/>
      <c r="LDP253" s="1"/>
      <c r="LDQ253" s="1"/>
      <c r="LDR253" s="1"/>
      <c r="LDS253" s="1"/>
      <c r="LDT253" s="1"/>
      <c r="LDU253" s="1"/>
      <c r="LDV253" s="1"/>
      <c r="LDW253" s="1"/>
      <c r="LDX253" s="1"/>
      <c r="LDY253" s="1"/>
      <c r="LDZ253" s="1"/>
      <c r="LEA253" s="1"/>
      <c r="LEB253" s="1"/>
      <c r="LEC253" s="1"/>
      <c r="LED253" s="1"/>
      <c r="LEE253" s="1"/>
      <c r="LEF253" s="1"/>
      <c r="LEG253" s="1"/>
      <c r="LEH253" s="1"/>
      <c r="LEI253" s="1"/>
      <c r="LEJ253" s="1"/>
      <c r="LEK253" s="1"/>
      <c r="LEL253" s="1"/>
      <c r="LEM253" s="1"/>
      <c r="LEN253" s="1"/>
      <c r="LEO253" s="1"/>
      <c r="LEP253" s="1"/>
      <c r="LEQ253" s="1"/>
      <c r="LER253" s="1"/>
      <c r="LES253" s="1"/>
      <c r="LET253" s="1"/>
      <c r="LEU253" s="1"/>
      <c r="LEV253" s="1"/>
      <c r="LEW253" s="1"/>
      <c r="LEX253" s="1"/>
      <c r="LEY253" s="1"/>
      <c r="LEZ253" s="1"/>
      <c r="LFA253" s="1"/>
      <c r="LFB253" s="1"/>
      <c r="LFC253" s="1"/>
      <c r="LFD253" s="1"/>
      <c r="LFE253" s="1"/>
      <c r="LFF253" s="1"/>
      <c r="LFG253" s="1"/>
      <c r="LFH253" s="1"/>
      <c r="LFI253" s="1"/>
      <c r="LFJ253" s="1"/>
      <c r="LFK253" s="1"/>
      <c r="LFL253" s="1"/>
      <c r="LFM253" s="1"/>
      <c r="LFN253" s="1"/>
      <c r="LFO253" s="1"/>
      <c r="LFP253" s="1"/>
      <c r="LFQ253" s="1"/>
      <c r="LFR253" s="1"/>
      <c r="LFS253" s="1"/>
      <c r="LFT253" s="1"/>
      <c r="LFU253" s="1"/>
      <c r="LFV253" s="1"/>
      <c r="LFW253" s="1"/>
      <c r="LFX253" s="1"/>
      <c r="LFY253" s="1"/>
      <c r="LFZ253" s="1"/>
      <c r="LGA253" s="1"/>
      <c r="LGB253" s="1"/>
      <c r="LGC253" s="1"/>
      <c r="LGD253" s="1"/>
      <c r="LGE253" s="1"/>
      <c r="LGF253" s="1"/>
      <c r="LGG253" s="1"/>
      <c r="LGH253" s="1"/>
      <c r="LGI253" s="1"/>
      <c r="LGJ253" s="1"/>
      <c r="LGK253" s="1"/>
      <c r="LGL253" s="1"/>
      <c r="LGM253" s="1"/>
      <c r="LGN253" s="1"/>
      <c r="LGO253" s="1"/>
      <c r="LGP253" s="1"/>
      <c r="LGQ253" s="1"/>
      <c r="LGR253" s="1"/>
      <c r="LGS253" s="1"/>
      <c r="LGT253" s="1"/>
      <c r="LGU253" s="1"/>
      <c r="LGV253" s="1"/>
      <c r="LGW253" s="1"/>
      <c r="LGX253" s="1"/>
      <c r="LGY253" s="1"/>
      <c r="LGZ253" s="1"/>
      <c r="LHA253" s="1"/>
      <c r="LHB253" s="1"/>
      <c r="LHC253" s="1"/>
      <c r="LHD253" s="1"/>
      <c r="LHE253" s="1"/>
      <c r="LHF253" s="1"/>
      <c r="LHG253" s="1"/>
      <c r="LHH253" s="1"/>
      <c r="LHI253" s="1"/>
      <c r="LHJ253" s="1"/>
      <c r="LHK253" s="1"/>
      <c r="LHL253" s="1"/>
      <c r="LHM253" s="1"/>
      <c r="LHN253" s="1"/>
      <c r="LHO253" s="1"/>
      <c r="LHP253" s="1"/>
      <c r="LHQ253" s="1"/>
      <c r="LHR253" s="1"/>
      <c r="LHS253" s="1"/>
      <c r="LHT253" s="1"/>
      <c r="LHU253" s="1"/>
      <c r="LHV253" s="1"/>
      <c r="LHW253" s="1"/>
      <c r="LHX253" s="1"/>
      <c r="LHY253" s="1"/>
      <c r="LHZ253" s="1"/>
      <c r="LIA253" s="1"/>
      <c r="LIB253" s="1"/>
      <c r="LIC253" s="1"/>
      <c r="LID253" s="1"/>
      <c r="LIE253" s="1"/>
      <c r="LIF253" s="1"/>
      <c r="LIG253" s="1"/>
      <c r="LIH253" s="1"/>
      <c r="LII253" s="1"/>
      <c r="LIJ253" s="1"/>
      <c r="LIK253" s="1"/>
      <c r="LIL253" s="1"/>
      <c r="LIM253" s="1"/>
      <c r="LIN253" s="1"/>
      <c r="LIO253" s="1"/>
      <c r="LIP253" s="1"/>
      <c r="LIQ253" s="1"/>
      <c r="LIR253" s="1"/>
      <c r="LIS253" s="1"/>
      <c r="LIT253" s="1"/>
      <c r="LIU253" s="1"/>
      <c r="LIV253" s="1"/>
      <c r="LIW253" s="1"/>
      <c r="LIX253" s="1"/>
      <c r="LIY253" s="1"/>
      <c r="LIZ253" s="1"/>
      <c r="LJA253" s="1"/>
      <c r="LJB253" s="1"/>
      <c r="LJC253" s="1"/>
      <c r="LJD253" s="1"/>
      <c r="LJE253" s="1"/>
      <c r="LJF253" s="1"/>
      <c r="LJG253" s="1"/>
      <c r="LJH253" s="1"/>
      <c r="LJI253" s="1"/>
      <c r="LJJ253" s="1"/>
      <c r="LJK253" s="1"/>
      <c r="LJL253" s="1"/>
      <c r="LJM253" s="1"/>
      <c r="LJN253" s="1"/>
      <c r="LJO253" s="1"/>
      <c r="LJP253" s="1"/>
      <c r="LJQ253" s="1"/>
      <c r="LJR253" s="1"/>
      <c r="LJS253" s="1"/>
      <c r="LJT253" s="1"/>
      <c r="LJU253" s="1"/>
      <c r="LJV253" s="1"/>
      <c r="LJW253" s="1"/>
      <c r="LJX253" s="1"/>
      <c r="LJY253" s="1"/>
      <c r="LJZ253" s="1"/>
      <c r="LKA253" s="1"/>
      <c r="LKB253" s="1"/>
      <c r="LKC253" s="1"/>
      <c r="LKD253" s="1"/>
      <c r="LKE253" s="1"/>
      <c r="LKF253" s="1"/>
      <c r="LKG253" s="1"/>
      <c r="LKH253" s="1"/>
      <c r="LKI253" s="1"/>
      <c r="LKJ253" s="1"/>
      <c r="LKK253" s="1"/>
      <c r="LKL253" s="1"/>
      <c r="LKM253" s="1"/>
      <c r="LKN253" s="1"/>
      <c r="LKO253" s="1"/>
      <c r="LKP253" s="1"/>
      <c r="LKQ253" s="1"/>
      <c r="LKR253" s="1"/>
      <c r="LKS253" s="1"/>
      <c r="LKT253" s="1"/>
      <c r="LKU253" s="1"/>
      <c r="LKV253" s="1"/>
      <c r="LKW253" s="1"/>
      <c r="LKX253" s="1"/>
      <c r="LKY253" s="1"/>
      <c r="LKZ253" s="1"/>
      <c r="LLA253" s="1"/>
      <c r="LLB253" s="1"/>
      <c r="LLC253" s="1"/>
      <c r="LLD253" s="1"/>
      <c r="LLE253" s="1"/>
      <c r="LLF253" s="1"/>
      <c r="LLG253" s="1"/>
      <c r="LLH253" s="1"/>
      <c r="LLI253" s="1"/>
      <c r="LLJ253" s="1"/>
      <c r="LLK253" s="1"/>
      <c r="LLL253" s="1"/>
      <c r="LLM253" s="1"/>
      <c r="LLN253" s="1"/>
      <c r="LLO253" s="1"/>
      <c r="LLP253" s="1"/>
      <c r="LLQ253" s="1"/>
      <c r="LLR253" s="1"/>
      <c r="LLS253" s="1"/>
      <c r="LLT253" s="1"/>
      <c r="LLU253" s="1"/>
      <c r="LLV253" s="1"/>
      <c r="LLW253" s="1"/>
      <c r="LLX253" s="1"/>
      <c r="LLY253" s="1"/>
      <c r="LLZ253" s="1"/>
      <c r="LMA253" s="1"/>
      <c r="LMB253" s="1"/>
      <c r="LMC253" s="1"/>
      <c r="LMD253" s="1"/>
      <c r="LME253" s="1"/>
      <c r="LMF253" s="1"/>
      <c r="LMG253" s="1"/>
      <c r="LMH253" s="1"/>
      <c r="LMI253" s="1"/>
      <c r="LMJ253" s="1"/>
      <c r="LMK253" s="1"/>
      <c r="LML253" s="1"/>
      <c r="LMM253" s="1"/>
      <c r="LMN253" s="1"/>
      <c r="LMO253" s="1"/>
      <c r="LMP253" s="1"/>
      <c r="LMQ253" s="1"/>
      <c r="LMR253" s="1"/>
      <c r="LMS253" s="1"/>
      <c r="LMT253" s="1"/>
      <c r="LMU253" s="1"/>
      <c r="LMV253" s="1"/>
      <c r="LMW253" s="1"/>
      <c r="LMX253" s="1"/>
      <c r="LMY253" s="1"/>
      <c r="LMZ253" s="1"/>
      <c r="LNA253" s="1"/>
      <c r="LNB253" s="1"/>
      <c r="LNC253" s="1"/>
      <c r="LND253" s="1"/>
      <c r="LNE253" s="1"/>
      <c r="LNF253" s="1"/>
      <c r="LNG253" s="1"/>
      <c r="LNH253" s="1"/>
      <c r="LNI253" s="1"/>
      <c r="LNJ253" s="1"/>
      <c r="LNK253" s="1"/>
      <c r="LNL253" s="1"/>
      <c r="LNM253" s="1"/>
      <c r="LNN253" s="1"/>
      <c r="LNO253" s="1"/>
      <c r="LNP253" s="1"/>
      <c r="LNQ253" s="1"/>
      <c r="LNR253" s="1"/>
      <c r="LNS253" s="1"/>
      <c r="LNT253" s="1"/>
      <c r="LNU253" s="1"/>
      <c r="LNV253" s="1"/>
      <c r="LNW253" s="1"/>
      <c r="LNX253" s="1"/>
      <c r="LNY253" s="1"/>
      <c r="LNZ253" s="1"/>
      <c r="LOA253" s="1"/>
      <c r="LOB253" s="1"/>
      <c r="LOC253" s="1"/>
      <c r="LOD253" s="1"/>
      <c r="LOE253" s="1"/>
      <c r="LOF253" s="1"/>
      <c r="LOG253" s="1"/>
      <c r="LOH253" s="1"/>
      <c r="LOI253" s="1"/>
      <c r="LOJ253" s="1"/>
      <c r="LOK253" s="1"/>
      <c r="LOL253" s="1"/>
      <c r="LOM253" s="1"/>
      <c r="LON253" s="1"/>
      <c r="LOO253" s="1"/>
      <c r="LOP253" s="1"/>
      <c r="LOQ253" s="1"/>
      <c r="LOR253" s="1"/>
      <c r="LOS253" s="1"/>
      <c r="LOT253" s="1"/>
      <c r="LOU253" s="1"/>
      <c r="LOV253" s="1"/>
      <c r="LOW253" s="1"/>
      <c r="LOX253" s="1"/>
      <c r="LOY253" s="1"/>
      <c r="LOZ253" s="1"/>
      <c r="LPA253" s="1"/>
      <c r="LPB253" s="1"/>
      <c r="LPC253" s="1"/>
      <c r="LPD253" s="1"/>
      <c r="LPE253" s="1"/>
      <c r="LPF253" s="1"/>
      <c r="LPG253" s="1"/>
      <c r="LPH253" s="1"/>
      <c r="LPI253" s="1"/>
      <c r="LPJ253" s="1"/>
      <c r="LPK253" s="1"/>
      <c r="LPL253" s="1"/>
      <c r="LPM253" s="1"/>
      <c r="LPN253" s="1"/>
      <c r="LPO253" s="1"/>
      <c r="LPP253" s="1"/>
      <c r="LPQ253" s="1"/>
      <c r="LPR253" s="1"/>
      <c r="LPS253" s="1"/>
      <c r="LPT253" s="1"/>
      <c r="LPU253" s="1"/>
      <c r="LPV253" s="1"/>
      <c r="LPW253" s="1"/>
      <c r="LPX253" s="1"/>
      <c r="LPY253" s="1"/>
      <c r="LPZ253" s="1"/>
      <c r="LQA253" s="1"/>
      <c r="LQB253" s="1"/>
      <c r="LQC253" s="1"/>
      <c r="LQD253" s="1"/>
      <c r="LQE253" s="1"/>
      <c r="LQF253" s="1"/>
      <c r="LQG253" s="1"/>
      <c r="LQH253" s="1"/>
      <c r="LQI253" s="1"/>
      <c r="LQJ253" s="1"/>
      <c r="LQK253" s="1"/>
      <c r="LQL253" s="1"/>
      <c r="LQM253" s="1"/>
      <c r="LQN253" s="1"/>
      <c r="LQO253" s="1"/>
      <c r="LQP253" s="1"/>
      <c r="LQQ253" s="1"/>
      <c r="LQR253" s="1"/>
      <c r="LQS253" s="1"/>
      <c r="LQT253" s="1"/>
      <c r="LQU253" s="1"/>
      <c r="LQV253" s="1"/>
      <c r="LQW253" s="1"/>
      <c r="LQX253" s="1"/>
      <c r="LQY253" s="1"/>
      <c r="LQZ253" s="1"/>
      <c r="LRA253" s="1"/>
      <c r="LRB253" s="1"/>
      <c r="LRC253" s="1"/>
      <c r="LRD253" s="1"/>
      <c r="LRE253" s="1"/>
      <c r="LRF253" s="1"/>
      <c r="LRG253" s="1"/>
      <c r="LRH253" s="1"/>
      <c r="LRI253" s="1"/>
      <c r="LRJ253" s="1"/>
      <c r="LRK253" s="1"/>
      <c r="LRL253" s="1"/>
      <c r="LRM253" s="1"/>
      <c r="LRN253" s="1"/>
      <c r="LRO253" s="1"/>
      <c r="LRP253" s="1"/>
      <c r="LRQ253" s="1"/>
      <c r="LRR253" s="1"/>
      <c r="LRS253" s="1"/>
      <c r="LRT253" s="1"/>
      <c r="LRU253" s="1"/>
      <c r="LRV253" s="1"/>
      <c r="LRW253" s="1"/>
      <c r="LRX253" s="1"/>
      <c r="LRY253" s="1"/>
      <c r="LRZ253" s="1"/>
      <c r="LSA253" s="1"/>
      <c r="LSB253" s="1"/>
      <c r="LSC253" s="1"/>
      <c r="LSD253" s="1"/>
      <c r="LSE253" s="1"/>
      <c r="LSF253" s="1"/>
      <c r="LSG253" s="1"/>
      <c r="LSH253" s="1"/>
      <c r="LSI253" s="1"/>
      <c r="LSJ253" s="1"/>
      <c r="LSK253" s="1"/>
      <c r="LSL253" s="1"/>
      <c r="LSM253" s="1"/>
      <c r="LSN253" s="1"/>
      <c r="LSO253" s="1"/>
      <c r="LSP253" s="1"/>
      <c r="LSQ253" s="1"/>
      <c r="LSR253" s="1"/>
      <c r="LSS253" s="1"/>
      <c r="LST253" s="1"/>
      <c r="LSU253" s="1"/>
      <c r="LSV253" s="1"/>
      <c r="LSW253" s="1"/>
      <c r="LSX253" s="1"/>
      <c r="LSY253" s="1"/>
      <c r="LSZ253" s="1"/>
      <c r="LTA253" s="1"/>
      <c r="LTB253" s="1"/>
      <c r="LTC253" s="1"/>
      <c r="LTD253" s="1"/>
      <c r="LTE253" s="1"/>
      <c r="LTF253" s="1"/>
      <c r="LTG253" s="1"/>
      <c r="LTH253" s="1"/>
      <c r="LTI253" s="1"/>
      <c r="LTJ253" s="1"/>
      <c r="LTK253" s="1"/>
      <c r="LTL253" s="1"/>
      <c r="LTM253" s="1"/>
      <c r="LTN253" s="1"/>
      <c r="LTO253" s="1"/>
      <c r="LTP253" s="1"/>
      <c r="LTQ253" s="1"/>
      <c r="LTR253" s="1"/>
      <c r="LTS253" s="1"/>
      <c r="LTT253" s="1"/>
      <c r="LTU253" s="1"/>
      <c r="LTV253" s="1"/>
      <c r="LTW253" s="1"/>
      <c r="LTX253" s="1"/>
      <c r="LTY253" s="1"/>
      <c r="LTZ253" s="1"/>
      <c r="LUA253" s="1"/>
      <c r="LUB253" s="1"/>
      <c r="LUC253" s="1"/>
      <c r="LUD253" s="1"/>
      <c r="LUE253" s="1"/>
      <c r="LUF253" s="1"/>
      <c r="LUG253" s="1"/>
      <c r="LUH253" s="1"/>
      <c r="LUI253" s="1"/>
      <c r="LUJ253" s="1"/>
      <c r="LUK253" s="1"/>
      <c r="LUL253" s="1"/>
      <c r="LUM253" s="1"/>
      <c r="LUN253" s="1"/>
      <c r="LUO253" s="1"/>
      <c r="LUP253" s="1"/>
      <c r="LUQ253" s="1"/>
      <c r="LUR253" s="1"/>
      <c r="LUS253" s="1"/>
      <c r="LUT253" s="1"/>
      <c r="LUU253" s="1"/>
      <c r="LUV253" s="1"/>
      <c r="LUW253" s="1"/>
      <c r="LUX253" s="1"/>
      <c r="LUY253" s="1"/>
      <c r="LUZ253" s="1"/>
      <c r="LVA253" s="1"/>
      <c r="LVB253" s="1"/>
      <c r="LVC253" s="1"/>
      <c r="LVD253" s="1"/>
      <c r="LVE253" s="1"/>
      <c r="LVF253" s="1"/>
      <c r="LVG253" s="1"/>
      <c r="LVH253" s="1"/>
      <c r="LVI253" s="1"/>
      <c r="LVJ253" s="1"/>
      <c r="LVK253" s="1"/>
      <c r="LVL253" s="1"/>
      <c r="LVM253" s="1"/>
      <c r="LVN253" s="1"/>
      <c r="LVO253" s="1"/>
      <c r="LVP253" s="1"/>
      <c r="LVQ253" s="1"/>
      <c r="LVR253" s="1"/>
      <c r="LVS253" s="1"/>
      <c r="LVT253" s="1"/>
      <c r="LVU253" s="1"/>
      <c r="LVV253" s="1"/>
      <c r="LVW253" s="1"/>
      <c r="LVX253" s="1"/>
      <c r="LVY253" s="1"/>
      <c r="LVZ253" s="1"/>
      <c r="LWA253" s="1"/>
      <c r="LWB253" s="1"/>
      <c r="LWC253" s="1"/>
      <c r="LWD253" s="1"/>
      <c r="LWE253" s="1"/>
      <c r="LWF253" s="1"/>
      <c r="LWG253" s="1"/>
      <c r="LWH253" s="1"/>
      <c r="LWI253" s="1"/>
      <c r="LWJ253" s="1"/>
      <c r="LWK253" s="1"/>
      <c r="LWL253" s="1"/>
      <c r="LWM253" s="1"/>
      <c r="LWN253" s="1"/>
      <c r="LWO253" s="1"/>
      <c r="LWP253" s="1"/>
      <c r="LWQ253" s="1"/>
      <c r="LWR253" s="1"/>
      <c r="LWS253" s="1"/>
      <c r="LWT253" s="1"/>
      <c r="LWU253" s="1"/>
      <c r="LWV253" s="1"/>
      <c r="LWW253" s="1"/>
      <c r="LWX253" s="1"/>
      <c r="LWY253" s="1"/>
      <c r="LWZ253" s="1"/>
      <c r="LXA253" s="1"/>
      <c r="LXB253" s="1"/>
      <c r="LXC253" s="1"/>
      <c r="LXD253" s="1"/>
      <c r="LXE253" s="1"/>
      <c r="LXF253" s="1"/>
      <c r="LXG253" s="1"/>
      <c r="LXH253" s="1"/>
      <c r="LXI253" s="1"/>
      <c r="LXJ253" s="1"/>
      <c r="LXK253" s="1"/>
      <c r="LXL253" s="1"/>
      <c r="LXM253" s="1"/>
      <c r="LXN253" s="1"/>
      <c r="LXO253" s="1"/>
      <c r="LXP253" s="1"/>
      <c r="LXQ253" s="1"/>
      <c r="LXR253" s="1"/>
      <c r="LXS253" s="1"/>
      <c r="LXT253" s="1"/>
      <c r="LXU253" s="1"/>
      <c r="LXV253" s="1"/>
      <c r="LXW253" s="1"/>
      <c r="LXX253" s="1"/>
      <c r="LXY253" s="1"/>
      <c r="LXZ253" s="1"/>
      <c r="LYA253" s="1"/>
      <c r="LYB253" s="1"/>
      <c r="LYC253" s="1"/>
      <c r="LYD253" s="1"/>
      <c r="LYE253" s="1"/>
      <c r="LYF253" s="1"/>
      <c r="LYG253" s="1"/>
      <c r="LYH253" s="1"/>
      <c r="LYI253" s="1"/>
      <c r="LYJ253" s="1"/>
      <c r="LYK253" s="1"/>
      <c r="LYL253" s="1"/>
      <c r="LYM253" s="1"/>
      <c r="LYN253" s="1"/>
      <c r="LYO253" s="1"/>
      <c r="LYP253" s="1"/>
      <c r="LYQ253" s="1"/>
      <c r="LYR253" s="1"/>
      <c r="LYS253" s="1"/>
      <c r="LYT253" s="1"/>
      <c r="LYU253" s="1"/>
      <c r="LYV253" s="1"/>
      <c r="LYW253" s="1"/>
      <c r="LYX253" s="1"/>
      <c r="LYY253" s="1"/>
      <c r="LYZ253" s="1"/>
      <c r="LZA253" s="1"/>
      <c r="LZB253" s="1"/>
      <c r="LZC253" s="1"/>
      <c r="LZD253" s="1"/>
      <c r="LZE253" s="1"/>
      <c r="LZF253" s="1"/>
      <c r="LZG253" s="1"/>
      <c r="LZH253" s="1"/>
      <c r="LZI253" s="1"/>
      <c r="LZJ253" s="1"/>
      <c r="LZK253" s="1"/>
      <c r="LZL253" s="1"/>
      <c r="LZM253" s="1"/>
      <c r="LZN253" s="1"/>
      <c r="LZO253" s="1"/>
      <c r="LZP253" s="1"/>
      <c r="LZQ253" s="1"/>
      <c r="LZR253" s="1"/>
      <c r="LZS253" s="1"/>
      <c r="LZT253" s="1"/>
      <c r="LZU253" s="1"/>
      <c r="LZV253" s="1"/>
      <c r="LZW253" s="1"/>
      <c r="LZX253" s="1"/>
      <c r="LZY253" s="1"/>
      <c r="LZZ253" s="1"/>
      <c r="MAA253" s="1"/>
      <c r="MAB253" s="1"/>
      <c r="MAC253" s="1"/>
      <c r="MAD253" s="1"/>
      <c r="MAE253" s="1"/>
      <c r="MAF253" s="1"/>
      <c r="MAG253" s="1"/>
      <c r="MAH253" s="1"/>
      <c r="MAI253" s="1"/>
      <c r="MAJ253" s="1"/>
      <c r="MAK253" s="1"/>
      <c r="MAL253" s="1"/>
      <c r="MAM253" s="1"/>
      <c r="MAN253" s="1"/>
      <c r="MAO253" s="1"/>
      <c r="MAP253" s="1"/>
      <c r="MAQ253" s="1"/>
      <c r="MAR253" s="1"/>
      <c r="MAS253" s="1"/>
      <c r="MAT253" s="1"/>
      <c r="MAU253" s="1"/>
      <c r="MAV253" s="1"/>
      <c r="MAW253" s="1"/>
      <c r="MAX253" s="1"/>
      <c r="MAY253" s="1"/>
      <c r="MAZ253" s="1"/>
      <c r="MBA253" s="1"/>
      <c r="MBB253" s="1"/>
      <c r="MBC253" s="1"/>
      <c r="MBD253" s="1"/>
      <c r="MBE253" s="1"/>
      <c r="MBF253" s="1"/>
      <c r="MBG253" s="1"/>
      <c r="MBH253" s="1"/>
      <c r="MBI253" s="1"/>
      <c r="MBJ253" s="1"/>
      <c r="MBK253" s="1"/>
      <c r="MBL253" s="1"/>
      <c r="MBM253" s="1"/>
      <c r="MBN253" s="1"/>
      <c r="MBO253" s="1"/>
      <c r="MBP253" s="1"/>
      <c r="MBQ253" s="1"/>
      <c r="MBR253" s="1"/>
      <c r="MBS253" s="1"/>
      <c r="MBT253" s="1"/>
      <c r="MBU253" s="1"/>
      <c r="MBV253" s="1"/>
      <c r="MBW253" s="1"/>
      <c r="MBX253" s="1"/>
      <c r="MBY253" s="1"/>
      <c r="MBZ253" s="1"/>
      <c r="MCA253" s="1"/>
      <c r="MCB253" s="1"/>
      <c r="MCC253" s="1"/>
      <c r="MCD253" s="1"/>
      <c r="MCE253" s="1"/>
      <c r="MCF253" s="1"/>
      <c r="MCG253" s="1"/>
      <c r="MCH253" s="1"/>
      <c r="MCI253" s="1"/>
      <c r="MCJ253" s="1"/>
      <c r="MCK253" s="1"/>
      <c r="MCL253" s="1"/>
      <c r="MCM253" s="1"/>
      <c r="MCN253" s="1"/>
      <c r="MCO253" s="1"/>
      <c r="MCP253" s="1"/>
      <c r="MCQ253" s="1"/>
      <c r="MCR253" s="1"/>
      <c r="MCS253" s="1"/>
      <c r="MCT253" s="1"/>
      <c r="MCU253" s="1"/>
      <c r="MCV253" s="1"/>
      <c r="MCW253" s="1"/>
      <c r="MCX253" s="1"/>
      <c r="MCY253" s="1"/>
      <c r="MCZ253" s="1"/>
      <c r="MDA253" s="1"/>
      <c r="MDB253" s="1"/>
      <c r="MDC253" s="1"/>
      <c r="MDD253" s="1"/>
      <c r="MDE253" s="1"/>
      <c r="MDF253" s="1"/>
      <c r="MDG253" s="1"/>
      <c r="MDH253" s="1"/>
      <c r="MDI253" s="1"/>
      <c r="MDJ253" s="1"/>
      <c r="MDK253" s="1"/>
      <c r="MDL253" s="1"/>
      <c r="MDM253" s="1"/>
      <c r="MDN253" s="1"/>
      <c r="MDO253" s="1"/>
      <c r="MDP253" s="1"/>
      <c r="MDQ253" s="1"/>
      <c r="MDR253" s="1"/>
      <c r="MDS253" s="1"/>
      <c r="MDT253" s="1"/>
      <c r="MDU253" s="1"/>
      <c r="MDV253" s="1"/>
      <c r="MDW253" s="1"/>
      <c r="MDX253" s="1"/>
      <c r="MDY253" s="1"/>
      <c r="MDZ253" s="1"/>
      <c r="MEA253" s="1"/>
      <c r="MEB253" s="1"/>
      <c r="MEC253" s="1"/>
      <c r="MED253" s="1"/>
      <c r="MEE253" s="1"/>
      <c r="MEF253" s="1"/>
      <c r="MEG253" s="1"/>
      <c r="MEH253" s="1"/>
      <c r="MEI253" s="1"/>
      <c r="MEJ253" s="1"/>
      <c r="MEK253" s="1"/>
      <c r="MEL253" s="1"/>
      <c r="MEM253" s="1"/>
      <c r="MEN253" s="1"/>
      <c r="MEO253" s="1"/>
      <c r="MEP253" s="1"/>
      <c r="MEQ253" s="1"/>
      <c r="MER253" s="1"/>
      <c r="MES253" s="1"/>
      <c r="MET253" s="1"/>
      <c r="MEU253" s="1"/>
      <c r="MEV253" s="1"/>
      <c r="MEW253" s="1"/>
      <c r="MEX253" s="1"/>
      <c r="MEY253" s="1"/>
      <c r="MEZ253" s="1"/>
      <c r="MFA253" s="1"/>
      <c r="MFB253" s="1"/>
      <c r="MFC253" s="1"/>
      <c r="MFD253" s="1"/>
      <c r="MFE253" s="1"/>
      <c r="MFF253" s="1"/>
      <c r="MFG253" s="1"/>
      <c r="MFH253" s="1"/>
      <c r="MFI253" s="1"/>
      <c r="MFJ253" s="1"/>
      <c r="MFK253" s="1"/>
      <c r="MFL253" s="1"/>
      <c r="MFM253" s="1"/>
      <c r="MFN253" s="1"/>
      <c r="MFO253" s="1"/>
      <c r="MFP253" s="1"/>
      <c r="MFQ253" s="1"/>
      <c r="MFR253" s="1"/>
      <c r="MFS253" s="1"/>
      <c r="MFT253" s="1"/>
      <c r="MFU253" s="1"/>
      <c r="MFV253" s="1"/>
      <c r="MFW253" s="1"/>
      <c r="MFX253" s="1"/>
      <c r="MFY253" s="1"/>
      <c r="MFZ253" s="1"/>
      <c r="MGA253" s="1"/>
      <c r="MGB253" s="1"/>
      <c r="MGC253" s="1"/>
      <c r="MGD253" s="1"/>
      <c r="MGE253" s="1"/>
      <c r="MGF253" s="1"/>
      <c r="MGG253" s="1"/>
      <c r="MGH253" s="1"/>
      <c r="MGI253" s="1"/>
      <c r="MGJ253" s="1"/>
      <c r="MGK253" s="1"/>
      <c r="MGL253" s="1"/>
      <c r="MGM253" s="1"/>
      <c r="MGN253" s="1"/>
      <c r="MGO253" s="1"/>
      <c r="MGP253" s="1"/>
      <c r="MGQ253" s="1"/>
      <c r="MGR253" s="1"/>
      <c r="MGS253" s="1"/>
      <c r="MGT253" s="1"/>
      <c r="MGU253" s="1"/>
      <c r="MGV253" s="1"/>
      <c r="MGW253" s="1"/>
      <c r="MGX253" s="1"/>
      <c r="MGY253" s="1"/>
      <c r="MGZ253" s="1"/>
      <c r="MHA253" s="1"/>
      <c r="MHB253" s="1"/>
      <c r="MHC253" s="1"/>
      <c r="MHD253" s="1"/>
      <c r="MHE253" s="1"/>
      <c r="MHF253" s="1"/>
      <c r="MHG253" s="1"/>
      <c r="MHH253" s="1"/>
      <c r="MHI253" s="1"/>
      <c r="MHJ253" s="1"/>
      <c r="MHK253" s="1"/>
      <c r="MHL253" s="1"/>
      <c r="MHM253" s="1"/>
      <c r="MHN253" s="1"/>
      <c r="MHO253" s="1"/>
      <c r="MHP253" s="1"/>
      <c r="MHQ253" s="1"/>
      <c r="MHR253" s="1"/>
      <c r="MHS253" s="1"/>
      <c r="MHT253" s="1"/>
      <c r="MHU253" s="1"/>
      <c r="MHV253" s="1"/>
      <c r="MHW253" s="1"/>
      <c r="MHX253" s="1"/>
      <c r="MHY253" s="1"/>
      <c r="MHZ253" s="1"/>
      <c r="MIA253" s="1"/>
      <c r="MIB253" s="1"/>
      <c r="MIC253" s="1"/>
      <c r="MID253" s="1"/>
      <c r="MIE253" s="1"/>
      <c r="MIF253" s="1"/>
      <c r="MIG253" s="1"/>
      <c r="MIH253" s="1"/>
      <c r="MII253" s="1"/>
      <c r="MIJ253" s="1"/>
      <c r="MIK253" s="1"/>
      <c r="MIL253" s="1"/>
      <c r="MIM253" s="1"/>
      <c r="MIN253" s="1"/>
      <c r="MIO253" s="1"/>
      <c r="MIP253" s="1"/>
      <c r="MIQ253" s="1"/>
      <c r="MIR253" s="1"/>
      <c r="MIS253" s="1"/>
      <c r="MIT253" s="1"/>
      <c r="MIU253" s="1"/>
      <c r="MIV253" s="1"/>
      <c r="MIW253" s="1"/>
      <c r="MIX253" s="1"/>
      <c r="MIY253" s="1"/>
      <c r="MIZ253" s="1"/>
      <c r="MJA253" s="1"/>
      <c r="MJB253" s="1"/>
      <c r="MJC253" s="1"/>
      <c r="MJD253" s="1"/>
      <c r="MJE253" s="1"/>
      <c r="MJF253" s="1"/>
      <c r="MJG253" s="1"/>
      <c r="MJH253" s="1"/>
      <c r="MJI253" s="1"/>
      <c r="MJJ253" s="1"/>
      <c r="MJK253" s="1"/>
      <c r="MJL253" s="1"/>
      <c r="MJM253" s="1"/>
      <c r="MJN253" s="1"/>
      <c r="MJO253" s="1"/>
      <c r="MJP253" s="1"/>
      <c r="MJQ253" s="1"/>
      <c r="MJR253" s="1"/>
      <c r="MJS253" s="1"/>
      <c r="MJT253" s="1"/>
      <c r="MJU253" s="1"/>
      <c r="MJV253" s="1"/>
      <c r="MJW253" s="1"/>
      <c r="MJX253" s="1"/>
      <c r="MJY253" s="1"/>
      <c r="MJZ253" s="1"/>
      <c r="MKA253" s="1"/>
      <c r="MKB253" s="1"/>
      <c r="MKC253" s="1"/>
      <c r="MKD253" s="1"/>
      <c r="MKE253" s="1"/>
      <c r="MKF253" s="1"/>
      <c r="MKG253" s="1"/>
      <c r="MKH253" s="1"/>
      <c r="MKI253" s="1"/>
      <c r="MKJ253" s="1"/>
      <c r="MKK253" s="1"/>
      <c r="MKL253" s="1"/>
      <c r="MKM253" s="1"/>
      <c r="MKN253" s="1"/>
      <c r="MKO253" s="1"/>
      <c r="MKP253" s="1"/>
      <c r="MKQ253" s="1"/>
      <c r="MKR253" s="1"/>
      <c r="MKS253" s="1"/>
      <c r="MKT253" s="1"/>
      <c r="MKU253" s="1"/>
      <c r="MKV253" s="1"/>
      <c r="MKW253" s="1"/>
      <c r="MKX253" s="1"/>
      <c r="MKY253" s="1"/>
      <c r="MKZ253" s="1"/>
      <c r="MLA253" s="1"/>
      <c r="MLB253" s="1"/>
      <c r="MLC253" s="1"/>
      <c r="MLD253" s="1"/>
      <c r="MLE253" s="1"/>
      <c r="MLF253" s="1"/>
      <c r="MLG253" s="1"/>
      <c r="MLH253" s="1"/>
      <c r="MLI253" s="1"/>
      <c r="MLJ253" s="1"/>
      <c r="MLK253" s="1"/>
      <c r="MLL253" s="1"/>
      <c r="MLM253" s="1"/>
      <c r="MLN253" s="1"/>
      <c r="MLO253" s="1"/>
      <c r="MLP253" s="1"/>
      <c r="MLQ253" s="1"/>
      <c r="MLR253" s="1"/>
      <c r="MLS253" s="1"/>
      <c r="MLT253" s="1"/>
      <c r="MLU253" s="1"/>
      <c r="MLV253" s="1"/>
      <c r="MLW253" s="1"/>
      <c r="MLX253" s="1"/>
      <c r="MLY253" s="1"/>
      <c r="MLZ253" s="1"/>
      <c r="MMA253" s="1"/>
      <c r="MMB253" s="1"/>
      <c r="MMC253" s="1"/>
      <c r="MMD253" s="1"/>
      <c r="MME253" s="1"/>
      <c r="MMF253" s="1"/>
      <c r="MMG253" s="1"/>
      <c r="MMH253" s="1"/>
      <c r="MMI253" s="1"/>
      <c r="MMJ253" s="1"/>
      <c r="MMK253" s="1"/>
      <c r="MML253" s="1"/>
      <c r="MMM253" s="1"/>
      <c r="MMN253" s="1"/>
      <c r="MMO253" s="1"/>
      <c r="MMP253" s="1"/>
      <c r="MMQ253" s="1"/>
      <c r="MMR253" s="1"/>
      <c r="MMS253" s="1"/>
      <c r="MMT253" s="1"/>
      <c r="MMU253" s="1"/>
      <c r="MMV253" s="1"/>
      <c r="MMW253" s="1"/>
      <c r="MMX253" s="1"/>
      <c r="MMY253" s="1"/>
      <c r="MMZ253" s="1"/>
      <c r="MNA253" s="1"/>
      <c r="MNB253" s="1"/>
      <c r="MNC253" s="1"/>
      <c r="MND253" s="1"/>
      <c r="MNE253" s="1"/>
      <c r="MNF253" s="1"/>
      <c r="MNG253" s="1"/>
      <c r="MNH253" s="1"/>
      <c r="MNI253" s="1"/>
      <c r="MNJ253" s="1"/>
      <c r="MNK253" s="1"/>
      <c r="MNL253" s="1"/>
      <c r="MNM253" s="1"/>
      <c r="MNN253" s="1"/>
      <c r="MNO253" s="1"/>
      <c r="MNP253" s="1"/>
      <c r="MNQ253" s="1"/>
      <c r="MNR253" s="1"/>
      <c r="MNS253" s="1"/>
      <c r="MNT253" s="1"/>
      <c r="MNU253" s="1"/>
      <c r="MNV253" s="1"/>
      <c r="MNW253" s="1"/>
      <c r="MNX253" s="1"/>
      <c r="MNY253" s="1"/>
      <c r="MNZ253" s="1"/>
      <c r="MOA253" s="1"/>
      <c r="MOB253" s="1"/>
      <c r="MOC253" s="1"/>
      <c r="MOD253" s="1"/>
      <c r="MOE253" s="1"/>
      <c r="MOF253" s="1"/>
      <c r="MOG253" s="1"/>
      <c r="MOH253" s="1"/>
      <c r="MOI253" s="1"/>
      <c r="MOJ253" s="1"/>
      <c r="MOK253" s="1"/>
      <c r="MOL253" s="1"/>
      <c r="MOM253" s="1"/>
      <c r="MON253" s="1"/>
      <c r="MOO253" s="1"/>
      <c r="MOP253" s="1"/>
      <c r="MOQ253" s="1"/>
      <c r="MOR253" s="1"/>
      <c r="MOS253" s="1"/>
      <c r="MOT253" s="1"/>
      <c r="MOU253" s="1"/>
      <c r="MOV253" s="1"/>
      <c r="MOW253" s="1"/>
      <c r="MOX253" s="1"/>
      <c r="MOY253" s="1"/>
      <c r="MOZ253" s="1"/>
      <c r="MPA253" s="1"/>
      <c r="MPB253" s="1"/>
      <c r="MPC253" s="1"/>
      <c r="MPD253" s="1"/>
      <c r="MPE253" s="1"/>
      <c r="MPF253" s="1"/>
      <c r="MPG253" s="1"/>
      <c r="MPH253" s="1"/>
      <c r="MPI253" s="1"/>
      <c r="MPJ253" s="1"/>
      <c r="MPK253" s="1"/>
      <c r="MPL253" s="1"/>
      <c r="MPM253" s="1"/>
      <c r="MPN253" s="1"/>
      <c r="MPO253" s="1"/>
      <c r="MPP253" s="1"/>
      <c r="MPQ253" s="1"/>
      <c r="MPR253" s="1"/>
      <c r="MPS253" s="1"/>
      <c r="MPT253" s="1"/>
      <c r="MPU253" s="1"/>
      <c r="MPV253" s="1"/>
      <c r="MPW253" s="1"/>
      <c r="MPX253" s="1"/>
      <c r="MPY253" s="1"/>
      <c r="MPZ253" s="1"/>
      <c r="MQA253" s="1"/>
      <c r="MQB253" s="1"/>
      <c r="MQC253" s="1"/>
      <c r="MQD253" s="1"/>
      <c r="MQE253" s="1"/>
      <c r="MQF253" s="1"/>
      <c r="MQG253" s="1"/>
      <c r="MQH253" s="1"/>
      <c r="MQI253" s="1"/>
      <c r="MQJ253" s="1"/>
      <c r="MQK253" s="1"/>
      <c r="MQL253" s="1"/>
      <c r="MQM253" s="1"/>
      <c r="MQN253" s="1"/>
      <c r="MQO253" s="1"/>
      <c r="MQP253" s="1"/>
      <c r="MQQ253" s="1"/>
      <c r="MQR253" s="1"/>
      <c r="MQS253" s="1"/>
      <c r="MQT253" s="1"/>
      <c r="MQU253" s="1"/>
      <c r="MQV253" s="1"/>
      <c r="MQW253" s="1"/>
      <c r="MQX253" s="1"/>
      <c r="MQY253" s="1"/>
      <c r="MQZ253" s="1"/>
      <c r="MRA253" s="1"/>
      <c r="MRB253" s="1"/>
      <c r="MRC253" s="1"/>
      <c r="MRD253" s="1"/>
      <c r="MRE253" s="1"/>
      <c r="MRF253" s="1"/>
      <c r="MRG253" s="1"/>
      <c r="MRH253" s="1"/>
      <c r="MRI253" s="1"/>
      <c r="MRJ253" s="1"/>
      <c r="MRK253" s="1"/>
      <c r="MRL253" s="1"/>
      <c r="MRM253" s="1"/>
      <c r="MRN253" s="1"/>
      <c r="MRO253" s="1"/>
      <c r="MRP253" s="1"/>
      <c r="MRQ253" s="1"/>
      <c r="MRR253" s="1"/>
      <c r="MRS253" s="1"/>
      <c r="MRT253" s="1"/>
      <c r="MRU253" s="1"/>
      <c r="MRV253" s="1"/>
      <c r="MRW253" s="1"/>
      <c r="MRX253" s="1"/>
      <c r="MRY253" s="1"/>
      <c r="MRZ253" s="1"/>
      <c r="MSA253" s="1"/>
      <c r="MSB253" s="1"/>
      <c r="MSC253" s="1"/>
      <c r="MSD253" s="1"/>
      <c r="MSE253" s="1"/>
      <c r="MSF253" s="1"/>
      <c r="MSG253" s="1"/>
      <c r="MSH253" s="1"/>
      <c r="MSI253" s="1"/>
      <c r="MSJ253" s="1"/>
      <c r="MSK253" s="1"/>
      <c r="MSL253" s="1"/>
      <c r="MSM253" s="1"/>
      <c r="MSN253" s="1"/>
      <c r="MSO253" s="1"/>
      <c r="MSP253" s="1"/>
      <c r="MSQ253" s="1"/>
      <c r="MSR253" s="1"/>
      <c r="MSS253" s="1"/>
      <c r="MST253" s="1"/>
      <c r="MSU253" s="1"/>
      <c r="MSV253" s="1"/>
      <c r="MSW253" s="1"/>
      <c r="MSX253" s="1"/>
      <c r="MSY253" s="1"/>
      <c r="MSZ253" s="1"/>
      <c r="MTA253" s="1"/>
      <c r="MTB253" s="1"/>
      <c r="MTC253" s="1"/>
      <c r="MTD253" s="1"/>
      <c r="MTE253" s="1"/>
      <c r="MTF253" s="1"/>
      <c r="MTG253" s="1"/>
      <c r="MTH253" s="1"/>
      <c r="MTI253" s="1"/>
      <c r="MTJ253" s="1"/>
      <c r="MTK253" s="1"/>
      <c r="MTL253" s="1"/>
      <c r="MTM253" s="1"/>
      <c r="MTN253" s="1"/>
      <c r="MTO253" s="1"/>
      <c r="MTP253" s="1"/>
      <c r="MTQ253" s="1"/>
      <c r="MTR253" s="1"/>
      <c r="MTS253" s="1"/>
      <c r="MTT253" s="1"/>
      <c r="MTU253" s="1"/>
      <c r="MTV253" s="1"/>
      <c r="MTW253" s="1"/>
      <c r="MTX253" s="1"/>
      <c r="MTY253" s="1"/>
      <c r="MTZ253" s="1"/>
      <c r="MUA253" s="1"/>
      <c r="MUB253" s="1"/>
      <c r="MUC253" s="1"/>
      <c r="MUD253" s="1"/>
      <c r="MUE253" s="1"/>
      <c r="MUF253" s="1"/>
      <c r="MUG253" s="1"/>
      <c r="MUH253" s="1"/>
      <c r="MUI253" s="1"/>
      <c r="MUJ253" s="1"/>
      <c r="MUK253" s="1"/>
      <c r="MUL253" s="1"/>
      <c r="MUM253" s="1"/>
      <c r="MUN253" s="1"/>
      <c r="MUO253" s="1"/>
      <c r="MUP253" s="1"/>
      <c r="MUQ253" s="1"/>
      <c r="MUR253" s="1"/>
      <c r="MUS253" s="1"/>
      <c r="MUT253" s="1"/>
      <c r="MUU253" s="1"/>
      <c r="MUV253" s="1"/>
      <c r="MUW253" s="1"/>
      <c r="MUX253" s="1"/>
      <c r="MUY253" s="1"/>
      <c r="MUZ253" s="1"/>
      <c r="MVA253" s="1"/>
      <c r="MVB253" s="1"/>
      <c r="MVC253" s="1"/>
      <c r="MVD253" s="1"/>
      <c r="MVE253" s="1"/>
      <c r="MVF253" s="1"/>
      <c r="MVG253" s="1"/>
      <c r="MVH253" s="1"/>
      <c r="MVI253" s="1"/>
      <c r="MVJ253" s="1"/>
      <c r="MVK253" s="1"/>
      <c r="MVL253" s="1"/>
      <c r="MVM253" s="1"/>
      <c r="MVN253" s="1"/>
      <c r="MVO253" s="1"/>
      <c r="MVP253" s="1"/>
      <c r="MVQ253" s="1"/>
      <c r="MVR253" s="1"/>
      <c r="MVS253" s="1"/>
      <c r="MVT253" s="1"/>
      <c r="MVU253" s="1"/>
      <c r="MVV253" s="1"/>
      <c r="MVW253" s="1"/>
      <c r="MVX253" s="1"/>
      <c r="MVY253" s="1"/>
      <c r="MVZ253" s="1"/>
      <c r="MWA253" s="1"/>
      <c r="MWB253" s="1"/>
      <c r="MWC253" s="1"/>
      <c r="MWD253" s="1"/>
      <c r="MWE253" s="1"/>
      <c r="MWF253" s="1"/>
      <c r="MWG253" s="1"/>
      <c r="MWH253" s="1"/>
      <c r="MWI253" s="1"/>
      <c r="MWJ253" s="1"/>
      <c r="MWK253" s="1"/>
      <c r="MWL253" s="1"/>
      <c r="MWM253" s="1"/>
      <c r="MWN253" s="1"/>
      <c r="MWO253" s="1"/>
      <c r="MWP253" s="1"/>
      <c r="MWQ253" s="1"/>
      <c r="MWR253" s="1"/>
      <c r="MWS253" s="1"/>
      <c r="MWT253" s="1"/>
      <c r="MWU253" s="1"/>
      <c r="MWV253" s="1"/>
      <c r="MWW253" s="1"/>
      <c r="MWX253" s="1"/>
      <c r="MWY253" s="1"/>
      <c r="MWZ253" s="1"/>
      <c r="MXA253" s="1"/>
      <c r="MXB253" s="1"/>
      <c r="MXC253" s="1"/>
      <c r="MXD253" s="1"/>
      <c r="MXE253" s="1"/>
      <c r="MXF253" s="1"/>
      <c r="MXG253" s="1"/>
      <c r="MXH253" s="1"/>
      <c r="MXI253" s="1"/>
      <c r="MXJ253" s="1"/>
      <c r="MXK253" s="1"/>
      <c r="MXL253" s="1"/>
      <c r="MXM253" s="1"/>
      <c r="MXN253" s="1"/>
      <c r="MXO253" s="1"/>
      <c r="MXP253" s="1"/>
      <c r="MXQ253" s="1"/>
      <c r="MXR253" s="1"/>
      <c r="MXS253" s="1"/>
      <c r="MXT253" s="1"/>
      <c r="MXU253" s="1"/>
      <c r="MXV253" s="1"/>
      <c r="MXW253" s="1"/>
      <c r="MXX253" s="1"/>
      <c r="MXY253" s="1"/>
      <c r="MXZ253" s="1"/>
      <c r="MYA253" s="1"/>
      <c r="MYB253" s="1"/>
      <c r="MYC253" s="1"/>
      <c r="MYD253" s="1"/>
      <c r="MYE253" s="1"/>
      <c r="MYF253" s="1"/>
      <c r="MYG253" s="1"/>
      <c r="MYH253" s="1"/>
      <c r="MYI253" s="1"/>
      <c r="MYJ253" s="1"/>
      <c r="MYK253" s="1"/>
      <c r="MYL253" s="1"/>
      <c r="MYM253" s="1"/>
      <c r="MYN253" s="1"/>
      <c r="MYO253" s="1"/>
      <c r="MYP253" s="1"/>
      <c r="MYQ253" s="1"/>
      <c r="MYR253" s="1"/>
      <c r="MYS253" s="1"/>
      <c r="MYT253" s="1"/>
      <c r="MYU253" s="1"/>
      <c r="MYV253" s="1"/>
      <c r="MYW253" s="1"/>
      <c r="MYX253" s="1"/>
      <c r="MYY253" s="1"/>
      <c r="MYZ253" s="1"/>
      <c r="MZA253" s="1"/>
      <c r="MZB253" s="1"/>
      <c r="MZC253" s="1"/>
      <c r="MZD253" s="1"/>
      <c r="MZE253" s="1"/>
      <c r="MZF253" s="1"/>
      <c r="MZG253" s="1"/>
      <c r="MZH253" s="1"/>
      <c r="MZI253" s="1"/>
      <c r="MZJ253" s="1"/>
      <c r="MZK253" s="1"/>
      <c r="MZL253" s="1"/>
      <c r="MZM253" s="1"/>
      <c r="MZN253" s="1"/>
      <c r="MZO253" s="1"/>
      <c r="MZP253" s="1"/>
      <c r="MZQ253" s="1"/>
      <c r="MZR253" s="1"/>
      <c r="MZS253" s="1"/>
      <c r="MZT253" s="1"/>
      <c r="MZU253" s="1"/>
      <c r="MZV253" s="1"/>
      <c r="MZW253" s="1"/>
      <c r="MZX253" s="1"/>
      <c r="MZY253" s="1"/>
      <c r="MZZ253" s="1"/>
      <c r="NAA253" s="1"/>
      <c r="NAB253" s="1"/>
      <c r="NAC253" s="1"/>
      <c r="NAD253" s="1"/>
      <c r="NAE253" s="1"/>
      <c r="NAF253" s="1"/>
      <c r="NAG253" s="1"/>
      <c r="NAH253" s="1"/>
      <c r="NAI253" s="1"/>
      <c r="NAJ253" s="1"/>
      <c r="NAK253" s="1"/>
      <c r="NAL253" s="1"/>
      <c r="NAM253" s="1"/>
      <c r="NAN253" s="1"/>
      <c r="NAO253" s="1"/>
      <c r="NAP253" s="1"/>
      <c r="NAQ253" s="1"/>
      <c r="NAR253" s="1"/>
      <c r="NAS253" s="1"/>
      <c r="NAT253" s="1"/>
      <c r="NAU253" s="1"/>
      <c r="NAV253" s="1"/>
      <c r="NAW253" s="1"/>
      <c r="NAX253" s="1"/>
      <c r="NAY253" s="1"/>
      <c r="NAZ253" s="1"/>
      <c r="NBA253" s="1"/>
      <c r="NBB253" s="1"/>
      <c r="NBC253" s="1"/>
      <c r="NBD253" s="1"/>
      <c r="NBE253" s="1"/>
      <c r="NBF253" s="1"/>
      <c r="NBG253" s="1"/>
      <c r="NBH253" s="1"/>
      <c r="NBI253" s="1"/>
      <c r="NBJ253" s="1"/>
      <c r="NBK253" s="1"/>
      <c r="NBL253" s="1"/>
      <c r="NBM253" s="1"/>
      <c r="NBN253" s="1"/>
      <c r="NBO253" s="1"/>
      <c r="NBP253" s="1"/>
      <c r="NBQ253" s="1"/>
      <c r="NBR253" s="1"/>
      <c r="NBS253" s="1"/>
      <c r="NBT253" s="1"/>
      <c r="NBU253" s="1"/>
      <c r="NBV253" s="1"/>
      <c r="NBW253" s="1"/>
      <c r="NBX253" s="1"/>
      <c r="NBY253" s="1"/>
      <c r="NBZ253" s="1"/>
      <c r="NCA253" s="1"/>
      <c r="NCB253" s="1"/>
      <c r="NCC253" s="1"/>
      <c r="NCD253" s="1"/>
      <c r="NCE253" s="1"/>
      <c r="NCF253" s="1"/>
      <c r="NCG253" s="1"/>
      <c r="NCH253" s="1"/>
      <c r="NCI253" s="1"/>
      <c r="NCJ253" s="1"/>
      <c r="NCK253" s="1"/>
      <c r="NCL253" s="1"/>
      <c r="NCM253" s="1"/>
      <c r="NCN253" s="1"/>
      <c r="NCO253" s="1"/>
      <c r="NCP253" s="1"/>
      <c r="NCQ253" s="1"/>
      <c r="NCR253" s="1"/>
      <c r="NCS253" s="1"/>
      <c r="NCT253" s="1"/>
      <c r="NCU253" s="1"/>
      <c r="NCV253" s="1"/>
      <c r="NCW253" s="1"/>
      <c r="NCX253" s="1"/>
      <c r="NCY253" s="1"/>
      <c r="NCZ253" s="1"/>
      <c r="NDA253" s="1"/>
      <c r="NDB253" s="1"/>
      <c r="NDC253" s="1"/>
      <c r="NDD253" s="1"/>
      <c r="NDE253" s="1"/>
      <c r="NDF253" s="1"/>
      <c r="NDG253" s="1"/>
      <c r="NDH253" s="1"/>
      <c r="NDI253" s="1"/>
      <c r="NDJ253" s="1"/>
      <c r="NDK253" s="1"/>
      <c r="NDL253" s="1"/>
      <c r="NDM253" s="1"/>
      <c r="NDN253" s="1"/>
      <c r="NDO253" s="1"/>
      <c r="NDP253" s="1"/>
      <c r="NDQ253" s="1"/>
      <c r="NDR253" s="1"/>
      <c r="NDS253" s="1"/>
      <c r="NDT253" s="1"/>
      <c r="NDU253" s="1"/>
      <c r="NDV253" s="1"/>
      <c r="NDW253" s="1"/>
      <c r="NDX253" s="1"/>
      <c r="NDY253" s="1"/>
      <c r="NDZ253" s="1"/>
      <c r="NEA253" s="1"/>
      <c r="NEB253" s="1"/>
      <c r="NEC253" s="1"/>
      <c r="NED253" s="1"/>
      <c r="NEE253" s="1"/>
      <c r="NEF253" s="1"/>
      <c r="NEG253" s="1"/>
      <c r="NEH253" s="1"/>
      <c r="NEI253" s="1"/>
      <c r="NEJ253" s="1"/>
      <c r="NEK253" s="1"/>
      <c r="NEL253" s="1"/>
      <c r="NEM253" s="1"/>
      <c r="NEN253" s="1"/>
      <c r="NEO253" s="1"/>
      <c r="NEP253" s="1"/>
      <c r="NEQ253" s="1"/>
      <c r="NER253" s="1"/>
      <c r="NES253" s="1"/>
      <c r="NET253" s="1"/>
      <c r="NEU253" s="1"/>
      <c r="NEV253" s="1"/>
      <c r="NEW253" s="1"/>
      <c r="NEX253" s="1"/>
      <c r="NEY253" s="1"/>
      <c r="NEZ253" s="1"/>
      <c r="NFA253" s="1"/>
      <c r="NFB253" s="1"/>
      <c r="NFC253" s="1"/>
      <c r="NFD253" s="1"/>
      <c r="NFE253" s="1"/>
      <c r="NFF253" s="1"/>
      <c r="NFG253" s="1"/>
      <c r="NFH253" s="1"/>
      <c r="NFI253" s="1"/>
      <c r="NFJ253" s="1"/>
      <c r="NFK253" s="1"/>
      <c r="NFL253" s="1"/>
      <c r="NFM253" s="1"/>
      <c r="NFN253" s="1"/>
      <c r="NFO253" s="1"/>
      <c r="NFP253" s="1"/>
      <c r="NFQ253" s="1"/>
      <c r="NFR253" s="1"/>
      <c r="NFS253" s="1"/>
      <c r="NFT253" s="1"/>
      <c r="NFU253" s="1"/>
      <c r="NFV253" s="1"/>
      <c r="NFW253" s="1"/>
      <c r="NFX253" s="1"/>
      <c r="NFY253" s="1"/>
      <c r="NFZ253" s="1"/>
      <c r="NGA253" s="1"/>
      <c r="NGB253" s="1"/>
      <c r="NGC253" s="1"/>
      <c r="NGD253" s="1"/>
      <c r="NGE253" s="1"/>
      <c r="NGF253" s="1"/>
      <c r="NGG253" s="1"/>
      <c r="NGH253" s="1"/>
      <c r="NGI253" s="1"/>
      <c r="NGJ253" s="1"/>
      <c r="NGK253" s="1"/>
      <c r="NGL253" s="1"/>
      <c r="NGM253" s="1"/>
      <c r="NGN253" s="1"/>
      <c r="NGO253" s="1"/>
      <c r="NGP253" s="1"/>
      <c r="NGQ253" s="1"/>
      <c r="NGR253" s="1"/>
      <c r="NGS253" s="1"/>
      <c r="NGT253" s="1"/>
      <c r="NGU253" s="1"/>
      <c r="NGV253" s="1"/>
      <c r="NGW253" s="1"/>
      <c r="NGX253" s="1"/>
      <c r="NGY253" s="1"/>
      <c r="NGZ253" s="1"/>
      <c r="NHA253" s="1"/>
      <c r="NHB253" s="1"/>
      <c r="NHC253" s="1"/>
      <c r="NHD253" s="1"/>
      <c r="NHE253" s="1"/>
      <c r="NHF253" s="1"/>
      <c r="NHG253" s="1"/>
      <c r="NHH253" s="1"/>
      <c r="NHI253" s="1"/>
      <c r="NHJ253" s="1"/>
      <c r="NHK253" s="1"/>
      <c r="NHL253" s="1"/>
      <c r="NHM253" s="1"/>
      <c r="NHN253" s="1"/>
      <c r="NHO253" s="1"/>
      <c r="NHP253" s="1"/>
      <c r="NHQ253" s="1"/>
      <c r="NHR253" s="1"/>
      <c r="NHS253" s="1"/>
      <c r="NHT253" s="1"/>
      <c r="NHU253" s="1"/>
      <c r="NHV253" s="1"/>
      <c r="NHW253" s="1"/>
      <c r="NHX253" s="1"/>
      <c r="NHY253" s="1"/>
      <c r="NHZ253" s="1"/>
      <c r="NIA253" s="1"/>
      <c r="NIB253" s="1"/>
      <c r="NIC253" s="1"/>
      <c r="NID253" s="1"/>
      <c r="NIE253" s="1"/>
      <c r="NIF253" s="1"/>
      <c r="NIG253" s="1"/>
      <c r="NIH253" s="1"/>
      <c r="NII253" s="1"/>
      <c r="NIJ253" s="1"/>
      <c r="NIK253" s="1"/>
      <c r="NIL253" s="1"/>
      <c r="NIM253" s="1"/>
      <c r="NIN253" s="1"/>
      <c r="NIO253" s="1"/>
      <c r="NIP253" s="1"/>
      <c r="NIQ253" s="1"/>
      <c r="NIR253" s="1"/>
      <c r="NIS253" s="1"/>
      <c r="NIT253" s="1"/>
      <c r="NIU253" s="1"/>
      <c r="NIV253" s="1"/>
      <c r="NIW253" s="1"/>
      <c r="NIX253" s="1"/>
      <c r="NIY253" s="1"/>
      <c r="NIZ253" s="1"/>
      <c r="NJA253" s="1"/>
      <c r="NJB253" s="1"/>
      <c r="NJC253" s="1"/>
      <c r="NJD253" s="1"/>
      <c r="NJE253" s="1"/>
      <c r="NJF253" s="1"/>
      <c r="NJG253" s="1"/>
      <c r="NJH253" s="1"/>
      <c r="NJI253" s="1"/>
      <c r="NJJ253" s="1"/>
      <c r="NJK253" s="1"/>
      <c r="NJL253" s="1"/>
      <c r="NJM253" s="1"/>
      <c r="NJN253" s="1"/>
      <c r="NJO253" s="1"/>
      <c r="NJP253" s="1"/>
      <c r="NJQ253" s="1"/>
      <c r="NJR253" s="1"/>
      <c r="NJS253" s="1"/>
      <c r="NJT253" s="1"/>
      <c r="NJU253" s="1"/>
      <c r="NJV253" s="1"/>
      <c r="NJW253" s="1"/>
      <c r="NJX253" s="1"/>
      <c r="NJY253" s="1"/>
      <c r="NJZ253" s="1"/>
      <c r="NKA253" s="1"/>
      <c r="NKB253" s="1"/>
      <c r="NKC253" s="1"/>
      <c r="NKD253" s="1"/>
      <c r="NKE253" s="1"/>
      <c r="NKF253" s="1"/>
      <c r="NKG253" s="1"/>
      <c r="NKH253" s="1"/>
      <c r="NKI253" s="1"/>
      <c r="NKJ253" s="1"/>
      <c r="NKK253" s="1"/>
      <c r="NKL253" s="1"/>
      <c r="NKM253" s="1"/>
      <c r="NKN253" s="1"/>
      <c r="NKO253" s="1"/>
      <c r="NKP253" s="1"/>
      <c r="NKQ253" s="1"/>
      <c r="NKR253" s="1"/>
      <c r="NKS253" s="1"/>
      <c r="NKT253" s="1"/>
      <c r="NKU253" s="1"/>
      <c r="NKV253" s="1"/>
      <c r="NKW253" s="1"/>
      <c r="NKX253" s="1"/>
      <c r="NKY253" s="1"/>
      <c r="NKZ253" s="1"/>
      <c r="NLA253" s="1"/>
      <c r="NLB253" s="1"/>
      <c r="NLC253" s="1"/>
      <c r="NLD253" s="1"/>
      <c r="NLE253" s="1"/>
      <c r="NLF253" s="1"/>
      <c r="NLG253" s="1"/>
      <c r="NLH253" s="1"/>
      <c r="NLI253" s="1"/>
      <c r="NLJ253" s="1"/>
      <c r="NLK253" s="1"/>
      <c r="NLL253" s="1"/>
      <c r="NLM253" s="1"/>
      <c r="NLN253" s="1"/>
      <c r="NLO253" s="1"/>
      <c r="NLP253" s="1"/>
      <c r="NLQ253" s="1"/>
      <c r="NLR253" s="1"/>
      <c r="NLS253" s="1"/>
      <c r="NLT253" s="1"/>
      <c r="NLU253" s="1"/>
      <c r="NLV253" s="1"/>
      <c r="NLW253" s="1"/>
      <c r="NLX253" s="1"/>
      <c r="NLY253" s="1"/>
      <c r="NLZ253" s="1"/>
      <c r="NMA253" s="1"/>
      <c r="NMB253" s="1"/>
      <c r="NMC253" s="1"/>
      <c r="NMD253" s="1"/>
      <c r="NME253" s="1"/>
      <c r="NMF253" s="1"/>
      <c r="NMG253" s="1"/>
      <c r="NMH253" s="1"/>
      <c r="NMI253" s="1"/>
      <c r="NMJ253" s="1"/>
      <c r="NMK253" s="1"/>
      <c r="NML253" s="1"/>
      <c r="NMM253" s="1"/>
      <c r="NMN253" s="1"/>
      <c r="NMO253" s="1"/>
      <c r="NMP253" s="1"/>
      <c r="NMQ253" s="1"/>
      <c r="NMR253" s="1"/>
      <c r="NMS253" s="1"/>
      <c r="NMT253" s="1"/>
      <c r="NMU253" s="1"/>
      <c r="NMV253" s="1"/>
      <c r="NMW253" s="1"/>
      <c r="NMX253" s="1"/>
      <c r="NMY253" s="1"/>
      <c r="NMZ253" s="1"/>
      <c r="NNA253" s="1"/>
      <c r="NNB253" s="1"/>
      <c r="NNC253" s="1"/>
      <c r="NND253" s="1"/>
      <c r="NNE253" s="1"/>
      <c r="NNF253" s="1"/>
      <c r="NNG253" s="1"/>
      <c r="NNH253" s="1"/>
      <c r="NNI253" s="1"/>
      <c r="NNJ253" s="1"/>
      <c r="NNK253" s="1"/>
      <c r="NNL253" s="1"/>
      <c r="NNM253" s="1"/>
      <c r="NNN253" s="1"/>
      <c r="NNO253" s="1"/>
      <c r="NNP253" s="1"/>
      <c r="NNQ253" s="1"/>
      <c r="NNR253" s="1"/>
      <c r="NNS253" s="1"/>
      <c r="NNT253" s="1"/>
      <c r="NNU253" s="1"/>
      <c r="NNV253" s="1"/>
      <c r="NNW253" s="1"/>
      <c r="NNX253" s="1"/>
      <c r="NNY253" s="1"/>
      <c r="NNZ253" s="1"/>
      <c r="NOA253" s="1"/>
      <c r="NOB253" s="1"/>
      <c r="NOC253" s="1"/>
      <c r="NOD253" s="1"/>
      <c r="NOE253" s="1"/>
      <c r="NOF253" s="1"/>
      <c r="NOG253" s="1"/>
      <c r="NOH253" s="1"/>
      <c r="NOI253" s="1"/>
      <c r="NOJ253" s="1"/>
      <c r="NOK253" s="1"/>
      <c r="NOL253" s="1"/>
      <c r="NOM253" s="1"/>
      <c r="NON253" s="1"/>
      <c r="NOO253" s="1"/>
      <c r="NOP253" s="1"/>
      <c r="NOQ253" s="1"/>
      <c r="NOR253" s="1"/>
      <c r="NOS253" s="1"/>
      <c r="NOT253" s="1"/>
      <c r="NOU253" s="1"/>
      <c r="NOV253" s="1"/>
      <c r="NOW253" s="1"/>
      <c r="NOX253" s="1"/>
      <c r="NOY253" s="1"/>
      <c r="NOZ253" s="1"/>
      <c r="NPA253" s="1"/>
      <c r="NPB253" s="1"/>
      <c r="NPC253" s="1"/>
      <c r="NPD253" s="1"/>
      <c r="NPE253" s="1"/>
      <c r="NPF253" s="1"/>
      <c r="NPG253" s="1"/>
      <c r="NPH253" s="1"/>
      <c r="NPI253" s="1"/>
      <c r="NPJ253" s="1"/>
      <c r="NPK253" s="1"/>
      <c r="NPL253" s="1"/>
      <c r="NPM253" s="1"/>
      <c r="NPN253" s="1"/>
      <c r="NPO253" s="1"/>
      <c r="NPP253" s="1"/>
      <c r="NPQ253" s="1"/>
      <c r="NPR253" s="1"/>
      <c r="NPS253" s="1"/>
      <c r="NPT253" s="1"/>
      <c r="NPU253" s="1"/>
      <c r="NPV253" s="1"/>
      <c r="NPW253" s="1"/>
      <c r="NPX253" s="1"/>
      <c r="NPY253" s="1"/>
      <c r="NPZ253" s="1"/>
      <c r="NQA253" s="1"/>
      <c r="NQB253" s="1"/>
      <c r="NQC253" s="1"/>
      <c r="NQD253" s="1"/>
      <c r="NQE253" s="1"/>
      <c r="NQF253" s="1"/>
      <c r="NQG253" s="1"/>
      <c r="NQH253" s="1"/>
      <c r="NQI253" s="1"/>
      <c r="NQJ253" s="1"/>
      <c r="NQK253" s="1"/>
      <c r="NQL253" s="1"/>
      <c r="NQM253" s="1"/>
      <c r="NQN253" s="1"/>
      <c r="NQO253" s="1"/>
      <c r="NQP253" s="1"/>
      <c r="NQQ253" s="1"/>
      <c r="NQR253" s="1"/>
      <c r="NQS253" s="1"/>
      <c r="NQT253" s="1"/>
      <c r="NQU253" s="1"/>
      <c r="NQV253" s="1"/>
      <c r="NQW253" s="1"/>
      <c r="NQX253" s="1"/>
      <c r="NQY253" s="1"/>
      <c r="NQZ253" s="1"/>
      <c r="NRA253" s="1"/>
      <c r="NRB253" s="1"/>
      <c r="NRC253" s="1"/>
      <c r="NRD253" s="1"/>
      <c r="NRE253" s="1"/>
      <c r="NRF253" s="1"/>
      <c r="NRG253" s="1"/>
      <c r="NRH253" s="1"/>
      <c r="NRI253" s="1"/>
      <c r="NRJ253" s="1"/>
      <c r="NRK253" s="1"/>
      <c r="NRL253" s="1"/>
      <c r="NRM253" s="1"/>
      <c r="NRN253" s="1"/>
      <c r="NRO253" s="1"/>
      <c r="NRP253" s="1"/>
      <c r="NRQ253" s="1"/>
      <c r="NRR253" s="1"/>
      <c r="NRS253" s="1"/>
      <c r="NRT253" s="1"/>
      <c r="NRU253" s="1"/>
      <c r="NRV253" s="1"/>
      <c r="NRW253" s="1"/>
      <c r="NRX253" s="1"/>
      <c r="NRY253" s="1"/>
      <c r="NRZ253" s="1"/>
      <c r="NSA253" s="1"/>
      <c r="NSB253" s="1"/>
      <c r="NSC253" s="1"/>
      <c r="NSD253" s="1"/>
      <c r="NSE253" s="1"/>
      <c r="NSF253" s="1"/>
      <c r="NSG253" s="1"/>
      <c r="NSH253" s="1"/>
      <c r="NSI253" s="1"/>
      <c r="NSJ253" s="1"/>
      <c r="NSK253" s="1"/>
      <c r="NSL253" s="1"/>
      <c r="NSM253" s="1"/>
      <c r="NSN253" s="1"/>
      <c r="NSO253" s="1"/>
      <c r="NSP253" s="1"/>
      <c r="NSQ253" s="1"/>
      <c r="NSR253" s="1"/>
      <c r="NSS253" s="1"/>
      <c r="NST253" s="1"/>
      <c r="NSU253" s="1"/>
      <c r="NSV253" s="1"/>
      <c r="NSW253" s="1"/>
      <c r="NSX253" s="1"/>
      <c r="NSY253" s="1"/>
      <c r="NSZ253" s="1"/>
      <c r="NTA253" s="1"/>
      <c r="NTB253" s="1"/>
      <c r="NTC253" s="1"/>
      <c r="NTD253" s="1"/>
      <c r="NTE253" s="1"/>
      <c r="NTF253" s="1"/>
      <c r="NTG253" s="1"/>
      <c r="NTH253" s="1"/>
      <c r="NTI253" s="1"/>
      <c r="NTJ253" s="1"/>
      <c r="NTK253" s="1"/>
      <c r="NTL253" s="1"/>
      <c r="NTM253" s="1"/>
      <c r="NTN253" s="1"/>
      <c r="NTO253" s="1"/>
      <c r="NTP253" s="1"/>
      <c r="NTQ253" s="1"/>
      <c r="NTR253" s="1"/>
      <c r="NTS253" s="1"/>
      <c r="NTT253" s="1"/>
      <c r="NTU253" s="1"/>
      <c r="NTV253" s="1"/>
      <c r="NTW253" s="1"/>
      <c r="NTX253" s="1"/>
      <c r="NTY253" s="1"/>
      <c r="NTZ253" s="1"/>
      <c r="NUA253" s="1"/>
      <c r="NUB253" s="1"/>
      <c r="NUC253" s="1"/>
      <c r="NUD253" s="1"/>
      <c r="NUE253" s="1"/>
      <c r="NUF253" s="1"/>
      <c r="NUG253" s="1"/>
      <c r="NUH253" s="1"/>
      <c r="NUI253" s="1"/>
      <c r="NUJ253" s="1"/>
      <c r="NUK253" s="1"/>
      <c r="NUL253" s="1"/>
      <c r="NUM253" s="1"/>
      <c r="NUN253" s="1"/>
      <c r="NUO253" s="1"/>
      <c r="NUP253" s="1"/>
      <c r="NUQ253" s="1"/>
      <c r="NUR253" s="1"/>
      <c r="NUS253" s="1"/>
      <c r="NUT253" s="1"/>
      <c r="NUU253" s="1"/>
      <c r="NUV253" s="1"/>
      <c r="NUW253" s="1"/>
      <c r="NUX253" s="1"/>
      <c r="NUY253" s="1"/>
      <c r="NUZ253" s="1"/>
      <c r="NVA253" s="1"/>
      <c r="NVB253" s="1"/>
      <c r="NVC253" s="1"/>
      <c r="NVD253" s="1"/>
      <c r="NVE253" s="1"/>
      <c r="NVF253" s="1"/>
      <c r="NVG253" s="1"/>
      <c r="NVH253" s="1"/>
      <c r="NVI253" s="1"/>
      <c r="NVJ253" s="1"/>
      <c r="NVK253" s="1"/>
      <c r="NVL253" s="1"/>
      <c r="NVM253" s="1"/>
      <c r="NVN253" s="1"/>
      <c r="NVO253" s="1"/>
      <c r="NVP253" s="1"/>
      <c r="NVQ253" s="1"/>
      <c r="NVR253" s="1"/>
      <c r="NVS253" s="1"/>
      <c r="NVT253" s="1"/>
      <c r="NVU253" s="1"/>
      <c r="NVV253" s="1"/>
      <c r="NVW253" s="1"/>
      <c r="NVX253" s="1"/>
      <c r="NVY253" s="1"/>
      <c r="NVZ253" s="1"/>
      <c r="NWA253" s="1"/>
      <c r="NWB253" s="1"/>
      <c r="NWC253" s="1"/>
      <c r="NWD253" s="1"/>
      <c r="NWE253" s="1"/>
      <c r="NWF253" s="1"/>
      <c r="NWG253" s="1"/>
      <c r="NWH253" s="1"/>
      <c r="NWI253" s="1"/>
      <c r="NWJ253" s="1"/>
      <c r="NWK253" s="1"/>
      <c r="NWL253" s="1"/>
      <c r="NWM253" s="1"/>
      <c r="NWN253" s="1"/>
      <c r="NWO253" s="1"/>
      <c r="NWP253" s="1"/>
      <c r="NWQ253" s="1"/>
      <c r="NWR253" s="1"/>
      <c r="NWS253" s="1"/>
      <c r="NWT253" s="1"/>
      <c r="NWU253" s="1"/>
      <c r="NWV253" s="1"/>
      <c r="NWW253" s="1"/>
      <c r="NWX253" s="1"/>
      <c r="NWY253" s="1"/>
      <c r="NWZ253" s="1"/>
      <c r="NXA253" s="1"/>
      <c r="NXB253" s="1"/>
      <c r="NXC253" s="1"/>
      <c r="NXD253" s="1"/>
      <c r="NXE253" s="1"/>
      <c r="NXF253" s="1"/>
      <c r="NXG253" s="1"/>
      <c r="NXH253" s="1"/>
      <c r="NXI253" s="1"/>
      <c r="NXJ253" s="1"/>
      <c r="NXK253" s="1"/>
      <c r="NXL253" s="1"/>
      <c r="NXM253" s="1"/>
      <c r="NXN253" s="1"/>
      <c r="NXO253" s="1"/>
      <c r="NXP253" s="1"/>
      <c r="NXQ253" s="1"/>
      <c r="NXR253" s="1"/>
      <c r="NXS253" s="1"/>
      <c r="NXT253" s="1"/>
      <c r="NXU253" s="1"/>
      <c r="NXV253" s="1"/>
      <c r="NXW253" s="1"/>
      <c r="NXX253" s="1"/>
      <c r="NXY253" s="1"/>
      <c r="NXZ253" s="1"/>
      <c r="NYA253" s="1"/>
      <c r="NYB253" s="1"/>
      <c r="NYC253" s="1"/>
      <c r="NYD253" s="1"/>
      <c r="NYE253" s="1"/>
      <c r="NYF253" s="1"/>
      <c r="NYG253" s="1"/>
      <c r="NYH253" s="1"/>
      <c r="NYI253" s="1"/>
      <c r="NYJ253" s="1"/>
      <c r="NYK253" s="1"/>
      <c r="NYL253" s="1"/>
      <c r="NYM253" s="1"/>
      <c r="NYN253" s="1"/>
      <c r="NYO253" s="1"/>
      <c r="NYP253" s="1"/>
      <c r="NYQ253" s="1"/>
      <c r="NYR253" s="1"/>
      <c r="NYS253" s="1"/>
      <c r="NYT253" s="1"/>
      <c r="NYU253" s="1"/>
      <c r="NYV253" s="1"/>
      <c r="NYW253" s="1"/>
      <c r="NYX253" s="1"/>
      <c r="NYY253" s="1"/>
      <c r="NYZ253" s="1"/>
      <c r="NZA253" s="1"/>
      <c r="NZB253" s="1"/>
      <c r="NZC253" s="1"/>
      <c r="NZD253" s="1"/>
      <c r="NZE253" s="1"/>
      <c r="NZF253" s="1"/>
      <c r="NZG253" s="1"/>
      <c r="NZH253" s="1"/>
      <c r="NZI253" s="1"/>
      <c r="NZJ253" s="1"/>
      <c r="NZK253" s="1"/>
      <c r="NZL253" s="1"/>
      <c r="NZM253" s="1"/>
      <c r="NZN253" s="1"/>
      <c r="NZO253" s="1"/>
      <c r="NZP253" s="1"/>
      <c r="NZQ253" s="1"/>
      <c r="NZR253" s="1"/>
      <c r="NZS253" s="1"/>
      <c r="NZT253" s="1"/>
      <c r="NZU253" s="1"/>
      <c r="NZV253" s="1"/>
      <c r="NZW253" s="1"/>
      <c r="NZX253" s="1"/>
      <c r="NZY253" s="1"/>
      <c r="NZZ253" s="1"/>
      <c r="OAA253" s="1"/>
      <c r="OAB253" s="1"/>
      <c r="OAC253" s="1"/>
      <c r="OAD253" s="1"/>
      <c r="OAE253" s="1"/>
      <c r="OAF253" s="1"/>
      <c r="OAG253" s="1"/>
      <c r="OAH253" s="1"/>
      <c r="OAI253" s="1"/>
      <c r="OAJ253" s="1"/>
      <c r="OAK253" s="1"/>
      <c r="OAL253" s="1"/>
      <c r="OAM253" s="1"/>
      <c r="OAN253" s="1"/>
      <c r="OAO253" s="1"/>
      <c r="OAP253" s="1"/>
      <c r="OAQ253" s="1"/>
      <c r="OAR253" s="1"/>
      <c r="OAS253" s="1"/>
      <c r="OAT253" s="1"/>
      <c r="OAU253" s="1"/>
      <c r="OAV253" s="1"/>
      <c r="OAW253" s="1"/>
      <c r="OAX253" s="1"/>
      <c r="OAY253" s="1"/>
      <c r="OAZ253" s="1"/>
      <c r="OBA253" s="1"/>
      <c r="OBB253" s="1"/>
      <c r="OBC253" s="1"/>
      <c r="OBD253" s="1"/>
      <c r="OBE253" s="1"/>
      <c r="OBF253" s="1"/>
      <c r="OBG253" s="1"/>
      <c r="OBH253" s="1"/>
      <c r="OBI253" s="1"/>
      <c r="OBJ253" s="1"/>
      <c r="OBK253" s="1"/>
      <c r="OBL253" s="1"/>
      <c r="OBM253" s="1"/>
      <c r="OBN253" s="1"/>
      <c r="OBO253" s="1"/>
      <c r="OBP253" s="1"/>
      <c r="OBQ253" s="1"/>
      <c r="OBR253" s="1"/>
      <c r="OBS253" s="1"/>
      <c r="OBT253" s="1"/>
      <c r="OBU253" s="1"/>
      <c r="OBV253" s="1"/>
      <c r="OBW253" s="1"/>
      <c r="OBX253" s="1"/>
      <c r="OBY253" s="1"/>
      <c r="OBZ253" s="1"/>
      <c r="OCA253" s="1"/>
      <c r="OCB253" s="1"/>
      <c r="OCC253" s="1"/>
      <c r="OCD253" s="1"/>
      <c r="OCE253" s="1"/>
      <c r="OCF253" s="1"/>
      <c r="OCG253" s="1"/>
      <c r="OCH253" s="1"/>
      <c r="OCI253" s="1"/>
      <c r="OCJ253" s="1"/>
      <c r="OCK253" s="1"/>
      <c r="OCL253" s="1"/>
      <c r="OCM253" s="1"/>
      <c r="OCN253" s="1"/>
      <c r="OCO253" s="1"/>
      <c r="OCP253" s="1"/>
      <c r="OCQ253" s="1"/>
      <c r="OCR253" s="1"/>
      <c r="OCS253" s="1"/>
      <c r="OCT253" s="1"/>
      <c r="OCU253" s="1"/>
      <c r="OCV253" s="1"/>
      <c r="OCW253" s="1"/>
      <c r="OCX253" s="1"/>
      <c r="OCY253" s="1"/>
      <c r="OCZ253" s="1"/>
      <c r="ODA253" s="1"/>
      <c r="ODB253" s="1"/>
      <c r="ODC253" s="1"/>
      <c r="ODD253" s="1"/>
      <c r="ODE253" s="1"/>
      <c r="ODF253" s="1"/>
      <c r="ODG253" s="1"/>
      <c r="ODH253" s="1"/>
      <c r="ODI253" s="1"/>
      <c r="ODJ253" s="1"/>
      <c r="ODK253" s="1"/>
      <c r="ODL253" s="1"/>
      <c r="ODM253" s="1"/>
      <c r="ODN253" s="1"/>
      <c r="ODO253" s="1"/>
      <c r="ODP253" s="1"/>
      <c r="ODQ253" s="1"/>
      <c r="ODR253" s="1"/>
      <c r="ODS253" s="1"/>
      <c r="ODT253" s="1"/>
      <c r="ODU253" s="1"/>
      <c r="ODV253" s="1"/>
      <c r="ODW253" s="1"/>
      <c r="ODX253" s="1"/>
      <c r="ODY253" s="1"/>
      <c r="ODZ253" s="1"/>
      <c r="OEA253" s="1"/>
      <c r="OEB253" s="1"/>
      <c r="OEC253" s="1"/>
      <c r="OED253" s="1"/>
      <c r="OEE253" s="1"/>
      <c r="OEF253" s="1"/>
      <c r="OEG253" s="1"/>
      <c r="OEH253" s="1"/>
      <c r="OEI253" s="1"/>
      <c r="OEJ253" s="1"/>
      <c r="OEK253" s="1"/>
      <c r="OEL253" s="1"/>
      <c r="OEM253" s="1"/>
      <c r="OEN253" s="1"/>
      <c r="OEO253" s="1"/>
      <c r="OEP253" s="1"/>
      <c r="OEQ253" s="1"/>
      <c r="OER253" s="1"/>
      <c r="OES253" s="1"/>
      <c r="OET253" s="1"/>
      <c r="OEU253" s="1"/>
      <c r="OEV253" s="1"/>
      <c r="OEW253" s="1"/>
      <c r="OEX253" s="1"/>
      <c r="OEY253" s="1"/>
      <c r="OEZ253" s="1"/>
      <c r="OFA253" s="1"/>
      <c r="OFB253" s="1"/>
      <c r="OFC253" s="1"/>
      <c r="OFD253" s="1"/>
      <c r="OFE253" s="1"/>
      <c r="OFF253" s="1"/>
      <c r="OFG253" s="1"/>
      <c r="OFH253" s="1"/>
      <c r="OFI253" s="1"/>
      <c r="OFJ253" s="1"/>
      <c r="OFK253" s="1"/>
      <c r="OFL253" s="1"/>
      <c r="OFM253" s="1"/>
      <c r="OFN253" s="1"/>
      <c r="OFO253" s="1"/>
      <c r="OFP253" s="1"/>
      <c r="OFQ253" s="1"/>
      <c r="OFR253" s="1"/>
      <c r="OFS253" s="1"/>
      <c r="OFT253" s="1"/>
      <c r="OFU253" s="1"/>
      <c r="OFV253" s="1"/>
      <c r="OFW253" s="1"/>
      <c r="OFX253" s="1"/>
      <c r="OFY253" s="1"/>
      <c r="OFZ253" s="1"/>
      <c r="OGA253" s="1"/>
      <c r="OGB253" s="1"/>
      <c r="OGC253" s="1"/>
      <c r="OGD253" s="1"/>
      <c r="OGE253" s="1"/>
      <c r="OGF253" s="1"/>
      <c r="OGG253" s="1"/>
      <c r="OGH253" s="1"/>
      <c r="OGI253" s="1"/>
      <c r="OGJ253" s="1"/>
      <c r="OGK253" s="1"/>
      <c r="OGL253" s="1"/>
      <c r="OGM253" s="1"/>
      <c r="OGN253" s="1"/>
      <c r="OGO253" s="1"/>
      <c r="OGP253" s="1"/>
      <c r="OGQ253" s="1"/>
      <c r="OGR253" s="1"/>
      <c r="OGS253" s="1"/>
      <c r="OGT253" s="1"/>
      <c r="OGU253" s="1"/>
      <c r="OGV253" s="1"/>
      <c r="OGW253" s="1"/>
      <c r="OGX253" s="1"/>
      <c r="OGY253" s="1"/>
      <c r="OGZ253" s="1"/>
      <c r="OHA253" s="1"/>
      <c r="OHB253" s="1"/>
      <c r="OHC253" s="1"/>
      <c r="OHD253" s="1"/>
      <c r="OHE253" s="1"/>
      <c r="OHF253" s="1"/>
      <c r="OHG253" s="1"/>
      <c r="OHH253" s="1"/>
      <c r="OHI253" s="1"/>
      <c r="OHJ253" s="1"/>
      <c r="OHK253" s="1"/>
      <c r="OHL253" s="1"/>
      <c r="OHM253" s="1"/>
      <c r="OHN253" s="1"/>
      <c r="OHO253" s="1"/>
      <c r="OHP253" s="1"/>
      <c r="OHQ253" s="1"/>
      <c r="OHR253" s="1"/>
      <c r="OHS253" s="1"/>
      <c r="OHT253" s="1"/>
      <c r="OHU253" s="1"/>
      <c r="OHV253" s="1"/>
      <c r="OHW253" s="1"/>
      <c r="OHX253" s="1"/>
      <c r="OHY253" s="1"/>
      <c r="OHZ253" s="1"/>
      <c r="OIA253" s="1"/>
      <c r="OIB253" s="1"/>
      <c r="OIC253" s="1"/>
      <c r="OID253" s="1"/>
      <c r="OIE253" s="1"/>
      <c r="OIF253" s="1"/>
      <c r="OIG253" s="1"/>
      <c r="OIH253" s="1"/>
      <c r="OII253" s="1"/>
      <c r="OIJ253" s="1"/>
      <c r="OIK253" s="1"/>
      <c r="OIL253" s="1"/>
      <c r="OIM253" s="1"/>
      <c r="OIN253" s="1"/>
      <c r="OIO253" s="1"/>
      <c r="OIP253" s="1"/>
      <c r="OIQ253" s="1"/>
      <c r="OIR253" s="1"/>
      <c r="OIS253" s="1"/>
      <c r="OIT253" s="1"/>
      <c r="OIU253" s="1"/>
      <c r="OIV253" s="1"/>
      <c r="OIW253" s="1"/>
      <c r="OIX253" s="1"/>
      <c r="OIY253" s="1"/>
      <c r="OIZ253" s="1"/>
      <c r="OJA253" s="1"/>
      <c r="OJB253" s="1"/>
      <c r="OJC253" s="1"/>
      <c r="OJD253" s="1"/>
      <c r="OJE253" s="1"/>
      <c r="OJF253" s="1"/>
      <c r="OJG253" s="1"/>
      <c r="OJH253" s="1"/>
      <c r="OJI253" s="1"/>
      <c r="OJJ253" s="1"/>
      <c r="OJK253" s="1"/>
      <c r="OJL253" s="1"/>
      <c r="OJM253" s="1"/>
      <c r="OJN253" s="1"/>
      <c r="OJO253" s="1"/>
      <c r="OJP253" s="1"/>
      <c r="OJQ253" s="1"/>
      <c r="OJR253" s="1"/>
      <c r="OJS253" s="1"/>
      <c r="OJT253" s="1"/>
      <c r="OJU253" s="1"/>
      <c r="OJV253" s="1"/>
      <c r="OJW253" s="1"/>
      <c r="OJX253" s="1"/>
      <c r="OJY253" s="1"/>
      <c r="OJZ253" s="1"/>
      <c r="OKA253" s="1"/>
      <c r="OKB253" s="1"/>
      <c r="OKC253" s="1"/>
      <c r="OKD253" s="1"/>
      <c r="OKE253" s="1"/>
      <c r="OKF253" s="1"/>
      <c r="OKG253" s="1"/>
      <c r="OKH253" s="1"/>
      <c r="OKI253" s="1"/>
      <c r="OKJ253" s="1"/>
      <c r="OKK253" s="1"/>
      <c r="OKL253" s="1"/>
      <c r="OKM253" s="1"/>
      <c r="OKN253" s="1"/>
      <c r="OKO253" s="1"/>
      <c r="OKP253" s="1"/>
      <c r="OKQ253" s="1"/>
      <c r="OKR253" s="1"/>
      <c r="OKS253" s="1"/>
      <c r="OKT253" s="1"/>
      <c r="OKU253" s="1"/>
      <c r="OKV253" s="1"/>
      <c r="OKW253" s="1"/>
      <c r="OKX253" s="1"/>
      <c r="OKY253" s="1"/>
      <c r="OKZ253" s="1"/>
      <c r="OLA253" s="1"/>
      <c r="OLB253" s="1"/>
      <c r="OLC253" s="1"/>
      <c r="OLD253" s="1"/>
      <c r="OLE253" s="1"/>
      <c r="OLF253" s="1"/>
      <c r="OLG253" s="1"/>
      <c r="OLH253" s="1"/>
      <c r="OLI253" s="1"/>
      <c r="OLJ253" s="1"/>
      <c r="OLK253" s="1"/>
      <c r="OLL253" s="1"/>
      <c r="OLM253" s="1"/>
      <c r="OLN253" s="1"/>
      <c r="OLO253" s="1"/>
      <c r="OLP253" s="1"/>
      <c r="OLQ253" s="1"/>
      <c r="OLR253" s="1"/>
      <c r="OLS253" s="1"/>
      <c r="OLT253" s="1"/>
      <c r="OLU253" s="1"/>
      <c r="OLV253" s="1"/>
      <c r="OLW253" s="1"/>
      <c r="OLX253" s="1"/>
      <c r="OLY253" s="1"/>
      <c r="OLZ253" s="1"/>
      <c r="OMA253" s="1"/>
      <c r="OMB253" s="1"/>
      <c r="OMC253" s="1"/>
      <c r="OMD253" s="1"/>
      <c r="OME253" s="1"/>
      <c r="OMF253" s="1"/>
      <c r="OMG253" s="1"/>
      <c r="OMH253" s="1"/>
      <c r="OMI253" s="1"/>
      <c r="OMJ253" s="1"/>
      <c r="OMK253" s="1"/>
      <c r="OML253" s="1"/>
      <c r="OMM253" s="1"/>
      <c r="OMN253" s="1"/>
      <c r="OMO253" s="1"/>
      <c r="OMP253" s="1"/>
      <c r="OMQ253" s="1"/>
      <c r="OMR253" s="1"/>
      <c r="OMS253" s="1"/>
      <c r="OMT253" s="1"/>
      <c r="OMU253" s="1"/>
      <c r="OMV253" s="1"/>
      <c r="OMW253" s="1"/>
      <c r="OMX253" s="1"/>
      <c r="OMY253" s="1"/>
      <c r="OMZ253" s="1"/>
      <c r="ONA253" s="1"/>
      <c r="ONB253" s="1"/>
      <c r="ONC253" s="1"/>
      <c r="OND253" s="1"/>
      <c r="ONE253" s="1"/>
      <c r="ONF253" s="1"/>
      <c r="ONG253" s="1"/>
      <c r="ONH253" s="1"/>
      <c r="ONI253" s="1"/>
      <c r="ONJ253" s="1"/>
      <c r="ONK253" s="1"/>
      <c r="ONL253" s="1"/>
      <c r="ONM253" s="1"/>
      <c r="ONN253" s="1"/>
      <c r="ONO253" s="1"/>
      <c r="ONP253" s="1"/>
      <c r="ONQ253" s="1"/>
      <c r="ONR253" s="1"/>
      <c r="ONS253" s="1"/>
      <c r="ONT253" s="1"/>
      <c r="ONU253" s="1"/>
      <c r="ONV253" s="1"/>
      <c r="ONW253" s="1"/>
      <c r="ONX253" s="1"/>
      <c r="ONY253" s="1"/>
      <c r="ONZ253" s="1"/>
      <c r="OOA253" s="1"/>
      <c r="OOB253" s="1"/>
      <c r="OOC253" s="1"/>
      <c r="OOD253" s="1"/>
      <c r="OOE253" s="1"/>
      <c r="OOF253" s="1"/>
      <c r="OOG253" s="1"/>
      <c r="OOH253" s="1"/>
      <c r="OOI253" s="1"/>
      <c r="OOJ253" s="1"/>
      <c r="OOK253" s="1"/>
      <c r="OOL253" s="1"/>
      <c r="OOM253" s="1"/>
      <c r="OON253" s="1"/>
      <c r="OOO253" s="1"/>
      <c r="OOP253" s="1"/>
      <c r="OOQ253" s="1"/>
      <c r="OOR253" s="1"/>
      <c r="OOS253" s="1"/>
      <c r="OOT253" s="1"/>
      <c r="OOU253" s="1"/>
      <c r="OOV253" s="1"/>
      <c r="OOW253" s="1"/>
      <c r="OOX253" s="1"/>
      <c r="OOY253" s="1"/>
      <c r="OOZ253" s="1"/>
      <c r="OPA253" s="1"/>
      <c r="OPB253" s="1"/>
      <c r="OPC253" s="1"/>
      <c r="OPD253" s="1"/>
      <c r="OPE253" s="1"/>
      <c r="OPF253" s="1"/>
      <c r="OPG253" s="1"/>
      <c r="OPH253" s="1"/>
      <c r="OPI253" s="1"/>
      <c r="OPJ253" s="1"/>
      <c r="OPK253" s="1"/>
      <c r="OPL253" s="1"/>
      <c r="OPM253" s="1"/>
      <c r="OPN253" s="1"/>
      <c r="OPO253" s="1"/>
      <c r="OPP253" s="1"/>
      <c r="OPQ253" s="1"/>
      <c r="OPR253" s="1"/>
      <c r="OPS253" s="1"/>
      <c r="OPT253" s="1"/>
      <c r="OPU253" s="1"/>
      <c r="OPV253" s="1"/>
      <c r="OPW253" s="1"/>
      <c r="OPX253" s="1"/>
      <c r="OPY253" s="1"/>
      <c r="OPZ253" s="1"/>
      <c r="OQA253" s="1"/>
      <c r="OQB253" s="1"/>
      <c r="OQC253" s="1"/>
      <c r="OQD253" s="1"/>
      <c r="OQE253" s="1"/>
      <c r="OQF253" s="1"/>
      <c r="OQG253" s="1"/>
      <c r="OQH253" s="1"/>
      <c r="OQI253" s="1"/>
      <c r="OQJ253" s="1"/>
      <c r="OQK253" s="1"/>
      <c r="OQL253" s="1"/>
      <c r="OQM253" s="1"/>
      <c r="OQN253" s="1"/>
      <c r="OQO253" s="1"/>
      <c r="OQP253" s="1"/>
      <c r="OQQ253" s="1"/>
      <c r="OQR253" s="1"/>
      <c r="OQS253" s="1"/>
      <c r="OQT253" s="1"/>
      <c r="OQU253" s="1"/>
      <c r="OQV253" s="1"/>
      <c r="OQW253" s="1"/>
      <c r="OQX253" s="1"/>
      <c r="OQY253" s="1"/>
      <c r="OQZ253" s="1"/>
      <c r="ORA253" s="1"/>
      <c r="ORB253" s="1"/>
      <c r="ORC253" s="1"/>
      <c r="ORD253" s="1"/>
      <c r="ORE253" s="1"/>
      <c r="ORF253" s="1"/>
      <c r="ORG253" s="1"/>
      <c r="ORH253" s="1"/>
      <c r="ORI253" s="1"/>
      <c r="ORJ253" s="1"/>
      <c r="ORK253" s="1"/>
      <c r="ORL253" s="1"/>
      <c r="ORM253" s="1"/>
      <c r="ORN253" s="1"/>
      <c r="ORO253" s="1"/>
      <c r="ORP253" s="1"/>
      <c r="ORQ253" s="1"/>
      <c r="ORR253" s="1"/>
      <c r="ORS253" s="1"/>
      <c r="ORT253" s="1"/>
      <c r="ORU253" s="1"/>
      <c r="ORV253" s="1"/>
      <c r="ORW253" s="1"/>
      <c r="ORX253" s="1"/>
      <c r="ORY253" s="1"/>
      <c r="ORZ253" s="1"/>
      <c r="OSA253" s="1"/>
      <c r="OSB253" s="1"/>
      <c r="OSC253" s="1"/>
      <c r="OSD253" s="1"/>
      <c r="OSE253" s="1"/>
      <c r="OSF253" s="1"/>
      <c r="OSG253" s="1"/>
      <c r="OSH253" s="1"/>
      <c r="OSI253" s="1"/>
      <c r="OSJ253" s="1"/>
      <c r="OSK253" s="1"/>
      <c r="OSL253" s="1"/>
      <c r="OSM253" s="1"/>
      <c r="OSN253" s="1"/>
      <c r="OSO253" s="1"/>
      <c r="OSP253" s="1"/>
      <c r="OSQ253" s="1"/>
      <c r="OSR253" s="1"/>
      <c r="OSS253" s="1"/>
      <c r="OST253" s="1"/>
      <c r="OSU253" s="1"/>
      <c r="OSV253" s="1"/>
      <c r="OSW253" s="1"/>
      <c r="OSX253" s="1"/>
      <c r="OSY253" s="1"/>
      <c r="OSZ253" s="1"/>
      <c r="OTA253" s="1"/>
      <c r="OTB253" s="1"/>
      <c r="OTC253" s="1"/>
      <c r="OTD253" s="1"/>
      <c r="OTE253" s="1"/>
      <c r="OTF253" s="1"/>
      <c r="OTG253" s="1"/>
      <c r="OTH253" s="1"/>
      <c r="OTI253" s="1"/>
      <c r="OTJ253" s="1"/>
      <c r="OTK253" s="1"/>
      <c r="OTL253" s="1"/>
      <c r="OTM253" s="1"/>
      <c r="OTN253" s="1"/>
      <c r="OTO253" s="1"/>
      <c r="OTP253" s="1"/>
      <c r="OTQ253" s="1"/>
      <c r="OTR253" s="1"/>
      <c r="OTS253" s="1"/>
      <c r="OTT253" s="1"/>
      <c r="OTU253" s="1"/>
      <c r="OTV253" s="1"/>
      <c r="OTW253" s="1"/>
      <c r="OTX253" s="1"/>
      <c r="OTY253" s="1"/>
      <c r="OTZ253" s="1"/>
      <c r="OUA253" s="1"/>
      <c r="OUB253" s="1"/>
      <c r="OUC253" s="1"/>
      <c r="OUD253" s="1"/>
      <c r="OUE253" s="1"/>
      <c r="OUF253" s="1"/>
      <c r="OUG253" s="1"/>
      <c r="OUH253" s="1"/>
      <c r="OUI253" s="1"/>
      <c r="OUJ253" s="1"/>
      <c r="OUK253" s="1"/>
      <c r="OUL253" s="1"/>
      <c r="OUM253" s="1"/>
      <c r="OUN253" s="1"/>
      <c r="OUO253" s="1"/>
      <c r="OUP253" s="1"/>
      <c r="OUQ253" s="1"/>
      <c r="OUR253" s="1"/>
      <c r="OUS253" s="1"/>
      <c r="OUT253" s="1"/>
      <c r="OUU253" s="1"/>
      <c r="OUV253" s="1"/>
      <c r="OUW253" s="1"/>
      <c r="OUX253" s="1"/>
      <c r="OUY253" s="1"/>
      <c r="OUZ253" s="1"/>
      <c r="OVA253" s="1"/>
      <c r="OVB253" s="1"/>
      <c r="OVC253" s="1"/>
      <c r="OVD253" s="1"/>
      <c r="OVE253" s="1"/>
      <c r="OVF253" s="1"/>
      <c r="OVG253" s="1"/>
      <c r="OVH253" s="1"/>
      <c r="OVI253" s="1"/>
      <c r="OVJ253" s="1"/>
      <c r="OVK253" s="1"/>
      <c r="OVL253" s="1"/>
      <c r="OVM253" s="1"/>
      <c r="OVN253" s="1"/>
      <c r="OVO253" s="1"/>
      <c r="OVP253" s="1"/>
      <c r="OVQ253" s="1"/>
      <c r="OVR253" s="1"/>
      <c r="OVS253" s="1"/>
      <c r="OVT253" s="1"/>
      <c r="OVU253" s="1"/>
      <c r="OVV253" s="1"/>
      <c r="OVW253" s="1"/>
      <c r="OVX253" s="1"/>
      <c r="OVY253" s="1"/>
      <c r="OVZ253" s="1"/>
      <c r="OWA253" s="1"/>
      <c r="OWB253" s="1"/>
      <c r="OWC253" s="1"/>
      <c r="OWD253" s="1"/>
      <c r="OWE253" s="1"/>
      <c r="OWF253" s="1"/>
      <c r="OWG253" s="1"/>
      <c r="OWH253" s="1"/>
      <c r="OWI253" s="1"/>
      <c r="OWJ253" s="1"/>
      <c r="OWK253" s="1"/>
      <c r="OWL253" s="1"/>
      <c r="OWM253" s="1"/>
      <c r="OWN253" s="1"/>
      <c r="OWO253" s="1"/>
      <c r="OWP253" s="1"/>
      <c r="OWQ253" s="1"/>
      <c r="OWR253" s="1"/>
      <c r="OWS253" s="1"/>
      <c r="OWT253" s="1"/>
      <c r="OWU253" s="1"/>
      <c r="OWV253" s="1"/>
      <c r="OWW253" s="1"/>
      <c r="OWX253" s="1"/>
      <c r="OWY253" s="1"/>
      <c r="OWZ253" s="1"/>
      <c r="OXA253" s="1"/>
      <c r="OXB253" s="1"/>
      <c r="OXC253" s="1"/>
      <c r="OXD253" s="1"/>
      <c r="OXE253" s="1"/>
      <c r="OXF253" s="1"/>
      <c r="OXG253" s="1"/>
      <c r="OXH253" s="1"/>
      <c r="OXI253" s="1"/>
      <c r="OXJ253" s="1"/>
      <c r="OXK253" s="1"/>
      <c r="OXL253" s="1"/>
      <c r="OXM253" s="1"/>
      <c r="OXN253" s="1"/>
      <c r="OXO253" s="1"/>
      <c r="OXP253" s="1"/>
      <c r="OXQ253" s="1"/>
      <c r="OXR253" s="1"/>
      <c r="OXS253" s="1"/>
      <c r="OXT253" s="1"/>
      <c r="OXU253" s="1"/>
      <c r="OXV253" s="1"/>
      <c r="OXW253" s="1"/>
      <c r="OXX253" s="1"/>
      <c r="OXY253" s="1"/>
      <c r="OXZ253" s="1"/>
      <c r="OYA253" s="1"/>
      <c r="OYB253" s="1"/>
      <c r="OYC253" s="1"/>
      <c r="OYD253" s="1"/>
      <c r="OYE253" s="1"/>
      <c r="OYF253" s="1"/>
      <c r="OYG253" s="1"/>
      <c r="OYH253" s="1"/>
      <c r="OYI253" s="1"/>
      <c r="OYJ253" s="1"/>
      <c r="OYK253" s="1"/>
      <c r="OYL253" s="1"/>
      <c r="OYM253" s="1"/>
      <c r="OYN253" s="1"/>
      <c r="OYO253" s="1"/>
      <c r="OYP253" s="1"/>
      <c r="OYQ253" s="1"/>
      <c r="OYR253" s="1"/>
      <c r="OYS253" s="1"/>
      <c r="OYT253" s="1"/>
      <c r="OYU253" s="1"/>
      <c r="OYV253" s="1"/>
      <c r="OYW253" s="1"/>
      <c r="OYX253" s="1"/>
      <c r="OYY253" s="1"/>
      <c r="OYZ253" s="1"/>
      <c r="OZA253" s="1"/>
      <c r="OZB253" s="1"/>
      <c r="OZC253" s="1"/>
      <c r="OZD253" s="1"/>
      <c r="OZE253" s="1"/>
      <c r="OZF253" s="1"/>
      <c r="OZG253" s="1"/>
      <c r="OZH253" s="1"/>
      <c r="OZI253" s="1"/>
      <c r="OZJ253" s="1"/>
      <c r="OZK253" s="1"/>
      <c r="OZL253" s="1"/>
      <c r="OZM253" s="1"/>
      <c r="OZN253" s="1"/>
      <c r="OZO253" s="1"/>
      <c r="OZP253" s="1"/>
      <c r="OZQ253" s="1"/>
      <c r="OZR253" s="1"/>
      <c r="OZS253" s="1"/>
      <c r="OZT253" s="1"/>
      <c r="OZU253" s="1"/>
      <c r="OZV253" s="1"/>
      <c r="OZW253" s="1"/>
      <c r="OZX253" s="1"/>
      <c r="OZY253" s="1"/>
      <c r="OZZ253" s="1"/>
      <c r="PAA253" s="1"/>
      <c r="PAB253" s="1"/>
      <c r="PAC253" s="1"/>
      <c r="PAD253" s="1"/>
      <c r="PAE253" s="1"/>
      <c r="PAF253" s="1"/>
      <c r="PAG253" s="1"/>
      <c r="PAH253" s="1"/>
      <c r="PAI253" s="1"/>
      <c r="PAJ253" s="1"/>
      <c r="PAK253" s="1"/>
      <c r="PAL253" s="1"/>
      <c r="PAM253" s="1"/>
      <c r="PAN253" s="1"/>
      <c r="PAO253" s="1"/>
      <c r="PAP253" s="1"/>
      <c r="PAQ253" s="1"/>
      <c r="PAR253" s="1"/>
      <c r="PAS253" s="1"/>
      <c r="PAT253" s="1"/>
      <c r="PAU253" s="1"/>
      <c r="PAV253" s="1"/>
      <c r="PAW253" s="1"/>
      <c r="PAX253" s="1"/>
      <c r="PAY253" s="1"/>
      <c r="PAZ253" s="1"/>
      <c r="PBA253" s="1"/>
      <c r="PBB253" s="1"/>
      <c r="PBC253" s="1"/>
      <c r="PBD253" s="1"/>
      <c r="PBE253" s="1"/>
      <c r="PBF253" s="1"/>
      <c r="PBG253" s="1"/>
      <c r="PBH253" s="1"/>
      <c r="PBI253" s="1"/>
      <c r="PBJ253" s="1"/>
      <c r="PBK253" s="1"/>
      <c r="PBL253" s="1"/>
      <c r="PBM253" s="1"/>
      <c r="PBN253" s="1"/>
      <c r="PBO253" s="1"/>
      <c r="PBP253" s="1"/>
      <c r="PBQ253" s="1"/>
      <c r="PBR253" s="1"/>
      <c r="PBS253" s="1"/>
      <c r="PBT253" s="1"/>
      <c r="PBU253" s="1"/>
      <c r="PBV253" s="1"/>
      <c r="PBW253" s="1"/>
      <c r="PBX253" s="1"/>
      <c r="PBY253" s="1"/>
      <c r="PBZ253" s="1"/>
      <c r="PCA253" s="1"/>
      <c r="PCB253" s="1"/>
      <c r="PCC253" s="1"/>
      <c r="PCD253" s="1"/>
      <c r="PCE253" s="1"/>
      <c r="PCF253" s="1"/>
      <c r="PCG253" s="1"/>
      <c r="PCH253" s="1"/>
      <c r="PCI253" s="1"/>
      <c r="PCJ253" s="1"/>
      <c r="PCK253" s="1"/>
      <c r="PCL253" s="1"/>
      <c r="PCM253" s="1"/>
      <c r="PCN253" s="1"/>
      <c r="PCO253" s="1"/>
      <c r="PCP253" s="1"/>
      <c r="PCQ253" s="1"/>
      <c r="PCR253" s="1"/>
      <c r="PCS253" s="1"/>
      <c r="PCT253" s="1"/>
      <c r="PCU253" s="1"/>
      <c r="PCV253" s="1"/>
      <c r="PCW253" s="1"/>
      <c r="PCX253" s="1"/>
      <c r="PCY253" s="1"/>
      <c r="PCZ253" s="1"/>
      <c r="PDA253" s="1"/>
      <c r="PDB253" s="1"/>
      <c r="PDC253" s="1"/>
      <c r="PDD253" s="1"/>
      <c r="PDE253" s="1"/>
      <c r="PDF253" s="1"/>
      <c r="PDG253" s="1"/>
      <c r="PDH253" s="1"/>
      <c r="PDI253" s="1"/>
      <c r="PDJ253" s="1"/>
      <c r="PDK253" s="1"/>
      <c r="PDL253" s="1"/>
      <c r="PDM253" s="1"/>
      <c r="PDN253" s="1"/>
      <c r="PDO253" s="1"/>
      <c r="PDP253" s="1"/>
      <c r="PDQ253" s="1"/>
      <c r="PDR253" s="1"/>
      <c r="PDS253" s="1"/>
      <c r="PDT253" s="1"/>
      <c r="PDU253" s="1"/>
      <c r="PDV253" s="1"/>
      <c r="PDW253" s="1"/>
      <c r="PDX253" s="1"/>
      <c r="PDY253" s="1"/>
      <c r="PDZ253" s="1"/>
      <c r="PEA253" s="1"/>
      <c r="PEB253" s="1"/>
      <c r="PEC253" s="1"/>
      <c r="PED253" s="1"/>
      <c r="PEE253" s="1"/>
      <c r="PEF253" s="1"/>
      <c r="PEG253" s="1"/>
      <c r="PEH253" s="1"/>
      <c r="PEI253" s="1"/>
      <c r="PEJ253" s="1"/>
      <c r="PEK253" s="1"/>
      <c r="PEL253" s="1"/>
      <c r="PEM253" s="1"/>
      <c r="PEN253" s="1"/>
      <c r="PEO253" s="1"/>
      <c r="PEP253" s="1"/>
      <c r="PEQ253" s="1"/>
      <c r="PER253" s="1"/>
      <c r="PES253" s="1"/>
      <c r="PET253" s="1"/>
      <c r="PEU253" s="1"/>
      <c r="PEV253" s="1"/>
      <c r="PEW253" s="1"/>
      <c r="PEX253" s="1"/>
      <c r="PEY253" s="1"/>
      <c r="PEZ253" s="1"/>
      <c r="PFA253" s="1"/>
      <c r="PFB253" s="1"/>
      <c r="PFC253" s="1"/>
      <c r="PFD253" s="1"/>
      <c r="PFE253" s="1"/>
      <c r="PFF253" s="1"/>
      <c r="PFG253" s="1"/>
      <c r="PFH253" s="1"/>
      <c r="PFI253" s="1"/>
      <c r="PFJ253" s="1"/>
      <c r="PFK253" s="1"/>
      <c r="PFL253" s="1"/>
      <c r="PFM253" s="1"/>
      <c r="PFN253" s="1"/>
      <c r="PFO253" s="1"/>
      <c r="PFP253" s="1"/>
      <c r="PFQ253" s="1"/>
      <c r="PFR253" s="1"/>
      <c r="PFS253" s="1"/>
      <c r="PFT253" s="1"/>
      <c r="PFU253" s="1"/>
      <c r="PFV253" s="1"/>
      <c r="PFW253" s="1"/>
      <c r="PFX253" s="1"/>
      <c r="PFY253" s="1"/>
      <c r="PFZ253" s="1"/>
      <c r="PGA253" s="1"/>
      <c r="PGB253" s="1"/>
      <c r="PGC253" s="1"/>
      <c r="PGD253" s="1"/>
      <c r="PGE253" s="1"/>
      <c r="PGF253" s="1"/>
      <c r="PGG253" s="1"/>
      <c r="PGH253" s="1"/>
      <c r="PGI253" s="1"/>
      <c r="PGJ253" s="1"/>
      <c r="PGK253" s="1"/>
      <c r="PGL253" s="1"/>
      <c r="PGM253" s="1"/>
      <c r="PGN253" s="1"/>
      <c r="PGO253" s="1"/>
      <c r="PGP253" s="1"/>
      <c r="PGQ253" s="1"/>
      <c r="PGR253" s="1"/>
      <c r="PGS253" s="1"/>
      <c r="PGT253" s="1"/>
      <c r="PGU253" s="1"/>
      <c r="PGV253" s="1"/>
      <c r="PGW253" s="1"/>
      <c r="PGX253" s="1"/>
      <c r="PGY253" s="1"/>
      <c r="PGZ253" s="1"/>
      <c r="PHA253" s="1"/>
      <c r="PHB253" s="1"/>
      <c r="PHC253" s="1"/>
      <c r="PHD253" s="1"/>
      <c r="PHE253" s="1"/>
      <c r="PHF253" s="1"/>
      <c r="PHG253" s="1"/>
      <c r="PHH253" s="1"/>
      <c r="PHI253" s="1"/>
      <c r="PHJ253" s="1"/>
      <c r="PHK253" s="1"/>
      <c r="PHL253" s="1"/>
      <c r="PHM253" s="1"/>
      <c r="PHN253" s="1"/>
      <c r="PHO253" s="1"/>
      <c r="PHP253" s="1"/>
      <c r="PHQ253" s="1"/>
      <c r="PHR253" s="1"/>
      <c r="PHS253" s="1"/>
      <c r="PHT253" s="1"/>
      <c r="PHU253" s="1"/>
      <c r="PHV253" s="1"/>
      <c r="PHW253" s="1"/>
      <c r="PHX253" s="1"/>
      <c r="PHY253" s="1"/>
      <c r="PHZ253" s="1"/>
      <c r="PIA253" s="1"/>
      <c r="PIB253" s="1"/>
      <c r="PIC253" s="1"/>
      <c r="PID253" s="1"/>
      <c r="PIE253" s="1"/>
      <c r="PIF253" s="1"/>
      <c r="PIG253" s="1"/>
      <c r="PIH253" s="1"/>
      <c r="PII253" s="1"/>
      <c r="PIJ253" s="1"/>
      <c r="PIK253" s="1"/>
      <c r="PIL253" s="1"/>
      <c r="PIM253" s="1"/>
      <c r="PIN253" s="1"/>
      <c r="PIO253" s="1"/>
      <c r="PIP253" s="1"/>
      <c r="PIQ253" s="1"/>
      <c r="PIR253" s="1"/>
      <c r="PIS253" s="1"/>
      <c r="PIT253" s="1"/>
      <c r="PIU253" s="1"/>
      <c r="PIV253" s="1"/>
      <c r="PIW253" s="1"/>
      <c r="PIX253" s="1"/>
      <c r="PIY253" s="1"/>
      <c r="PIZ253" s="1"/>
      <c r="PJA253" s="1"/>
      <c r="PJB253" s="1"/>
      <c r="PJC253" s="1"/>
      <c r="PJD253" s="1"/>
      <c r="PJE253" s="1"/>
      <c r="PJF253" s="1"/>
      <c r="PJG253" s="1"/>
      <c r="PJH253" s="1"/>
      <c r="PJI253" s="1"/>
      <c r="PJJ253" s="1"/>
      <c r="PJK253" s="1"/>
      <c r="PJL253" s="1"/>
      <c r="PJM253" s="1"/>
      <c r="PJN253" s="1"/>
      <c r="PJO253" s="1"/>
      <c r="PJP253" s="1"/>
      <c r="PJQ253" s="1"/>
      <c r="PJR253" s="1"/>
      <c r="PJS253" s="1"/>
      <c r="PJT253" s="1"/>
      <c r="PJU253" s="1"/>
      <c r="PJV253" s="1"/>
      <c r="PJW253" s="1"/>
      <c r="PJX253" s="1"/>
      <c r="PJY253" s="1"/>
      <c r="PJZ253" s="1"/>
      <c r="PKA253" s="1"/>
      <c r="PKB253" s="1"/>
      <c r="PKC253" s="1"/>
      <c r="PKD253" s="1"/>
      <c r="PKE253" s="1"/>
      <c r="PKF253" s="1"/>
      <c r="PKG253" s="1"/>
      <c r="PKH253" s="1"/>
      <c r="PKI253" s="1"/>
      <c r="PKJ253" s="1"/>
      <c r="PKK253" s="1"/>
      <c r="PKL253" s="1"/>
      <c r="PKM253" s="1"/>
      <c r="PKN253" s="1"/>
      <c r="PKO253" s="1"/>
      <c r="PKP253" s="1"/>
      <c r="PKQ253" s="1"/>
      <c r="PKR253" s="1"/>
      <c r="PKS253" s="1"/>
      <c r="PKT253" s="1"/>
      <c r="PKU253" s="1"/>
      <c r="PKV253" s="1"/>
      <c r="PKW253" s="1"/>
      <c r="PKX253" s="1"/>
      <c r="PKY253" s="1"/>
      <c r="PKZ253" s="1"/>
      <c r="PLA253" s="1"/>
      <c r="PLB253" s="1"/>
      <c r="PLC253" s="1"/>
      <c r="PLD253" s="1"/>
      <c r="PLE253" s="1"/>
      <c r="PLF253" s="1"/>
      <c r="PLG253" s="1"/>
      <c r="PLH253" s="1"/>
      <c r="PLI253" s="1"/>
      <c r="PLJ253" s="1"/>
      <c r="PLK253" s="1"/>
      <c r="PLL253" s="1"/>
      <c r="PLM253" s="1"/>
      <c r="PLN253" s="1"/>
      <c r="PLO253" s="1"/>
      <c r="PLP253" s="1"/>
      <c r="PLQ253" s="1"/>
      <c r="PLR253" s="1"/>
      <c r="PLS253" s="1"/>
      <c r="PLT253" s="1"/>
      <c r="PLU253" s="1"/>
      <c r="PLV253" s="1"/>
      <c r="PLW253" s="1"/>
      <c r="PLX253" s="1"/>
      <c r="PLY253" s="1"/>
      <c r="PLZ253" s="1"/>
      <c r="PMA253" s="1"/>
      <c r="PMB253" s="1"/>
      <c r="PMC253" s="1"/>
      <c r="PMD253" s="1"/>
      <c r="PME253" s="1"/>
      <c r="PMF253" s="1"/>
      <c r="PMG253" s="1"/>
      <c r="PMH253" s="1"/>
      <c r="PMI253" s="1"/>
      <c r="PMJ253" s="1"/>
      <c r="PMK253" s="1"/>
      <c r="PML253" s="1"/>
      <c r="PMM253" s="1"/>
      <c r="PMN253" s="1"/>
      <c r="PMO253" s="1"/>
      <c r="PMP253" s="1"/>
      <c r="PMQ253" s="1"/>
      <c r="PMR253" s="1"/>
      <c r="PMS253" s="1"/>
      <c r="PMT253" s="1"/>
      <c r="PMU253" s="1"/>
      <c r="PMV253" s="1"/>
      <c r="PMW253" s="1"/>
      <c r="PMX253" s="1"/>
      <c r="PMY253" s="1"/>
      <c r="PMZ253" s="1"/>
      <c r="PNA253" s="1"/>
      <c r="PNB253" s="1"/>
      <c r="PNC253" s="1"/>
      <c r="PND253" s="1"/>
      <c r="PNE253" s="1"/>
      <c r="PNF253" s="1"/>
      <c r="PNG253" s="1"/>
      <c r="PNH253" s="1"/>
      <c r="PNI253" s="1"/>
      <c r="PNJ253" s="1"/>
      <c r="PNK253" s="1"/>
      <c r="PNL253" s="1"/>
      <c r="PNM253" s="1"/>
      <c r="PNN253" s="1"/>
      <c r="PNO253" s="1"/>
      <c r="PNP253" s="1"/>
      <c r="PNQ253" s="1"/>
      <c r="PNR253" s="1"/>
      <c r="PNS253" s="1"/>
      <c r="PNT253" s="1"/>
      <c r="PNU253" s="1"/>
      <c r="PNV253" s="1"/>
      <c r="PNW253" s="1"/>
      <c r="PNX253" s="1"/>
      <c r="PNY253" s="1"/>
      <c r="PNZ253" s="1"/>
      <c r="POA253" s="1"/>
      <c r="POB253" s="1"/>
      <c r="POC253" s="1"/>
      <c r="POD253" s="1"/>
      <c r="POE253" s="1"/>
      <c r="POF253" s="1"/>
      <c r="POG253" s="1"/>
      <c r="POH253" s="1"/>
      <c r="POI253" s="1"/>
      <c r="POJ253" s="1"/>
      <c r="POK253" s="1"/>
      <c r="POL253" s="1"/>
      <c r="POM253" s="1"/>
      <c r="PON253" s="1"/>
      <c r="POO253" s="1"/>
      <c r="POP253" s="1"/>
      <c r="POQ253" s="1"/>
      <c r="POR253" s="1"/>
      <c r="POS253" s="1"/>
      <c r="POT253" s="1"/>
      <c r="POU253" s="1"/>
      <c r="POV253" s="1"/>
      <c r="POW253" s="1"/>
      <c r="POX253" s="1"/>
      <c r="POY253" s="1"/>
      <c r="POZ253" s="1"/>
      <c r="PPA253" s="1"/>
      <c r="PPB253" s="1"/>
      <c r="PPC253" s="1"/>
      <c r="PPD253" s="1"/>
      <c r="PPE253" s="1"/>
      <c r="PPF253" s="1"/>
      <c r="PPG253" s="1"/>
      <c r="PPH253" s="1"/>
      <c r="PPI253" s="1"/>
      <c r="PPJ253" s="1"/>
      <c r="PPK253" s="1"/>
      <c r="PPL253" s="1"/>
      <c r="PPM253" s="1"/>
      <c r="PPN253" s="1"/>
      <c r="PPO253" s="1"/>
      <c r="PPP253" s="1"/>
      <c r="PPQ253" s="1"/>
      <c r="PPR253" s="1"/>
      <c r="PPS253" s="1"/>
      <c r="PPT253" s="1"/>
      <c r="PPU253" s="1"/>
      <c r="PPV253" s="1"/>
      <c r="PPW253" s="1"/>
      <c r="PPX253" s="1"/>
      <c r="PPY253" s="1"/>
      <c r="PPZ253" s="1"/>
      <c r="PQA253" s="1"/>
      <c r="PQB253" s="1"/>
      <c r="PQC253" s="1"/>
      <c r="PQD253" s="1"/>
      <c r="PQE253" s="1"/>
      <c r="PQF253" s="1"/>
      <c r="PQG253" s="1"/>
      <c r="PQH253" s="1"/>
      <c r="PQI253" s="1"/>
      <c r="PQJ253" s="1"/>
      <c r="PQK253" s="1"/>
      <c r="PQL253" s="1"/>
      <c r="PQM253" s="1"/>
      <c r="PQN253" s="1"/>
      <c r="PQO253" s="1"/>
      <c r="PQP253" s="1"/>
      <c r="PQQ253" s="1"/>
      <c r="PQR253" s="1"/>
      <c r="PQS253" s="1"/>
      <c r="PQT253" s="1"/>
      <c r="PQU253" s="1"/>
      <c r="PQV253" s="1"/>
      <c r="PQW253" s="1"/>
      <c r="PQX253" s="1"/>
      <c r="PQY253" s="1"/>
      <c r="PQZ253" s="1"/>
      <c r="PRA253" s="1"/>
      <c r="PRB253" s="1"/>
      <c r="PRC253" s="1"/>
      <c r="PRD253" s="1"/>
      <c r="PRE253" s="1"/>
      <c r="PRF253" s="1"/>
      <c r="PRG253" s="1"/>
      <c r="PRH253" s="1"/>
      <c r="PRI253" s="1"/>
      <c r="PRJ253" s="1"/>
      <c r="PRK253" s="1"/>
      <c r="PRL253" s="1"/>
      <c r="PRM253" s="1"/>
      <c r="PRN253" s="1"/>
      <c r="PRO253" s="1"/>
      <c r="PRP253" s="1"/>
      <c r="PRQ253" s="1"/>
      <c r="PRR253" s="1"/>
      <c r="PRS253" s="1"/>
      <c r="PRT253" s="1"/>
      <c r="PRU253" s="1"/>
      <c r="PRV253" s="1"/>
      <c r="PRW253" s="1"/>
      <c r="PRX253" s="1"/>
      <c r="PRY253" s="1"/>
      <c r="PRZ253" s="1"/>
      <c r="PSA253" s="1"/>
      <c r="PSB253" s="1"/>
      <c r="PSC253" s="1"/>
      <c r="PSD253" s="1"/>
      <c r="PSE253" s="1"/>
      <c r="PSF253" s="1"/>
      <c r="PSG253" s="1"/>
      <c r="PSH253" s="1"/>
      <c r="PSI253" s="1"/>
      <c r="PSJ253" s="1"/>
      <c r="PSK253" s="1"/>
      <c r="PSL253" s="1"/>
      <c r="PSM253" s="1"/>
      <c r="PSN253" s="1"/>
      <c r="PSO253" s="1"/>
      <c r="PSP253" s="1"/>
      <c r="PSQ253" s="1"/>
      <c r="PSR253" s="1"/>
      <c r="PSS253" s="1"/>
      <c r="PST253" s="1"/>
      <c r="PSU253" s="1"/>
      <c r="PSV253" s="1"/>
      <c r="PSW253" s="1"/>
      <c r="PSX253" s="1"/>
      <c r="PSY253" s="1"/>
      <c r="PSZ253" s="1"/>
      <c r="PTA253" s="1"/>
      <c r="PTB253" s="1"/>
      <c r="PTC253" s="1"/>
      <c r="PTD253" s="1"/>
      <c r="PTE253" s="1"/>
      <c r="PTF253" s="1"/>
      <c r="PTG253" s="1"/>
      <c r="PTH253" s="1"/>
      <c r="PTI253" s="1"/>
      <c r="PTJ253" s="1"/>
      <c r="PTK253" s="1"/>
      <c r="PTL253" s="1"/>
      <c r="PTM253" s="1"/>
      <c r="PTN253" s="1"/>
      <c r="PTO253" s="1"/>
      <c r="PTP253" s="1"/>
      <c r="PTQ253" s="1"/>
      <c r="PTR253" s="1"/>
      <c r="PTS253" s="1"/>
      <c r="PTT253" s="1"/>
      <c r="PTU253" s="1"/>
      <c r="PTV253" s="1"/>
      <c r="PTW253" s="1"/>
      <c r="PTX253" s="1"/>
      <c r="PTY253" s="1"/>
      <c r="PTZ253" s="1"/>
      <c r="PUA253" s="1"/>
      <c r="PUB253" s="1"/>
      <c r="PUC253" s="1"/>
      <c r="PUD253" s="1"/>
      <c r="PUE253" s="1"/>
      <c r="PUF253" s="1"/>
      <c r="PUG253" s="1"/>
      <c r="PUH253" s="1"/>
      <c r="PUI253" s="1"/>
      <c r="PUJ253" s="1"/>
      <c r="PUK253" s="1"/>
      <c r="PUL253" s="1"/>
      <c r="PUM253" s="1"/>
      <c r="PUN253" s="1"/>
      <c r="PUO253" s="1"/>
      <c r="PUP253" s="1"/>
      <c r="PUQ253" s="1"/>
      <c r="PUR253" s="1"/>
      <c r="PUS253" s="1"/>
      <c r="PUT253" s="1"/>
      <c r="PUU253" s="1"/>
      <c r="PUV253" s="1"/>
      <c r="PUW253" s="1"/>
      <c r="PUX253" s="1"/>
      <c r="PUY253" s="1"/>
      <c r="PUZ253" s="1"/>
      <c r="PVA253" s="1"/>
      <c r="PVB253" s="1"/>
      <c r="PVC253" s="1"/>
      <c r="PVD253" s="1"/>
      <c r="PVE253" s="1"/>
      <c r="PVF253" s="1"/>
      <c r="PVG253" s="1"/>
      <c r="PVH253" s="1"/>
      <c r="PVI253" s="1"/>
      <c r="PVJ253" s="1"/>
      <c r="PVK253" s="1"/>
      <c r="PVL253" s="1"/>
      <c r="PVM253" s="1"/>
      <c r="PVN253" s="1"/>
      <c r="PVO253" s="1"/>
      <c r="PVP253" s="1"/>
      <c r="PVQ253" s="1"/>
      <c r="PVR253" s="1"/>
      <c r="PVS253" s="1"/>
      <c r="PVT253" s="1"/>
      <c r="PVU253" s="1"/>
      <c r="PVV253" s="1"/>
      <c r="PVW253" s="1"/>
      <c r="PVX253" s="1"/>
      <c r="PVY253" s="1"/>
      <c r="PVZ253" s="1"/>
      <c r="PWA253" s="1"/>
      <c r="PWB253" s="1"/>
      <c r="PWC253" s="1"/>
      <c r="PWD253" s="1"/>
      <c r="PWE253" s="1"/>
      <c r="PWF253" s="1"/>
      <c r="PWG253" s="1"/>
      <c r="PWH253" s="1"/>
      <c r="PWI253" s="1"/>
      <c r="PWJ253" s="1"/>
      <c r="PWK253" s="1"/>
      <c r="PWL253" s="1"/>
      <c r="PWM253" s="1"/>
      <c r="PWN253" s="1"/>
      <c r="PWO253" s="1"/>
      <c r="PWP253" s="1"/>
      <c r="PWQ253" s="1"/>
      <c r="PWR253" s="1"/>
      <c r="PWS253" s="1"/>
      <c r="PWT253" s="1"/>
      <c r="PWU253" s="1"/>
      <c r="PWV253" s="1"/>
      <c r="PWW253" s="1"/>
      <c r="PWX253" s="1"/>
      <c r="PWY253" s="1"/>
      <c r="PWZ253" s="1"/>
      <c r="PXA253" s="1"/>
      <c r="PXB253" s="1"/>
      <c r="PXC253" s="1"/>
      <c r="PXD253" s="1"/>
      <c r="PXE253" s="1"/>
      <c r="PXF253" s="1"/>
      <c r="PXG253" s="1"/>
      <c r="PXH253" s="1"/>
      <c r="PXI253" s="1"/>
      <c r="PXJ253" s="1"/>
      <c r="PXK253" s="1"/>
      <c r="PXL253" s="1"/>
      <c r="PXM253" s="1"/>
      <c r="PXN253" s="1"/>
      <c r="PXO253" s="1"/>
      <c r="PXP253" s="1"/>
      <c r="PXQ253" s="1"/>
      <c r="PXR253" s="1"/>
      <c r="PXS253" s="1"/>
      <c r="PXT253" s="1"/>
      <c r="PXU253" s="1"/>
      <c r="PXV253" s="1"/>
      <c r="PXW253" s="1"/>
      <c r="PXX253" s="1"/>
      <c r="PXY253" s="1"/>
      <c r="PXZ253" s="1"/>
      <c r="PYA253" s="1"/>
      <c r="PYB253" s="1"/>
      <c r="PYC253" s="1"/>
      <c r="PYD253" s="1"/>
      <c r="PYE253" s="1"/>
      <c r="PYF253" s="1"/>
      <c r="PYG253" s="1"/>
      <c r="PYH253" s="1"/>
      <c r="PYI253" s="1"/>
      <c r="PYJ253" s="1"/>
      <c r="PYK253" s="1"/>
      <c r="PYL253" s="1"/>
      <c r="PYM253" s="1"/>
      <c r="PYN253" s="1"/>
      <c r="PYO253" s="1"/>
      <c r="PYP253" s="1"/>
      <c r="PYQ253" s="1"/>
      <c r="PYR253" s="1"/>
      <c r="PYS253" s="1"/>
      <c r="PYT253" s="1"/>
      <c r="PYU253" s="1"/>
      <c r="PYV253" s="1"/>
      <c r="PYW253" s="1"/>
      <c r="PYX253" s="1"/>
      <c r="PYY253" s="1"/>
      <c r="PYZ253" s="1"/>
      <c r="PZA253" s="1"/>
      <c r="PZB253" s="1"/>
      <c r="PZC253" s="1"/>
      <c r="PZD253" s="1"/>
      <c r="PZE253" s="1"/>
      <c r="PZF253" s="1"/>
      <c r="PZG253" s="1"/>
      <c r="PZH253" s="1"/>
      <c r="PZI253" s="1"/>
      <c r="PZJ253" s="1"/>
      <c r="PZK253" s="1"/>
      <c r="PZL253" s="1"/>
      <c r="PZM253" s="1"/>
      <c r="PZN253" s="1"/>
      <c r="PZO253" s="1"/>
      <c r="PZP253" s="1"/>
      <c r="PZQ253" s="1"/>
      <c r="PZR253" s="1"/>
      <c r="PZS253" s="1"/>
      <c r="PZT253" s="1"/>
      <c r="PZU253" s="1"/>
      <c r="PZV253" s="1"/>
      <c r="PZW253" s="1"/>
      <c r="PZX253" s="1"/>
      <c r="PZY253" s="1"/>
      <c r="PZZ253" s="1"/>
      <c r="QAA253" s="1"/>
      <c r="QAB253" s="1"/>
      <c r="QAC253" s="1"/>
      <c r="QAD253" s="1"/>
      <c r="QAE253" s="1"/>
      <c r="QAF253" s="1"/>
      <c r="QAG253" s="1"/>
      <c r="QAH253" s="1"/>
      <c r="QAI253" s="1"/>
      <c r="QAJ253" s="1"/>
      <c r="QAK253" s="1"/>
      <c r="QAL253" s="1"/>
      <c r="QAM253" s="1"/>
      <c r="QAN253" s="1"/>
      <c r="QAO253" s="1"/>
      <c r="QAP253" s="1"/>
      <c r="QAQ253" s="1"/>
      <c r="QAR253" s="1"/>
      <c r="QAS253" s="1"/>
      <c r="QAT253" s="1"/>
      <c r="QAU253" s="1"/>
      <c r="QAV253" s="1"/>
      <c r="QAW253" s="1"/>
      <c r="QAX253" s="1"/>
      <c r="QAY253" s="1"/>
      <c r="QAZ253" s="1"/>
      <c r="QBA253" s="1"/>
      <c r="QBB253" s="1"/>
      <c r="QBC253" s="1"/>
      <c r="QBD253" s="1"/>
      <c r="QBE253" s="1"/>
      <c r="QBF253" s="1"/>
      <c r="QBG253" s="1"/>
      <c r="QBH253" s="1"/>
      <c r="QBI253" s="1"/>
      <c r="QBJ253" s="1"/>
      <c r="QBK253" s="1"/>
      <c r="QBL253" s="1"/>
      <c r="QBM253" s="1"/>
      <c r="QBN253" s="1"/>
      <c r="QBO253" s="1"/>
      <c r="QBP253" s="1"/>
      <c r="QBQ253" s="1"/>
      <c r="QBR253" s="1"/>
      <c r="QBS253" s="1"/>
      <c r="QBT253" s="1"/>
      <c r="QBU253" s="1"/>
      <c r="QBV253" s="1"/>
      <c r="QBW253" s="1"/>
      <c r="QBX253" s="1"/>
      <c r="QBY253" s="1"/>
      <c r="QBZ253" s="1"/>
      <c r="QCA253" s="1"/>
      <c r="QCB253" s="1"/>
      <c r="QCC253" s="1"/>
      <c r="QCD253" s="1"/>
      <c r="QCE253" s="1"/>
      <c r="QCF253" s="1"/>
      <c r="QCG253" s="1"/>
      <c r="QCH253" s="1"/>
      <c r="QCI253" s="1"/>
      <c r="QCJ253" s="1"/>
      <c r="QCK253" s="1"/>
      <c r="QCL253" s="1"/>
      <c r="QCM253" s="1"/>
      <c r="QCN253" s="1"/>
      <c r="QCO253" s="1"/>
      <c r="QCP253" s="1"/>
      <c r="QCQ253" s="1"/>
      <c r="QCR253" s="1"/>
      <c r="QCS253" s="1"/>
      <c r="QCT253" s="1"/>
      <c r="QCU253" s="1"/>
      <c r="QCV253" s="1"/>
      <c r="QCW253" s="1"/>
      <c r="QCX253" s="1"/>
      <c r="QCY253" s="1"/>
      <c r="QCZ253" s="1"/>
      <c r="QDA253" s="1"/>
      <c r="QDB253" s="1"/>
      <c r="QDC253" s="1"/>
      <c r="QDD253" s="1"/>
      <c r="QDE253" s="1"/>
      <c r="QDF253" s="1"/>
      <c r="QDG253" s="1"/>
      <c r="QDH253" s="1"/>
      <c r="QDI253" s="1"/>
      <c r="QDJ253" s="1"/>
      <c r="QDK253" s="1"/>
      <c r="QDL253" s="1"/>
      <c r="QDM253" s="1"/>
      <c r="QDN253" s="1"/>
      <c r="QDO253" s="1"/>
      <c r="QDP253" s="1"/>
      <c r="QDQ253" s="1"/>
      <c r="QDR253" s="1"/>
      <c r="QDS253" s="1"/>
      <c r="QDT253" s="1"/>
      <c r="QDU253" s="1"/>
      <c r="QDV253" s="1"/>
      <c r="QDW253" s="1"/>
      <c r="QDX253" s="1"/>
      <c r="QDY253" s="1"/>
      <c r="QDZ253" s="1"/>
      <c r="QEA253" s="1"/>
      <c r="QEB253" s="1"/>
      <c r="QEC253" s="1"/>
      <c r="QED253" s="1"/>
      <c r="QEE253" s="1"/>
      <c r="QEF253" s="1"/>
      <c r="QEG253" s="1"/>
      <c r="QEH253" s="1"/>
      <c r="QEI253" s="1"/>
      <c r="QEJ253" s="1"/>
      <c r="QEK253" s="1"/>
      <c r="QEL253" s="1"/>
      <c r="QEM253" s="1"/>
      <c r="QEN253" s="1"/>
      <c r="QEO253" s="1"/>
      <c r="QEP253" s="1"/>
      <c r="QEQ253" s="1"/>
      <c r="QER253" s="1"/>
      <c r="QES253" s="1"/>
      <c r="QET253" s="1"/>
      <c r="QEU253" s="1"/>
      <c r="QEV253" s="1"/>
      <c r="QEW253" s="1"/>
      <c r="QEX253" s="1"/>
      <c r="QEY253" s="1"/>
      <c r="QEZ253" s="1"/>
      <c r="QFA253" s="1"/>
      <c r="QFB253" s="1"/>
      <c r="QFC253" s="1"/>
      <c r="QFD253" s="1"/>
      <c r="QFE253" s="1"/>
      <c r="QFF253" s="1"/>
      <c r="QFG253" s="1"/>
      <c r="QFH253" s="1"/>
      <c r="QFI253" s="1"/>
      <c r="QFJ253" s="1"/>
      <c r="QFK253" s="1"/>
      <c r="QFL253" s="1"/>
      <c r="QFM253" s="1"/>
      <c r="QFN253" s="1"/>
      <c r="QFO253" s="1"/>
      <c r="QFP253" s="1"/>
      <c r="QFQ253" s="1"/>
      <c r="QFR253" s="1"/>
      <c r="QFS253" s="1"/>
      <c r="QFT253" s="1"/>
      <c r="QFU253" s="1"/>
      <c r="QFV253" s="1"/>
      <c r="QFW253" s="1"/>
      <c r="QFX253" s="1"/>
      <c r="QFY253" s="1"/>
      <c r="QFZ253" s="1"/>
      <c r="QGA253" s="1"/>
      <c r="QGB253" s="1"/>
      <c r="QGC253" s="1"/>
      <c r="QGD253" s="1"/>
      <c r="QGE253" s="1"/>
      <c r="QGF253" s="1"/>
      <c r="QGG253" s="1"/>
      <c r="QGH253" s="1"/>
      <c r="QGI253" s="1"/>
      <c r="QGJ253" s="1"/>
      <c r="QGK253" s="1"/>
      <c r="QGL253" s="1"/>
      <c r="QGM253" s="1"/>
      <c r="QGN253" s="1"/>
      <c r="QGO253" s="1"/>
      <c r="QGP253" s="1"/>
      <c r="QGQ253" s="1"/>
      <c r="QGR253" s="1"/>
      <c r="QGS253" s="1"/>
      <c r="QGT253" s="1"/>
      <c r="QGU253" s="1"/>
      <c r="QGV253" s="1"/>
      <c r="QGW253" s="1"/>
      <c r="QGX253" s="1"/>
      <c r="QGY253" s="1"/>
      <c r="QGZ253" s="1"/>
      <c r="QHA253" s="1"/>
      <c r="QHB253" s="1"/>
      <c r="QHC253" s="1"/>
      <c r="QHD253" s="1"/>
      <c r="QHE253" s="1"/>
      <c r="QHF253" s="1"/>
      <c r="QHG253" s="1"/>
      <c r="QHH253" s="1"/>
      <c r="QHI253" s="1"/>
      <c r="QHJ253" s="1"/>
      <c r="QHK253" s="1"/>
      <c r="QHL253" s="1"/>
      <c r="QHM253" s="1"/>
      <c r="QHN253" s="1"/>
      <c r="QHO253" s="1"/>
      <c r="QHP253" s="1"/>
      <c r="QHQ253" s="1"/>
      <c r="QHR253" s="1"/>
      <c r="QHS253" s="1"/>
      <c r="QHT253" s="1"/>
      <c r="QHU253" s="1"/>
      <c r="QHV253" s="1"/>
      <c r="QHW253" s="1"/>
      <c r="QHX253" s="1"/>
      <c r="QHY253" s="1"/>
      <c r="QHZ253" s="1"/>
      <c r="QIA253" s="1"/>
      <c r="QIB253" s="1"/>
      <c r="QIC253" s="1"/>
      <c r="QID253" s="1"/>
      <c r="QIE253" s="1"/>
      <c r="QIF253" s="1"/>
      <c r="QIG253" s="1"/>
      <c r="QIH253" s="1"/>
      <c r="QII253" s="1"/>
      <c r="QIJ253" s="1"/>
      <c r="QIK253" s="1"/>
      <c r="QIL253" s="1"/>
      <c r="QIM253" s="1"/>
      <c r="QIN253" s="1"/>
      <c r="QIO253" s="1"/>
      <c r="QIP253" s="1"/>
      <c r="QIQ253" s="1"/>
      <c r="QIR253" s="1"/>
      <c r="QIS253" s="1"/>
      <c r="QIT253" s="1"/>
      <c r="QIU253" s="1"/>
      <c r="QIV253" s="1"/>
      <c r="QIW253" s="1"/>
      <c r="QIX253" s="1"/>
      <c r="QIY253" s="1"/>
      <c r="QIZ253" s="1"/>
      <c r="QJA253" s="1"/>
      <c r="QJB253" s="1"/>
      <c r="QJC253" s="1"/>
      <c r="QJD253" s="1"/>
      <c r="QJE253" s="1"/>
      <c r="QJF253" s="1"/>
      <c r="QJG253" s="1"/>
      <c r="QJH253" s="1"/>
      <c r="QJI253" s="1"/>
      <c r="QJJ253" s="1"/>
      <c r="QJK253" s="1"/>
      <c r="QJL253" s="1"/>
      <c r="QJM253" s="1"/>
      <c r="QJN253" s="1"/>
      <c r="QJO253" s="1"/>
      <c r="QJP253" s="1"/>
      <c r="QJQ253" s="1"/>
      <c r="QJR253" s="1"/>
      <c r="QJS253" s="1"/>
      <c r="QJT253" s="1"/>
      <c r="QJU253" s="1"/>
      <c r="QJV253" s="1"/>
      <c r="QJW253" s="1"/>
      <c r="QJX253" s="1"/>
      <c r="QJY253" s="1"/>
      <c r="QJZ253" s="1"/>
      <c r="QKA253" s="1"/>
      <c r="QKB253" s="1"/>
      <c r="QKC253" s="1"/>
      <c r="QKD253" s="1"/>
      <c r="QKE253" s="1"/>
      <c r="QKF253" s="1"/>
      <c r="QKG253" s="1"/>
      <c r="QKH253" s="1"/>
      <c r="QKI253" s="1"/>
      <c r="QKJ253" s="1"/>
      <c r="QKK253" s="1"/>
      <c r="QKL253" s="1"/>
      <c r="QKM253" s="1"/>
      <c r="QKN253" s="1"/>
      <c r="QKO253" s="1"/>
      <c r="QKP253" s="1"/>
      <c r="QKQ253" s="1"/>
      <c r="QKR253" s="1"/>
      <c r="QKS253" s="1"/>
      <c r="QKT253" s="1"/>
      <c r="QKU253" s="1"/>
      <c r="QKV253" s="1"/>
      <c r="QKW253" s="1"/>
      <c r="QKX253" s="1"/>
      <c r="QKY253" s="1"/>
      <c r="QKZ253" s="1"/>
      <c r="QLA253" s="1"/>
      <c r="QLB253" s="1"/>
      <c r="QLC253" s="1"/>
      <c r="QLD253" s="1"/>
      <c r="QLE253" s="1"/>
      <c r="QLF253" s="1"/>
      <c r="QLG253" s="1"/>
      <c r="QLH253" s="1"/>
      <c r="QLI253" s="1"/>
      <c r="QLJ253" s="1"/>
      <c r="QLK253" s="1"/>
      <c r="QLL253" s="1"/>
      <c r="QLM253" s="1"/>
      <c r="QLN253" s="1"/>
      <c r="QLO253" s="1"/>
      <c r="QLP253" s="1"/>
      <c r="QLQ253" s="1"/>
      <c r="QLR253" s="1"/>
      <c r="QLS253" s="1"/>
      <c r="QLT253" s="1"/>
      <c r="QLU253" s="1"/>
      <c r="QLV253" s="1"/>
      <c r="QLW253" s="1"/>
      <c r="QLX253" s="1"/>
      <c r="QLY253" s="1"/>
      <c r="QLZ253" s="1"/>
      <c r="QMA253" s="1"/>
      <c r="QMB253" s="1"/>
      <c r="QMC253" s="1"/>
      <c r="QMD253" s="1"/>
      <c r="QME253" s="1"/>
      <c r="QMF253" s="1"/>
      <c r="QMG253" s="1"/>
      <c r="QMH253" s="1"/>
      <c r="QMI253" s="1"/>
      <c r="QMJ253" s="1"/>
      <c r="QMK253" s="1"/>
      <c r="QML253" s="1"/>
      <c r="QMM253" s="1"/>
      <c r="QMN253" s="1"/>
      <c r="QMO253" s="1"/>
      <c r="QMP253" s="1"/>
      <c r="QMQ253" s="1"/>
      <c r="QMR253" s="1"/>
      <c r="QMS253" s="1"/>
      <c r="QMT253" s="1"/>
      <c r="QMU253" s="1"/>
      <c r="QMV253" s="1"/>
      <c r="QMW253" s="1"/>
      <c r="QMX253" s="1"/>
      <c r="QMY253" s="1"/>
      <c r="QMZ253" s="1"/>
      <c r="QNA253" s="1"/>
      <c r="QNB253" s="1"/>
      <c r="QNC253" s="1"/>
      <c r="QND253" s="1"/>
      <c r="QNE253" s="1"/>
      <c r="QNF253" s="1"/>
      <c r="QNG253" s="1"/>
      <c r="QNH253" s="1"/>
      <c r="QNI253" s="1"/>
      <c r="QNJ253" s="1"/>
      <c r="QNK253" s="1"/>
      <c r="QNL253" s="1"/>
      <c r="QNM253" s="1"/>
      <c r="QNN253" s="1"/>
      <c r="QNO253" s="1"/>
      <c r="QNP253" s="1"/>
      <c r="QNQ253" s="1"/>
      <c r="QNR253" s="1"/>
      <c r="QNS253" s="1"/>
      <c r="QNT253" s="1"/>
      <c r="QNU253" s="1"/>
      <c r="QNV253" s="1"/>
      <c r="QNW253" s="1"/>
      <c r="QNX253" s="1"/>
      <c r="QNY253" s="1"/>
      <c r="QNZ253" s="1"/>
      <c r="QOA253" s="1"/>
      <c r="QOB253" s="1"/>
      <c r="QOC253" s="1"/>
      <c r="QOD253" s="1"/>
      <c r="QOE253" s="1"/>
      <c r="QOF253" s="1"/>
      <c r="QOG253" s="1"/>
      <c r="QOH253" s="1"/>
      <c r="QOI253" s="1"/>
      <c r="QOJ253" s="1"/>
      <c r="QOK253" s="1"/>
      <c r="QOL253" s="1"/>
      <c r="QOM253" s="1"/>
      <c r="QON253" s="1"/>
      <c r="QOO253" s="1"/>
      <c r="QOP253" s="1"/>
      <c r="QOQ253" s="1"/>
      <c r="QOR253" s="1"/>
      <c r="QOS253" s="1"/>
      <c r="QOT253" s="1"/>
      <c r="QOU253" s="1"/>
      <c r="QOV253" s="1"/>
      <c r="QOW253" s="1"/>
      <c r="QOX253" s="1"/>
      <c r="QOY253" s="1"/>
      <c r="QOZ253" s="1"/>
      <c r="QPA253" s="1"/>
      <c r="QPB253" s="1"/>
      <c r="QPC253" s="1"/>
      <c r="QPD253" s="1"/>
      <c r="QPE253" s="1"/>
      <c r="QPF253" s="1"/>
      <c r="QPG253" s="1"/>
      <c r="QPH253" s="1"/>
      <c r="QPI253" s="1"/>
      <c r="QPJ253" s="1"/>
      <c r="QPK253" s="1"/>
      <c r="QPL253" s="1"/>
      <c r="QPM253" s="1"/>
      <c r="QPN253" s="1"/>
      <c r="QPO253" s="1"/>
      <c r="QPP253" s="1"/>
      <c r="QPQ253" s="1"/>
      <c r="QPR253" s="1"/>
      <c r="QPS253" s="1"/>
      <c r="QPT253" s="1"/>
      <c r="QPU253" s="1"/>
      <c r="QPV253" s="1"/>
      <c r="QPW253" s="1"/>
      <c r="QPX253" s="1"/>
      <c r="QPY253" s="1"/>
      <c r="QPZ253" s="1"/>
      <c r="QQA253" s="1"/>
      <c r="QQB253" s="1"/>
      <c r="QQC253" s="1"/>
      <c r="QQD253" s="1"/>
      <c r="QQE253" s="1"/>
      <c r="QQF253" s="1"/>
      <c r="QQG253" s="1"/>
      <c r="QQH253" s="1"/>
      <c r="QQI253" s="1"/>
      <c r="QQJ253" s="1"/>
      <c r="QQK253" s="1"/>
      <c r="QQL253" s="1"/>
      <c r="QQM253" s="1"/>
      <c r="QQN253" s="1"/>
      <c r="QQO253" s="1"/>
      <c r="QQP253" s="1"/>
      <c r="QQQ253" s="1"/>
      <c r="QQR253" s="1"/>
      <c r="QQS253" s="1"/>
      <c r="QQT253" s="1"/>
      <c r="QQU253" s="1"/>
      <c r="QQV253" s="1"/>
      <c r="QQW253" s="1"/>
      <c r="QQX253" s="1"/>
      <c r="QQY253" s="1"/>
      <c r="QQZ253" s="1"/>
      <c r="QRA253" s="1"/>
      <c r="QRB253" s="1"/>
      <c r="QRC253" s="1"/>
      <c r="QRD253" s="1"/>
      <c r="QRE253" s="1"/>
      <c r="QRF253" s="1"/>
      <c r="QRG253" s="1"/>
      <c r="QRH253" s="1"/>
      <c r="QRI253" s="1"/>
      <c r="QRJ253" s="1"/>
      <c r="QRK253" s="1"/>
      <c r="QRL253" s="1"/>
      <c r="QRM253" s="1"/>
      <c r="QRN253" s="1"/>
      <c r="QRO253" s="1"/>
      <c r="QRP253" s="1"/>
      <c r="QRQ253" s="1"/>
      <c r="QRR253" s="1"/>
      <c r="QRS253" s="1"/>
      <c r="QRT253" s="1"/>
      <c r="QRU253" s="1"/>
      <c r="QRV253" s="1"/>
      <c r="QRW253" s="1"/>
      <c r="QRX253" s="1"/>
      <c r="QRY253" s="1"/>
      <c r="QRZ253" s="1"/>
      <c r="QSA253" s="1"/>
      <c r="QSB253" s="1"/>
      <c r="QSC253" s="1"/>
      <c r="QSD253" s="1"/>
      <c r="QSE253" s="1"/>
      <c r="QSF253" s="1"/>
      <c r="QSG253" s="1"/>
      <c r="QSH253" s="1"/>
      <c r="QSI253" s="1"/>
      <c r="QSJ253" s="1"/>
      <c r="QSK253" s="1"/>
      <c r="QSL253" s="1"/>
      <c r="QSM253" s="1"/>
      <c r="QSN253" s="1"/>
      <c r="QSO253" s="1"/>
      <c r="QSP253" s="1"/>
      <c r="QSQ253" s="1"/>
      <c r="QSR253" s="1"/>
      <c r="QSS253" s="1"/>
      <c r="QST253" s="1"/>
      <c r="QSU253" s="1"/>
      <c r="QSV253" s="1"/>
      <c r="QSW253" s="1"/>
      <c r="QSX253" s="1"/>
      <c r="QSY253" s="1"/>
      <c r="QSZ253" s="1"/>
      <c r="QTA253" s="1"/>
      <c r="QTB253" s="1"/>
      <c r="QTC253" s="1"/>
      <c r="QTD253" s="1"/>
      <c r="QTE253" s="1"/>
      <c r="QTF253" s="1"/>
      <c r="QTG253" s="1"/>
      <c r="QTH253" s="1"/>
      <c r="QTI253" s="1"/>
      <c r="QTJ253" s="1"/>
      <c r="QTK253" s="1"/>
      <c r="QTL253" s="1"/>
      <c r="QTM253" s="1"/>
      <c r="QTN253" s="1"/>
      <c r="QTO253" s="1"/>
      <c r="QTP253" s="1"/>
      <c r="QTQ253" s="1"/>
      <c r="QTR253" s="1"/>
      <c r="QTS253" s="1"/>
      <c r="QTT253" s="1"/>
      <c r="QTU253" s="1"/>
      <c r="QTV253" s="1"/>
      <c r="QTW253" s="1"/>
      <c r="QTX253" s="1"/>
      <c r="QTY253" s="1"/>
      <c r="QTZ253" s="1"/>
      <c r="QUA253" s="1"/>
      <c r="QUB253" s="1"/>
      <c r="QUC253" s="1"/>
      <c r="QUD253" s="1"/>
      <c r="QUE253" s="1"/>
      <c r="QUF253" s="1"/>
      <c r="QUG253" s="1"/>
      <c r="QUH253" s="1"/>
      <c r="QUI253" s="1"/>
      <c r="QUJ253" s="1"/>
      <c r="QUK253" s="1"/>
      <c r="QUL253" s="1"/>
      <c r="QUM253" s="1"/>
      <c r="QUN253" s="1"/>
      <c r="QUO253" s="1"/>
      <c r="QUP253" s="1"/>
      <c r="QUQ253" s="1"/>
      <c r="QUR253" s="1"/>
      <c r="QUS253" s="1"/>
      <c r="QUT253" s="1"/>
      <c r="QUU253" s="1"/>
      <c r="QUV253" s="1"/>
      <c r="QUW253" s="1"/>
      <c r="QUX253" s="1"/>
      <c r="QUY253" s="1"/>
      <c r="QUZ253" s="1"/>
      <c r="QVA253" s="1"/>
      <c r="QVB253" s="1"/>
      <c r="QVC253" s="1"/>
      <c r="QVD253" s="1"/>
      <c r="QVE253" s="1"/>
      <c r="QVF253" s="1"/>
      <c r="QVG253" s="1"/>
      <c r="QVH253" s="1"/>
      <c r="QVI253" s="1"/>
      <c r="QVJ253" s="1"/>
      <c r="QVK253" s="1"/>
      <c r="QVL253" s="1"/>
      <c r="QVM253" s="1"/>
      <c r="QVN253" s="1"/>
      <c r="QVO253" s="1"/>
      <c r="QVP253" s="1"/>
      <c r="QVQ253" s="1"/>
      <c r="QVR253" s="1"/>
      <c r="QVS253" s="1"/>
      <c r="QVT253" s="1"/>
      <c r="QVU253" s="1"/>
      <c r="QVV253" s="1"/>
      <c r="QVW253" s="1"/>
      <c r="QVX253" s="1"/>
      <c r="QVY253" s="1"/>
      <c r="QVZ253" s="1"/>
      <c r="QWA253" s="1"/>
      <c r="QWB253" s="1"/>
      <c r="QWC253" s="1"/>
      <c r="QWD253" s="1"/>
      <c r="QWE253" s="1"/>
      <c r="QWF253" s="1"/>
      <c r="QWG253" s="1"/>
      <c r="QWH253" s="1"/>
      <c r="QWI253" s="1"/>
      <c r="QWJ253" s="1"/>
      <c r="QWK253" s="1"/>
      <c r="QWL253" s="1"/>
      <c r="QWM253" s="1"/>
      <c r="QWN253" s="1"/>
      <c r="QWO253" s="1"/>
      <c r="QWP253" s="1"/>
      <c r="QWQ253" s="1"/>
      <c r="QWR253" s="1"/>
      <c r="QWS253" s="1"/>
      <c r="QWT253" s="1"/>
      <c r="QWU253" s="1"/>
      <c r="QWV253" s="1"/>
      <c r="QWW253" s="1"/>
      <c r="QWX253" s="1"/>
      <c r="QWY253" s="1"/>
      <c r="QWZ253" s="1"/>
      <c r="QXA253" s="1"/>
      <c r="QXB253" s="1"/>
      <c r="QXC253" s="1"/>
      <c r="QXD253" s="1"/>
      <c r="QXE253" s="1"/>
      <c r="QXF253" s="1"/>
      <c r="QXG253" s="1"/>
      <c r="QXH253" s="1"/>
      <c r="QXI253" s="1"/>
      <c r="QXJ253" s="1"/>
      <c r="QXK253" s="1"/>
      <c r="QXL253" s="1"/>
      <c r="QXM253" s="1"/>
      <c r="QXN253" s="1"/>
      <c r="QXO253" s="1"/>
      <c r="QXP253" s="1"/>
      <c r="QXQ253" s="1"/>
      <c r="QXR253" s="1"/>
      <c r="QXS253" s="1"/>
      <c r="QXT253" s="1"/>
      <c r="QXU253" s="1"/>
      <c r="QXV253" s="1"/>
      <c r="QXW253" s="1"/>
      <c r="QXX253" s="1"/>
      <c r="QXY253" s="1"/>
      <c r="QXZ253" s="1"/>
      <c r="QYA253" s="1"/>
      <c r="QYB253" s="1"/>
      <c r="QYC253" s="1"/>
      <c r="QYD253" s="1"/>
      <c r="QYE253" s="1"/>
      <c r="QYF253" s="1"/>
      <c r="QYG253" s="1"/>
      <c r="QYH253" s="1"/>
      <c r="QYI253" s="1"/>
      <c r="QYJ253" s="1"/>
      <c r="QYK253" s="1"/>
      <c r="QYL253" s="1"/>
      <c r="QYM253" s="1"/>
      <c r="QYN253" s="1"/>
      <c r="QYO253" s="1"/>
      <c r="QYP253" s="1"/>
      <c r="QYQ253" s="1"/>
      <c r="QYR253" s="1"/>
      <c r="QYS253" s="1"/>
      <c r="QYT253" s="1"/>
      <c r="QYU253" s="1"/>
      <c r="QYV253" s="1"/>
      <c r="QYW253" s="1"/>
      <c r="QYX253" s="1"/>
      <c r="QYY253" s="1"/>
      <c r="QYZ253" s="1"/>
      <c r="QZA253" s="1"/>
      <c r="QZB253" s="1"/>
      <c r="QZC253" s="1"/>
      <c r="QZD253" s="1"/>
      <c r="QZE253" s="1"/>
      <c r="QZF253" s="1"/>
      <c r="QZG253" s="1"/>
      <c r="QZH253" s="1"/>
      <c r="QZI253" s="1"/>
      <c r="QZJ253" s="1"/>
      <c r="QZK253" s="1"/>
      <c r="QZL253" s="1"/>
      <c r="QZM253" s="1"/>
      <c r="QZN253" s="1"/>
      <c r="QZO253" s="1"/>
      <c r="QZP253" s="1"/>
      <c r="QZQ253" s="1"/>
      <c r="QZR253" s="1"/>
      <c r="QZS253" s="1"/>
      <c r="QZT253" s="1"/>
      <c r="QZU253" s="1"/>
      <c r="QZV253" s="1"/>
      <c r="QZW253" s="1"/>
      <c r="QZX253" s="1"/>
      <c r="QZY253" s="1"/>
      <c r="QZZ253" s="1"/>
      <c r="RAA253" s="1"/>
      <c r="RAB253" s="1"/>
      <c r="RAC253" s="1"/>
      <c r="RAD253" s="1"/>
      <c r="RAE253" s="1"/>
      <c r="RAF253" s="1"/>
      <c r="RAG253" s="1"/>
      <c r="RAH253" s="1"/>
      <c r="RAI253" s="1"/>
      <c r="RAJ253" s="1"/>
      <c r="RAK253" s="1"/>
      <c r="RAL253" s="1"/>
      <c r="RAM253" s="1"/>
      <c r="RAN253" s="1"/>
      <c r="RAO253" s="1"/>
      <c r="RAP253" s="1"/>
      <c r="RAQ253" s="1"/>
      <c r="RAR253" s="1"/>
      <c r="RAS253" s="1"/>
      <c r="RAT253" s="1"/>
      <c r="RAU253" s="1"/>
      <c r="RAV253" s="1"/>
      <c r="RAW253" s="1"/>
      <c r="RAX253" s="1"/>
      <c r="RAY253" s="1"/>
      <c r="RAZ253" s="1"/>
      <c r="RBA253" s="1"/>
      <c r="RBB253" s="1"/>
      <c r="RBC253" s="1"/>
      <c r="RBD253" s="1"/>
      <c r="RBE253" s="1"/>
      <c r="RBF253" s="1"/>
      <c r="RBG253" s="1"/>
      <c r="RBH253" s="1"/>
      <c r="RBI253" s="1"/>
      <c r="RBJ253" s="1"/>
      <c r="RBK253" s="1"/>
      <c r="RBL253" s="1"/>
      <c r="RBM253" s="1"/>
      <c r="RBN253" s="1"/>
      <c r="RBO253" s="1"/>
      <c r="RBP253" s="1"/>
      <c r="RBQ253" s="1"/>
      <c r="RBR253" s="1"/>
      <c r="RBS253" s="1"/>
      <c r="RBT253" s="1"/>
      <c r="RBU253" s="1"/>
      <c r="RBV253" s="1"/>
      <c r="RBW253" s="1"/>
      <c r="RBX253" s="1"/>
      <c r="RBY253" s="1"/>
      <c r="RBZ253" s="1"/>
      <c r="RCA253" s="1"/>
      <c r="RCB253" s="1"/>
      <c r="RCC253" s="1"/>
      <c r="RCD253" s="1"/>
      <c r="RCE253" s="1"/>
      <c r="RCF253" s="1"/>
      <c r="RCG253" s="1"/>
      <c r="RCH253" s="1"/>
      <c r="RCI253" s="1"/>
      <c r="RCJ253" s="1"/>
      <c r="RCK253" s="1"/>
      <c r="RCL253" s="1"/>
      <c r="RCM253" s="1"/>
      <c r="RCN253" s="1"/>
      <c r="RCO253" s="1"/>
      <c r="RCP253" s="1"/>
      <c r="RCQ253" s="1"/>
      <c r="RCR253" s="1"/>
      <c r="RCS253" s="1"/>
      <c r="RCT253" s="1"/>
      <c r="RCU253" s="1"/>
      <c r="RCV253" s="1"/>
      <c r="RCW253" s="1"/>
      <c r="RCX253" s="1"/>
      <c r="RCY253" s="1"/>
      <c r="RCZ253" s="1"/>
      <c r="RDA253" s="1"/>
      <c r="RDB253" s="1"/>
      <c r="RDC253" s="1"/>
      <c r="RDD253" s="1"/>
      <c r="RDE253" s="1"/>
      <c r="RDF253" s="1"/>
      <c r="RDG253" s="1"/>
      <c r="RDH253" s="1"/>
      <c r="RDI253" s="1"/>
      <c r="RDJ253" s="1"/>
      <c r="RDK253" s="1"/>
      <c r="RDL253" s="1"/>
      <c r="RDM253" s="1"/>
      <c r="RDN253" s="1"/>
      <c r="RDO253" s="1"/>
      <c r="RDP253" s="1"/>
      <c r="RDQ253" s="1"/>
      <c r="RDR253" s="1"/>
      <c r="RDS253" s="1"/>
      <c r="RDT253" s="1"/>
      <c r="RDU253" s="1"/>
      <c r="RDV253" s="1"/>
      <c r="RDW253" s="1"/>
      <c r="RDX253" s="1"/>
      <c r="RDY253" s="1"/>
      <c r="RDZ253" s="1"/>
      <c r="REA253" s="1"/>
      <c r="REB253" s="1"/>
      <c r="REC253" s="1"/>
      <c r="RED253" s="1"/>
      <c r="REE253" s="1"/>
      <c r="REF253" s="1"/>
      <c r="REG253" s="1"/>
      <c r="REH253" s="1"/>
      <c r="REI253" s="1"/>
      <c r="REJ253" s="1"/>
      <c r="REK253" s="1"/>
      <c r="REL253" s="1"/>
      <c r="REM253" s="1"/>
      <c r="REN253" s="1"/>
      <c r="REO253" s="1"/>
      <c r="REP253" s="1"/>
      <c r="REQ253" s="1"/>
      <c r="RER253" s="1"/>
      <c r="RES253" s="1"/>
      <c r="RET253" s="1"/>
      <c r="REU253" s="1"/>
      <c r="REV253" s="1"/>
      <c r="REW253" s="1"/>
      <c r="REX253" s="1"/>
      <c r="REY253" s="1"/>
      <c r="REZ253" s="1"/>
      <c r="RFA253" s="1"/>
      <c r="RFB253" s="1"/>
      <c r="RFC253" s="1"/>
      <c r="RFD253" s="1"/>
      <c r="RFE253" s="1"/>
      <c r="RFF253" s="1"/>
      <c r="RFG253" s="1"/>
      <c r="RFH253" s="1"/>
      <c r="RFI253" s="1"/>
      <c r="RFJ253" s="1"/>
      <c r="RFK253" s="1"/>
      <c r="RFL253" s="1"/>
      <c r="RFM253" s="1"/>
      <c r="RFN253" s="1"/>
      <c r="RFO253" s="1"/>
      <c r="RFP253" s="1"/>
      <c r="RFQ253" s="1"/>
      <c r="RFR253" s="1"/>
      <c r="RFS253" s="1"/>
      <c r="RFT253" s="1"/>
      <c r="RFU253" s="1"/>
      <c r="RFV253" s="1"/>
      <c r="RFW253" s="1"/>
      <c r="RFX253" s="1"/>
      <c r="RFY253" s="1"/>
      <c r="RFZ253" s="1"/>
      <c r="RGA253" s="1"/>
      <c r="RGB253" s="1"/>
      <c r="RGC253" s="1"/>
      <c r="RGD253" s="1"/>
      <c r="RGE253" s="1"/>
      <c r="RGF253" s="1"/>
      <c r="RGG253" s="1"/>
      <c r="RGH253" s="1"/>
      <c r="RGI253" s="1"/>
      <c r="RGJ253" s="1"/>
      <c r="RGK253" s="1"/>
      <c r="RGL253" s="1"/>
      <c r="RGM253" s="1"/>
      <c r="RGN253" s="1"/>
      <c r="RGO253" s="1"/>
      <c r="RGP253" s="1"/>
      <c r="RGQ253" s="1"/>
      <c r="RGR253" s="1"/>
      <c r="RGS253" s="1"/>
      <c r="RGT253" s="1"/>
      <c r="RGU253" s="1"/>
      <c r="RGV253" s="1"/>
      <c r="RGW253" s="1"/>
      <c r="RGX253" s="1"/>
      <c r="RGY253" s="1"/>
      <c r="RGZ253" s="1"/>
      <c r="RHA253" s="1"/>
      <c r="RHB253" s="1"/>
      <c r="RHC253" s="1"/>
      <c r="RHD253" s="1"/>
      <c r="RHE253" s="1"/>
      <c r="RHF253" s="1"/>
      <c r="RHG253" s="1"/>
      <c r="RHH253" s="1"/>
      <c r="RHI253" s="1"/>
      <c r="RHJ253" s="1"/>
      <c r="RHK253" s="1"/>
      <c r="RHL253" s="1"/>
      <c r="RHM253" s="1"/>
      <c r="RHN253" s="1"/>
      <c r="RHO253" s="1"/>
      <c r="RHP253" s="1"/>
      <c r="RHQ253" s="1"/>
      <c r="RHR253" s="1"/>
      <c r="RHS253" s="1"/>
      <c r="RHT253" s="1"/>
      <c r="RHU253" s="1"/>
      <c r="RHV253" s="1"/>
      <c r="RHW253" s="1"/>
      <c r="RHX253" s="1"/>
      <c r="RHY253" s="1"/>
      <c r="RHZ253" s="1"/>
      <c r="RIA253" s="1"/>
      <c r="RIB253" s="1"/>
      <c r="RIC253" s="1"/>
      <c r="RID253" s="1"/>
      <c r="RIE253" s="1"/>
      <c r="RIF253" s="1"/>
      <c r="RIG253" s="1"/>
      <c r="RIH253" s="1"/>
      <c r="RII253" s="1"/>
      <c r="RIJ253" s="1"/>
      <c r="RIK253" s="1"/>
      <c r="RIL253" s="1"/>
      <c r="RIM253" s="1"/>
      <c r="RIN253" s="1"/>
      <c r="RIO253" s="1"/>
      <c r="RIP253" s="1"/>
      <c r="RIQ253" s="1"/>
      <c r="RIR253" s="1"/>
      <c r="RIS253" s="1"/>
      <c r="RIT253" s="1"/>
      <c r="RIU253" s="1"/>
      <c r="RIV253" s="1"/>
      <c r="RIW253" s="1"/>
      <c r="RIX253" s="1"/>
      <c r="RIY253" s="1"/>
      <c r="RIZ253" s="1"/>
      <c r="RJA253" s="1"/>
      <c r="RJB253" s="1"/>
      <c r="RJC253" s="1"/>
      <c r="RJD253" s="1"/>
      <c r="RJE253" s="1"/>
      <c r="RJF253" s="1"/>
      <c r="RJG253" s="1"/>
      <c r="RJH253" s="1"/>
      <c r="RJI253" s="1"/>
      <c r="RJJ253" s="1"/>
      <c r="RJK253" s="1"/>
      <c r="RJL253" s="1"/>
      <c r="RJM253" s="1"/>
      <c r="RJN253" s="1"/>
      <c r="RJO253" s="1"/>
      <c r="RJP253" s="1"/>
      <c r="RJQ253" s="1"/>
      <c r="RJR253" s="1"/>
      <c r="RJS253" s="1"/>
      <c r="RJT253" s="1"/>
      <c r="RJU253" s="1"/>
      <c r="RJV253" s="1"/>
      <c r="RJW253" s="1"/>
      <c r="RJX253" s="1"/>
      <c r="RJY253" s="1"/>
      <c r="RJZ253" s="1"/>
      <c r="RKA253" s="1"/>
      <c r="RKB253" s="1"/>
      <c r="RKC253" s="1"/>
      <c r="RKD253" s="1"/>
      <c r="RKE253" s="1"/>
      <c r="RKF253" s="1"/>
      <c r="RKG253" s="1"/>
      <c r="RKH253" s="1"/>
      <c r="RKI253" s="1"/>
      <c r="RKJ253" s="1"/>
      <c r="RKK253" s="1"/>
      <c r="RKL253" s="1"/>
      <c r="RKM253" s="1"/>
      <c r="RKN253" s="1"/>
      <c r="RKO253" s="1"/>
      <c r="RKP253" s="1"/>
      <c r="RKQ253" s="1"/>
      <c r="RKR253" s="1"/>
      <c r="RKS253" s="1"/>
      <c r="RKT253" s="1"/>
      <c r="RKU253" s="1"/>
      <c r="RKV253" s="1"/>
      <c r="RKW253" s="1"/>
      <c r="RKX253" s="1"/>
      <c r="RKY253" s="1"/>
      <c r="RKZ253" s="1"/>
      <c r="RLA253" s="1"/>
      <c r="RLB253" s="1"/>
      <c r="RLC253" s="1"/>
      <c r="RLD253" s="1"/>
      <c r="RLE253" s="1"/>
      <c r="RLF253" s="1"/>
      <c r="RLG253" s="1"/>
      <c r="RLH253" s="1"/>
      <c r="RLI253" s="1"/>
      <c r="RLJ253" s="1"/>
      <c r="RLK253" s="1"/>
      <c r="RLL253" s="1"/>
      <c r="RLM253" s="1"/>
      <c r="RLN253" s="1"/>
      <c r="RLO253" s="1"/>
      <c r="RLP253" s="1"/>
      <c r="RLQ253" s="1"/>
      <c r="RLR253" s="1"/>
      <c r="RLS253" s="1"/>
      <c r="RLT253" s="1"/>
      <c r="RLU253" s="1"/>
      <c r="RLV253" s="1"/>
      <c r="RLW253" s="1"/>
      <c r="RLX253" s="1"/>
      <c r="RLY253" s="1"/>
      <c r="RLZ253" s="1"/>
      <c r="RMA253" s="1"/>
      <c r="RMB253" s="1"/>
      <c r="RMC253" s="1"/>
      <c r="RMD253" s="1"/>
      <c r="RME253" s="1"/>
      <c r="RMF253" s="1"/>
      <c r="RMG253" s="1"/>
      <c r="RMH253" s="1"/>
      <c r="RMI253" s="1"/>
      <c r="RMJ253" s="1"/>
      <c r="RMK253" s="1"/>
      <c r="RML253" s="1"/>
      <c r="RMM253" s="1"/>
      <c r="RMN253" s="1"/>
      <c r="RMO253" s="1"/>
      <c r="RMP253" s="1"/>
      <c r="RMQ253" s="1"/>
      <c r="RMR253" s="1"/>
      <c r="RMS253" s="1"/>
      <c r="RMT253" s="1"/>
      <c r="RMU253" s="1"/>
      <c r="RMV253" s="1"/>
      <c r="RMW253" s="1"/>
      <c r="RMX253" s="1"/>
      <c r="RMY253" s="1"/>
      <c r="RMZ253" s="1"/>
      <c r="RNA253" s="1"/>
      <c r="RNB253" s="1"/>
      <c r="RNC253" s="1"/>
      <c r="RND253" s="1"/>
      <c r="RNE253" s="1"/>
      <c r="RNF253" s="1"/>
      <c r="RNG253" s="1"/>
      <c r="RNH253" s="1"/>
      <c r="RNI253" s="1"/>
      <c r="RNJ253" s="1"/>
      <c r="RNK253" s="1"/>
      <c r="RNL253" s="1"/>
      <c r="RNM253" s="1"/>
      <c r="RNN253" s="1"/>
      <c r="RNO253" s="1"/>
      <c r="RNP253" s="1"/>
      <c r="RNQ253" s="1"/>
      <c r="RNR253" s="1"/>
      <c r="RNS253" s="1"/>
      <c r="RNT253" s="1"/>
      <c r="RNU253" s="1"/>
      <c r="RNV253" s="1"/>
      <c r="RNW253" s="1"/>
      <c r="RNX253" s="1"/>
      <c r="RNY253" s="1"/>
      <c r="RNZ253" s="1"/>
      <c r="ROA253" s="1"/>
      <c r="ROB253" s="1"/>
      <c r="ROC253" s="1"/>
      <c r="ROD253" s="1"/>
      <c r="ROE253" s="1"/>
      <c r="ROF253" s="1"/>
      <c r="ROG253" s="1"/>
      <c r="ROH253" s="1"/>
      <c r="ROI253" s="1"/>
      <c r="ROJ253" s="1"/>
      <c r="ROK253" s="1"/>
      <c r="ROL253" s="1"/>
      <c r="ROM253" s="1"/>
      <c r="RON253" s="1"/>
      <c r="ROO253" s="1"/>
      <c r="ROP253" s="1"/>
      <c r="ROQ253" s="1"/>
      <c r="ROR253" s="1"/>
      <c r="ROS253" s="1"/>
      <c r="ROT253" s="1"/>
      <c r="ROU253" s="1"/>
      <c r="ROV253" s="1"/>
      <c r="ROW253" s="1"/>
      <c r="ROX253" s="1"/>
      <c r="ROY253" s="1"/>
      <c r="ROZ253" s="1"/>
      <c r="RPA253" s="1"/>
      <c r="RPB253" s="1"/>
      <c r="RPC253" s="1"/>
      <c r="RPD253" s="1"/>
      <c r="RPE253" s="1"/>
      <c r="RPF253" s="1"/>
      <c r="RPG253" s="1"/>
      <c r="RPH253" s="1"/>
      <c r="RPI253" s="1"/>
      <c r="RPJ253" s="1"/>
      <c r="RPK253" s="1"/>
      <c r="RPL253" s="1"/>
      <c r="RPM253" s="1"/>
      <c r="RPN253" s="1"/>
      <c r="RPO253" s="1"/>
      <c r="RPP253" s="1"/>
      <c r="RPQ253" s="1"/>
      <c r="RPR253" s="1"/>
      <c r="RPS253" s="1"/>
      <c r="RPT253" s="1"/>
      <c r="RPU253" s="1"/>
      <c r="RPV253" s="1"/>
      <c r="RPW253" s="1"/>
      <c r="RPX253" s="1"/>
      <c r="RPY253" s="1"/>
      <c r="RPZ253" s="1"/>
      <c r="RQA253" s="1"/>
      <c r="RQB253" s="1"/>
      <c r="RQC253" s="1"/>
      <c r="RQD253" s="1"/>
      <c r="RQE253" s="1"/>
      <c r="RQF253" s="1"/>
      <c r="RQG253" s="1"/>
      <c r="RQH253" s="1"/>
      <c r="RQI253" s="1"/>
      <c r="RQJ253" s="1"/>
      <c r="RQK253" s="1"/>
      <c r="RQL253" s="1"/>
      <c r="RQM253" s="1"/>
      <c r="RQN253" s="1"/>
      <c r="RQO253" s="1"/>
      <c r="RQP253" s="1"/>
      <c r="RQQ253" s="1"/>
      <c r="RQR253" s="1"/>
      <c r="RQS253" s="1"/>
      <c r="RQT253" s="1"/>
      <c r="RQU253" s="1"/>
      <c r="RQV253" s="1"/>
      <c r="RQW253" s="1"/>
      <c r="RQX253" s="1"/>
      <c r="RQY253" s="1"/>
      <c r="RQZ253" s="1"/>
      <c r="RRA253" s="1"/>
      <c r="RRB253" s="1"/>
      <c r="RRC253" s="1"/>
      <c r="RRD253" s="1"/>
      <c r="RRE253" s="1"/>
      <c r="RRF253" s="1"/>
      <c r="RRG253" s="1"/>
      <c r="RRH253" s="1"/>
      <c r="RRI253" s="1"/>
      <c r="RRJ253" s="1"/>
      <c r="RRK253" s="1"/>
      <c r="RRL253" s="1"/>
      <c r="RRM253" s="1"/>
      <c r="RRN253" s="1"/>
      <c r="RRO253" s="1"/>
      <c r="RRP253" s="1"/>
      <c r="RRQ253" s="1"/>
      <c r="RRR253" s="1"/>
      <c r="RRS253" s="1"/>
      <c r="RRT253" s="1"/>
      <c r="RRU253" s="1"/>
      <c r="RRV253" s="1"/>
      <c r="RRW253" s="1"/>
      <c r="RRX253" s="1"/>
      <c r="RRY253" s="1"/>
      <c r="RRZ253" s="1"/>
      <c r="RSA253" s="1"/>
      <c r="RSB253" s="1"/>
      <c r="RSC253" s="1"/>
      <c r="RSD253" s="1"/>
      <c r="RSE253" s="1"/>
      <c r="RSF253" s="1"/>
      <c r="RSG253" s="1"/>
      <c r="RSH253" s="1"/>
      <c r="RSI253" s="1"/>
      <c r="RSJ253" s="1"/>
      <c r="RSK253" s="1"/>
      <c r="RSL253" s="1"/>
      <c r="RSM253" s="1"/>
      <c r="RSN253" s="1"/>
      <c r="RSO253" s="1"/>
      <c r="RSP253" s="1"/>
      <c r="RSQ253" s="1"/>
      <c r="RSR253" s="1"/>
      <c r="RSS253" s="1"/>
      <c r="RST253" s="1"/>
      <c r="RSU253" s="1"/>
      <c r="RSV253" s="1"/>
      <c r="RSW253" s="1"/>
      <c r="RSX253" s="1"/>
      <c r="RSY253" s="1"/>
      <c r="RSZ253" s="1"/>
      <c r="RTA253" s="1"/>
      <c r="RTB253" s="1"/>
      <c r="RTC253" s="1"/>
      <c r="RTD253" s="1"/>
      <c r="RTE253" s="1"/>
      <c r="RTF253" s="1"/>
      <c r="RTG253" s="1"/>
      <c r="RTH253" s="1"/>
      <c r="RTI253" s="1"/>
      <c r="RTJ253" s="1"/>
      <c r="RTK253" s="1"/>
      <c r="RTL253" s="1"/>
      <c r="RTM253" s="1"/>
      <c r="RTN253" s="1"/>
      <c r="RTO253" s="1"/>
      <c r="RTP253" s="1"/>
      <c r="RTQ253" s="1"/>
      <c r="RTR253" s="1"/>
      <c r="RTS253" s="1"/>
      <c r="RTT253" s="1"/>
      <c r="RTU253" s="1"/>
      <c r="RTV253" s="1"/>
      <c r="RTW253" s="1"/>
      <c r="RTX253" s="1"/>
      <c r="RTY253" s="1"/>
      <c r="RTZ253" s="1"/>
      <c r="RUA253" s="1"/>
      <c r="RUB253" s="1"/>
      <c r="RUC253" s="1"/>
      <c r="RUD253" s="1"/>
      <c r="RUE253" s="1"/>
      <c r="RUF253" s="1"/>
      <c r="RUG253" s="1"/>
      <c r="RUH253" s="1"/>
      <c r="RUI253" s="1"/>
      <c r="RUJ253" s="1"/>
      <c r="RUK253" s="1"/>
      <c r="RUL253" s="1"/>
      <c r="RUM253" s="1"/>
      <c r="RUN253" s="1"/>
      <c r="RUO253" s="1"/>
      <c r="RUP253" s="1"/>
      <c r="RUQ253" s="1"/>
      <c r="RUR253" s="1"/>
      <c r="RUS253" s="1"/>
      <c r="RUT253" s="1"/>
      <c r="RUU253" s="1"/>
      <c r="RUV253" s="1"/>
      <c r="RUW253" s="1"/>
      <c r="RUX253" s="1"/>
      <c r="RUY253" s="1"/>
      <c r="RUZ253" s="1"/>
      <c r="RVA253" s="1"/>
      <c r="RVB253" s="1"/>
      <c r="RVC253" s="1"/>
      <c r="RVD253" s="1"/>
      <c r="RVE253" s="1"/>
      <c r="RVF253" s="1"/>
      <c r="RVG253" s="1"/>
      <c r="RVH253" s="1"/>
      <c r="RVI253" s="1"/>
      <c r="RVJ253" s="1"/>
      <c r="RVK253" s="1"/>
      <c r="RVL253" s="1"/>
      <c r="RVM253" s="1"/>
      <c r="RVN253" s="1"/>
      <c r="RVO253" s="1"/>
      <c r="RVP253" s="1"/>
      <c r="RVQ253" s="1"/>
      <c r="RVR253" s="1"/>
      <c r="RVS253" s="1"/>
      <c r="RVT253" s="1"/>
      <c r="RVU253" s="1"/>
      <c r="RVV253" s="1"/>
      <c r="RVW253" s="1"/>
      <c r="RVX253" s="1"/>
      <c r="RVY253" s="1"/>
      <c r="RVZ253" s="1"/>
      <c r="RWA253" s="1"/>
      <c r="RWB253" s="1"/>
      <c r="RWC253" s="1"/>
      <c r="RWD253" s="1"/>
      <c r="RWE253" s="1"/>
      <c r="RWF253" s="1"/>
      <c r="RWG253" s="1"/>
      <c r="RWH253" s="1"/>
      <c r="RWI253" s="1"/>
      <c r="RWJ253" s="1"/>
      <c r="RWK253" s="1"/>
      <c r="RWL253" s="1"/>
      <c r="RWM253" s="1"/>
      <c r="RWN253" s="1"/>
      <c r="RWO253" s="1"/>
      <c r="RWP253" s="1"/>
      <c r="RWQ253" s="1"/>
      <c r="RWR253" s="1"/>
      <c r="RWS253" s="1"/>
      <c r="RWT253" s="1"/>
      <c r="RWU253" s="1"/>
      <c r="RWV253" s="1"/>
      <c r="RWW253" s="1"/>
      <c r="RWX253" s="1"/>
      <c r="RWY253" s="1"/>
      <c r="RWZ253" s="1"/>
      <c r="RXA253" s="1"/>
      <c r="RXB253" s="1"/>
      <c r="RXC253" s="1"/>
      <c r="RXD253" s="1"/>
      <c r="RXE253" s="1"/>
      <c r="RXF253" s="1"/>
      <c r="RXG253" s="1"/>
      <c r="RXH253" s="1"/>
      <c r="RXI253" s="1"/>
      <c r="RXJ253" s="1"/>
      <c r="RXK253" s="1"/>
      <c r="RXL253" s="1"/>
      <c r="RXM253" s="1"/>
      <c r="RXN253" s="1"/>
      <c r="RXO253" s="1"/>
      <c r="RXP253" s="1"/>
      <c r="RXQ253" s="1"/>
      <c r="RXR253" s="1"/>
      <c r="RXS253" s="1"/>
      <c r="RXT253" s="1"/>
      <c r="RXU253" s="1"/>
      <c r="RXV253" s="1"/>
      <c r="RXW253" s="1"/>
      <c r="RXX253" s="1"/>
      <c r="RXY253" s="1"/>
      <c r="RXZ253" s="1"/>
      <c r="RYA253" s="1"/>
      <c r="RYB253" s="1"/>
      <c r="RYC253" s="1"/>
      <c r="RYD253" s="1"/>
      <c r="RYE253" s="1"/>
      <c r="RYF253" s="1"/>
      <c r="RYG253" s="1"/>
      <c r="RYH253" s="1"/>
      <c r="RYI253" s="1"/>
      <c r="RYJ253" s="1"/>
      <c r="RYK253" s="1"/>
      <c r="RYL253" s="1"/>
      <c r="RYM253" s="1"/>
      <c r="RYN253" s="1"/>
      <c r="RYO253" s="1"/>
      <c r="RYP253" s="1"/>
      <c r="RYQ253" s="1"/>
      <c r="RYR253" s="1"/>
      <c r="RYS253" s="1"/>
      <c r="RYT253" s="1"/>
      <c r="RYU253" s="1"/>
      <c r="RYV253" s="1"/>
      <c r="RYW253" s="1"/>
      <c r="RYX253" s="1"/>
      <c r="RYY253" s="1"/>
      <c r="RYZ253" s="1"/>
      <c r="RZA253" s="1"/>
      <c r="RZB253" s="1"/>
      <c r="RZC253" s="1"/>
      <c r="RZD253" s="1"/>
      <c r="RZE253" s="1"/>
      <c r="RZF253" s="1"/>
      <c r="RZG253" s="1"/>
      <c r="RZH253" s="1"/>
      <c r="RZI253" s="1"/>
      <c r="RZJ253" s="1"/>
      <c r="RZK253" s="1"/>
      <c r="RZL253" s="1"/>
      <c r="RZM253" s="1"/>
      <c r="RZN253" s="1"/>
      <c r="RZO253" s="1"/>
      <c r="RZP253" s="1"/>
      <c r="RZQ253" s="1"/>
      <c r="RZR253" s="1"/>
      <c r="RZS253" s="1"/>
      <c r="RZT253" s="1"/>
      <c r="RZU253" s="1"/>
      <c r="RZV253" s="1"/>
      <c r="RZW253" s="1"/>
      <c r="RZX253" s="1"/>
      <c r="RZY253" s="1"/>
      <c r="RZZ253" s="1"/>
      <c r="SAA253" s="1"/>
      <c r="SAB253" s="1"/>
      <c r="SAC253" s="1"/>
      <c r="SAD253" s="1"/>
      <c r="SAE253" s="1"/>
      <c r="SAF253" s="1"/>
      <c r="SAG253" s="1"/>
      <c r="SAH253" s="1"/>
      <c r="SAI253" s="1"/>
      <c r="SAJ253" s="1"/>
      <c r="SAK253" s="1"/>
      <c r="SAL253" s="1"/>
      <c r="SAM253" s="1"/>
      <c r="SAN253" s="1"/>
      <c r="SAO253" s="1"/>
      <c r="SAP253" s="1"/>
      <c r="SAQ253" s="1"/>
      <c r="SAR253" s="1"/>
      <c r="SAS253" s="1"/>
      <c r="SAT253" s="1"/>
      <c r="SAU253" s="1"/>
      <c r="SAV253" s="1"/>
      <c r="SAW253" s="1"/>
      <c r="SAX253" s="1"/>
      <c r="SAY253" s="1"/>
      <c r="SAZ253" s="1"/>
      <c r="SBA253" s="1"/>
      <c r="SBB253" s="1"/>
      <c r="SBC253" s="1"/>
      <c r="SBD253" s="1"/>
      <c r="SBE253" s="1"/>
      <c r="SBF253" s="1"/>
      <c r="SBG253" s="1"/>
      <c r="SBH253" s="1"/>
      <c r="SBI253" s="1"/>
      <c r="SBJ253" s="1"/>
      <c r="SBK253" s="1"/>
      <c r="SBL253" s="1"/>
      <c r="SBM253" s="1"/>
      <c r="SBN253" s="1"/>
      <c r="SBO253" s="1"/>
      <c r="SBP253" s="1"/>
      <c r="SBQ253" s="1"/>
      <c r="SBR253" s="1"/>
      <c r="SBS253" s="1"/>
      <c r="SBT253" s="1"/>
      <c r="SBU253" s="1"/>
      <c r="SBV253" s="1"/>
      <c r="SBW253" s="1"/>
      <c r="SBX253" s="1"/>
      <c r="SBY253" s="1"/>
      <c r="SBZ253" s="1"/>
      <c r="SCA253" s="1"/>
      <c r="SCB253" s="1"/>
      <c r="SCC253" s="1"/>
      <c r="SCD253" s="1"/>
      <c r="SCE253" s="1"/>
      <c r="SCF253" s="1"/>
      <c r="SCG253" s="1"/>
      <c r="SCH253" s="1"/>
      <c r="SCI253" s="1"/>
      <c r="SCJ253" s="1"/>
      <c r="SCK253" s="1"/>
      <c r="SCL253" s="1"/>
      <c r="SCM253" s="1"/>
      <c r="SCN253" s="1"/>
      <c r="SCO253" s="1"/>
      <c r="SCP253" s="1"/>
      <c r="SCQ253" s="1"/>
      <c r="SCR253" s="1"/>
      <c r="SCS253" s="1"/>
      <c r="SCT253" s="1"/>
      <c r="SCU253" s="1"/>
      <c r="SCV253" s="1"/>
      <c r="SCW253" s="1"/>
      <c r="SCX253" s="1"/>
      <c r="SCY253" s="1"/>
      <c r="SCZ253" s="1"/>
      <c r="SDA253" s="1"/>
      <c r="SDB253" s="1"/>
      <c r="SDC253" s="1"/>
      <c r="SDD253" s="1"/>
      <c r="SDE253" s="1"/>
      <c r="SDF253" s="1"/>
      <c r="SDG253" s="1"/>
      <c r="SDH253" s="1"/>
      <c r="SDI253" s="1"/>
      <c r="SDJ253" s="1"/>
      <c r="SDK253" s="1"/>
      <c r="SDL253" s="1"/>
      <c r="SDM253" s="1"/>
      <c r="SDN253" s="1"/>
      <c r="SDO253" s="1"/>
      <c r="SDP253" s="1"/>
      <c r="SDQ253" s="1"/>
      <c r="SDR253" s="1"/>
      <c r="SDS253" s="1"/>
      <c r="SDT253" s="1"/>
      <c r="SDU253" s="1"/>
      <c r="SDV253" s="1"/>
      <c r="SDW253" s="1"/>
      <c r="SDX253" s="1"/>
      <c r="SDY253" s="1"/>
      <c r="SDZ253" s="1"/>
      <c r="SEA253" s="1"/>
      <c r="SEB253" s="1"/>
      <c r="SEC253" s="1"/>
      <c r="SED253" s="1"/>
      <c r="SEE253" s="1"/>
      <c r="SEF253" s="1"/>
      <c r="SEG253" s="1"/>
      <c r="SEH253" s="1"/>
      <c r="SEI253" s="1"/>
      <c r="SEJ253" s="1"/>
      <c r="SEK253" s="1"/>
      <c r="SEL253" s="1"/>
      <c r="SEM253" s="1"/>
      <c r="SEN253" s="1"/>
      <c r="SEO253" s="1"/>
      <c r="SEP253" s="1"/>
      <c r="SEQ253" s="1"/>
      <c r="SER253" s="1"/>
      <c r="SES253" s="1"/>
      <c r="SET253" s="1"/>
      <c r="SEU253" s="1"/>
      <c r="SEV253" s="1"/>
      <c r="SEW253" s="1"/>
      <c r="SEX253" s="1"/>
      <c r="SEY253" s="1"/>
      <c r="SEZ253" s="1"/>
      <c r="SFA253" s="1"/>
      <c r="SFB253" s="1"/>
      <c r="SFC253" s="1"/>
      <c r="SFD253" s="1"/>
      <c r="SFE253" s="1"/>
      <c r="SFF253" s="1"/>
      <c r="SFG253" s="1"/>
      <c r="SFH253" s="1"/>
      <c r="SFI253" s="1"/>
      <c r="SFJ253" s="1"/>
      <c r="SFK253" s="1"/>
      <c r="SFL253" s="1"/>
      <c r="SFM253" s="1"/>
      <c r="SFN253" s="1"/>
      <c r="SFO253" s="1"/>
      <c r="SFP253" s="1"/>
      <c r="SFQ253" s="1"/>
      <c r="SFR253" s="1"/>
      <c r="SFS253" s="1"/>
      <c r="SFT253" s="1"/>
      <c r="SFU253" s="1"/>
      <c r="SFV253" s="1"/>
      <c r="SFW253" s="1"/>
      <c r="SFX253" s="1"/>
      <c r="SFY253" s="1"/>
      <c r="SFZ253" s="1"/>
      <c r="SGA253" s="1"/>
      <c r="SGB253" s="1"/>
      <c r="SGC253" s="1"/>
      <c r="SGD253" s="1"/>
      <c r="SGE253" s="1"/>
      <c r="SGF253" s="1"/>
      <c r="SGG253" s="1"/>
      <c r="SGH253" s="1"/>
      <c r="SGI253" s="1"/>
      <c r="SGJ253" s="1"/>
      <c r="SGK253" s="1"/>
      <c r="SGL253" s="1"/>
      <c r="SGM253" s="1"/>
      <c r="SGN253" s="1"/>
      <c r="SGO253" s="1"/>
      <c r="SGP253" s="1"/>
      <c r="SGQ253" s="1"/>
      <c r="SGR253" s="1"/>
      <c r="SGS253" s="1"/>
      <c r="SGT253" s="1"/>
      <c r="SGU253" s="1"/>
      <c r="SGV253" s="1"/>
      <c r="SGW253" s="1"/>
      <c r="SGX253" s="1"/>
      <c r="SGY253" s="1"/>
      <c r="SGZ253" s="1"/>
      <c r="SHA253" s="1"/>
      <c r="SHB253" s="1"/>
      <c r="SHC253" s="1"/>
      <c r="SHD253" s="1"/>
      <c r="SHE253" s="1"/>
      <c r="SHF253" s="1"/>
      <c r="SHG253" s="1"/>
      <c r="SHH253" s="1"/>
      <c r="SHI253" s="1"/>
      <c r="SHJ253" s="1"/>
      <c r="SHK253" s="1"/>
      <c r="SHL253" s="1"/>
      <c r="SHM253" s="1"/>
      <c r="SHN253" s="1"/>
      <c r="SHO253" s="1"/>
      <c r="SHP253" s="1"/>
      <c r="SHQ253" s="1"/>
      <c r="SHR253" s="1"/>
      <c r="SHS253" s="1"/>
      <c r="SHT253" s="1"/>
      <c r="SHU253" s="1"/>
      <c r="SHV253" s="1"/>
      <c r="SHW253" s="1"/>
      <c r="SHX253" s="1"/>
      <c r="SHY253" s="1"/>
      <c r="SHZ253" s="1"/>
      <c r="SIA253" s="1"/>
      <c r="SIB253" s="1"/>
      <c r="SIC253" s="1"/>
      <c r="SID253" s="1"/>
      <c r="SIE253" s="1"/>
      <c r="SIF253" s="1"/>
      <c r="SIG253" s="1"/>
      <c r="SIH253" s="1"/>
      <c r="SII253" s="1"/>
      <c r="SIJ253" s="1"/>
      <c r="SIK253" s="1"/>
      <c r="SIL253" s="1"/>
      <c r="SIM253" s="1"/>
      <c r="SIN253" s="1"/>
      <c r="SIO253" s="1"/>
      <c r="SIP253" s="1"/>
      <c r="SIQ253" s="1"/>
      <c r="SIR253" s="1"/>
      <c r="SIS253" s="1"/>
      <c r="SIT253" s="1"/>
      <c r="SIU253" s="1"/>
      <c r="SIV253" s="1"/>
      <c r="SIW253" s="1"/>
      <c r="SIX253" s="1"/>
      <c r="SIY253" s="1"/>
      <c r="SIZ253" s="1"/>
      <c r="SJA253" s="1"/>
      <c r="SJB253" s="1"/>
      <c r="SJC253" s="1"/>
      <c r="SJD253" s="1"/>
      <c r="SJE253" s="1"/>
      <c r="SJF253" s="1"/>
      <c r="SJG253" s="1"/>
      <c r="SJH253" s="1"/>
      <c r="SJI253" s="1"/>
      <c r="SJJ253" s="1"/>
      <c r="SJK253" s="1"/>
      <c r="SJL253" s="1"/>
      <c r="SJM253" s="1"/>
      <c r="SJN253" s="1"/>
      <c r="SJO253" s="1"/>
      <c r="SJP253" s="1"/>
      <c r="SJQ253" s="1"/>
      <c r="SJR253" s="1"/>
      <c r="SJS253" s="1"/>
      <c r="SJT253" s="1"/>
      <c r="SJU253" s="1"/>
      <c r="SJV253" s="1"/>
      <c r="SJW253" s="1"/>
      <c r="SJX253" s="1"/>
      <c r="SJY253" s="1"/>
      <c r="SJZ253" s="1"/>
      <c r="SKA253" s="1"/>
      <c r="SKB253" s="1"/>
      <c r="SKC253" s="1"/>
      <c r="SKD253" s="1"/>
      <c r="SKE253" s="1"/>
      <c r="SKF253" s="1"/>
      <c r="SKG253" s="1"/>
      <c r="SKH253" s="1"/>
      <c r="SKI253" s="1"/>
      <c r="SKJ253" s="1"/>
      <c r="SKK253" s="1"/>
      <c r="SKL253" s="1"/>
      <c r="SKM253" s="1"/>
      <c r="SKN253" s="1"/>
      <c r="SKO253" s="1"/>
      <c r="SKP253" s="1"/>
      <c r="SKQ253" s="1"/>
      <c r="SKR253" s="1"/>
      <c r="SKS253" s="1"/>
      <c r="SKT253" s="1"/>
      <c r="SKU253" s="1"/>
      <c r="SKV253" s="1"/>
      <c r="SKW253" s="1"/>
      <c r="SKX253" s="1"/>
      <c r="SKY253" s="1"/>
      <c r="SKZ253" s="1"/>
      <c r="SLA253" s="1"/>
      <c r="SLB253" s="1"/>
      <c r="SLC253" s="1"/>
      <c r="SLD253" s="1"/>
      <c r="SLE253" s="1"/>
      <c r="SLF253" s="1"/>
      <c r="SLG253" s="1"/>
      <c r="SLH253" s="1"/>
      <c r="SLI253" s="1"/>
      <c r="SLJ253" s="1"/>
      <c r="SLK253" s="1"/>
      <c r="SLL253" s="1"/>
      <c r="SLM253" s="1"/>
      <c r="SLN253" s="1"/>
      <c r="SLO253" s="1"/>
      <c r="SLP253" s="1"/>
      <c r="SLQ253" s="1"/>
      <c r="SLR253" s="1"/>
      <c r="SLS253" s="1"/>
      <c r="SLT253" s="1"/>
      <c r="SLU253" s="1"/>
      <c r="SLV253" s="1"/>
      <c r="SLW253" s="1"/>
      <c r="SLX253" s="1"/>
      <c r="SLY253" s="1"/>
      <c r="SLZ253" s="1"/>
      <c r="SMA253" s="1"/>
      <c r="SMB253" s="1"/>
      <c r="SMC253" s="1"/>
      <c r="SMD253" s="1"/>
      <c r="SME253" s="1"/>
      <c r="SMF253" s="1"/>
      <c r="SMG253" s="1"/>
      <c r="SMH253" s="1"/>
      <c r="SMI253" s="1"/>
      <c r="SMJ253" s="1"/>
      <c r="SMK253" s="1"/>
      <c r="SML253" s="1"/>
      <c r="SMM253" s="1"/>
      <c r="SMN253" s="1"/>
      <c r="SMO253" s="1"/>
      <c r="SMP253" s="1"/>
      <c r="SMQ253" s="1"/>
      <c r="SMR253" s="1"/>
      <c r="SMS253" s="1"/>
      <c r="SMT253" s="1"/>
      <c r="SMU253" s="1"/>
      <c r="SMV253" s="1"/>
      <c r="SMW253" s="1"/>
      <c r="SMX253" s="1"/>
      <c r="SMY253" s="1"/>
      <c r="SMZ253" s="1"/>
      <c r="SNA253" s="1"/>
      <c r="SNB253" s="1"/>
      <c r="SNC253" s="1"/>
      <c r="SND253" s="1"/>
      <c r="SNE253" s="1"/>
      <c r="SNF253" s="1"/>
      <c r="SNG253" s="1"/>
      <c r="SNH253" s="1"/>
      <c r="SNI253" s="1"/>
      <c r="SNJ253" s="1"/>
      <c r="SNK253" s="1"/>
      <c r="SNL253" s="1"/>
      <c r="SNM253" s="1"/>
      <c r="SNN253" s="1"/>
      <c r="SNO253" s="1"/>
      <c r="SNP253" s="1"/>
      <c r="SNQ253" s="1"/>
      <c r="SNR253" s="1"/>
      <c r="SNS253" s="1"/>
      <c r="SNT253" s="1"/>
      <c r="SNU253" s="1"/>
      <c r="SNV253" s="1"/>
      <c r="SNW253" s="1"/>
      <c r="SNX253" s="1"/>
      <c r="SNY253" s="1"/>
      <c r="SNZ253" s="1"/>
      <c r="SOA253" s="1"/>
      <c r="SOB253" s="1"/>
      <c r="SOC253" s="1"/>
      <c r="SOD253" s="1"/>
      <c r="SOE253" s="1"/>
      <c r="SOF253" s="1"/>
      <c r="SOG253" s="1"/>
      <c r="SOH253" s="1"/>
      <c r="SOI253" s="1"/>
      <c r="SOJ253" s="1"/>
      <c r="SOK253" s="1"/>
      <c r="SOL253" s="1"/>
      <c r="SOM253" s="1"/>
      <c r="SON253" s="1"/>
      <c r="SOO253" s="1"/>
      <c r="SOP253" s="1"/>
      <c r="SOQ253" s="1"/>
      <c r="SOR253" s="1"/>
      <c r="SOS253" s="1"/>
      <c r="SOT253" s="1"/>
      <c r="SOU253" s="1"/>
      <c r="SOV253" s="1"/>
      <c r="SOW253" s="1"/>
      <c r="SOX253" s="1"/>
      <c r="SOY253" s="1"/>
      <c r="SOZ253" s="1"/>
      <c r="SPA253" s="1"/>
      <c r="SPB253" s="1"/>
      <c r="SPC253" s="1"/>
      <c r="SPD253" s="1"/>
      <c r="SPE253" s="1"/>
      <c r="SPF253" s="1"/>
      <c r="SPG253" s="1"/>
      <c r="SPH253" s="1"/>
      <c r="SPI253" s="1"/>
      <c r="SPJ253" s="1"/>
      <c r="SPK253" s="1"/>
      <c r="SPL253" s="1"/>
      <c r="SPM253" s="1"/>
      <c r="SPN253" s="1"/>
      <c r="SPO253" s="1"/>
      <c r="SPP253" s="1"/>
      <c r="SPQ253" s="1"/>
      <c r="SPR253" s="1"/>
      <c r="SPS253" s="1"/>
      <c r="SPT253" s="1"/>
      <c r="SPU253" s="1"/>
      <c r="SPV253" s="1"/>
      <c r="SPW253" s="1"/>
      <c r="SPX253" s="1"/>
      <c r="SPY253" s="1"/>
      <c r="SPZ253" s="1"/>
      <c r="SQA253" s="1"/>
      <c r="SQB253" s="1"/>
      <c r="SQC253" s="1"/>
      <c r="SQD253" s="1"/>
      <c r="SQE253" s="1"/>
      <c r="SQF253" s="1"/>
      <c r="SQG253" s="1"/>
      <c r="SQH253" s="1"/>
      <c r="SQI253" s="1"/>
      <c r="SQJ253" s="1"/>
      <c r="SQK253" s="1"/>
      <c r="SQL253" s="1"/>
      <c r="SQM253" s="1"/>
      <c r="SQN253" s="1"/>
      <c r="SQO253" s="1"/>
      <c r="SQP253" s="1"/>
      <c r="SQQ253" s="1"/>
      <c r="SQR253" s="1"/>
      <c r="SQS253" s="1"/>
      <c r="SQT253" s="1"/>
      <c r="SQU253" s="1"/>
      <c r="SQV253" s="1"/>
      <c r="SQW253" s="1"/>
      <c r="SQX253" s="1"/>
      <c r="SQY253" s="1"/>
      <c r="SQZ253" s="1"/>
      <c r="SRA253" s="1"/>
      <c r="SRB253" s="1"/>
      <c r="SRC253" s="1"/>
      <c r="SRD253" s="1"/>
      <c r="SRE253" s="1"/>
      <c r="SRF253" s="1"/>
      <c r="SRG253" s="1"/>
      <c r="SRH253" s="1"/>
      <c r="SRI253" s="1"/>
      <c r="SRJ253" s="1"/>
      <c r="SRK253" s="1"/>
      <c r="SRL253" s="1"/>
      <c r="SRM253" s="1"/>
      <c r="SRN253" s="1"/>
      <c r="SRO253" s="1"/>
      <c r="SRP253" s="1"/>
      <c r="SRQ253" s="1"/>
      <c r="SRR253" s="1"/>
      <c r="SRS253" s="1"/>
      <c r="SRT253" s="1"/>
      <c r="SRU253" s="1"/>
      <c r="SRV253" s="1"/>
      <c r="SRW253" s="1"/>
      <c r="SRX253" s="1"/>
      <c r="SRY253" s="1"/>
      <c r="SRZ253" s="1"/>
      <c r="SSA253" s="1"/>
      <c r="SSB253" s="1"/>
      <c r="SSC253" s="1"/>
      <c r="SSD253" s="1"/>
      <c r="SSE253" s="1"/>
      <c r="SSF253" s="1"/>
      <c r="SSG253" s="1"/>
      <c r="SSH253" s="1"/>
      <c r="SSI253" s="1"/>
      <c r="SSJ253" s="1"/>
      <c r="SSK253" s="1"/>
      <c r="SSL253" s="1"/>
      <c r="SSM253" s="1"/>
      <c r="SSN253" s="1"/>
      <c r="SSO253" s="1"/>
      <c r="SSP253" s="1"/>
      <c r="SSQ253" s="1"/>
      <c r="SSR253" s="1"/>
      <c r="SSS253" s="1"/>
      <c r="SST253" s="1"/>
      <c r="SSU253" s="1"/>
      <c r="SSV253" s="1"/>
      <c r="SSW253" s="1"/>
      <c r="SSX253" s="1"/>
      <c r="SSY253" s="1"/>
      <c r="SSZ253" s="1"/>
      <c r="STA253" s="1"/>
      <c r="STB253" s="1"/>
      <c r="STC253" s="1"/>
      <c r="STD253" s="1"/>
      <c r="STE253" s="1"/>
      <c r="STF253" s="1"/>
      <c r="STG253" s="1"/>
      <c r="STH253" s="1"/>
      <c r="STI253" s="1"/>
      <c r="STJ253" s="1"/>
      <c r="STK253" s="1"/>
      <c r="STL253" s="1"/>
      <c r="STM253" s="1"/>
      <c r="STN253" s="1"/>
      <c r="STO253" s="1"/>
      <c r="STP253" s="1"/>
      <c r="STQ253" s="1"/>
      <c r="STR253" s="1"/>
      <c r="STS253" s="1"/>
      <c r="STT253" s="1"/>
      <c r="STU253" s="1"/>
      <c r="STV253" s="1"/>
      <c r="STW253" s="1"/>
      <c r="STX253" s="1"/>
      <c r="STY253" s="1"/>
      <c r="STZ253" s="1"/>
      <c r="SUA253" s="1"/>
      <c r="SUB253" s="1"/>
      <c r="SUC253" s="1"/>
      <c r="SUD253" s="1"/>
      <c r="SUE253" s="1"/>
      <c r="SUF253" s="1"/>
      <c r="SUG253" s="1"/>
      <c r="SUH253" s="1"/>
      <c r="SUI253" s="1"/>
      <c r="SUJ253" s="1"/>
      <c r="SUK253" s="1"/>
      <c r="SUL253" s="1"/>
      <c r="SUM253" s="1"/>
      <c r="SUN253" s="1"/>
      <c r="SUO253" s="1"/>
      <c r="SUP253" s="1"/>
      <c r="SUQ253" s="1"/>
      <c r="SUR253" s="1"/>
      <c r="SUS253" s="1"/>
      <c r="SUT253" s="1"/>
      <c r="SUU253" s="1"/>
      <c r="SUV253" s="1"/>
      <c r="SUW253" s="1"/>
      <c r="SUX253" s="1"/>
      <c r="SUY253" s="1"/>
      <c r="SUZ253" s="1"/>
      <c r="SVA253" s="1"/>
      <c r="SVB253" s="1"/>
      <c r="SVC253" s="1"/>
      <c r="SVD253" s="1"/>
      <c r="SVE253" s="1"/>
      <c r="SVF253" s="1"/>
      <c r="SVG253" s="1"/>
      <c r="SVH253" s="1"/>
      <c r="SVI253" s="1"/>
      <c r="SVJ253" s="1"/>
      <c r="SVK253" s="1"/>
      <c r="SVL253" s="1"/>
      <c r="SVM253" s="1"/>
      <c r="SVN253" s="1"/>
      <c r="SVO253" s="1"/>
      <c r="SVP253" s="1"/>
      <c r="SVQ253" s="1"/>
      <c r="SVR253" s="1"/>
      <c r="SVS253" s="1"/>
      <c r="SVT253" s="1"/>
      <c r="SVU253" s="1"/>
      <c r="SVV253" s="1"/>
      <c r="SVW253" s="1"/>
      <c r="SVX253" s="1"/>
      <c r="SVY253" s="1"/>
      <c r="SVZ253" s="1"/>
      <c r="SWA253" s="1"/>
      <c r="SWB253" s="1"/>
      <c r="SWC253" s="1"/>
      <c r="SWD253" s="1"/>
      <c r="SWE253" s="1"/>
      <c r="SWF253" s="1"/>
      <c r="SWG253" s="1"/>
      <c r="SWH253" s="1"/>
      <c r="SWI253" s="1"/>
      <c r="SWJ253" s="1"/>
      <c r="SWK253" s="1"/>
      <c r="SWL253" s="1"/>
      <c r="SWM253" s="1"/>
      <c r="SWN253" s="1"/>
      <c r="SWO253" s="1"/>
      <c r="SWP253" s="1"/>
      <c r="SWQ253" s="1"/>
      <c r="SWR253" s="1"/>
      <c r="SWS253" s="1"/>
      <c r="SWT253" s="1"/>
      <c r="SWU253" s="1"/>
      <c r="SWV253" s="1"/>
      <c r="SWW253" s="1"/>
      <c r="SWX253" s="1"/>
      <c r="SWY253" s="1"/>
      <c r="SWZ253" s="1"/>
      <c r="SXA253" s="1"/>
      <c r="SXB253" s="1"/>
      <c r="SXC253" s="1"/>
      <c r="SXD253" s="1"/>
      <c r="SXE253" s="1"/>
      <c r="SXF253" s="1"/>
      <c r="SXG253" s="1"/>
      <c r="SXH253" s="1"/>
      <c r="SXI253" s="1"/>
      <c r="SXJ253" s="1"/>
      <c r="SXK253" s="1"/>
      <c r="SXL253" s="1"/>
      <c r="SXM253" s="1"/>
      <c r="SXN253" s="1"/>
      <c r="SXO253" s="1"/>
      <c r="SXP253" s="1"/>
      <c r="SXQ253" s="1"/>
      <c r="SXR253" s="1"/>
      <c r="SXS253" s="1"/>
      <c r="SXT253" s="1"/>
      <c r="SXU253" s="1"/>
      <c r="SXV253" s="1"/>
      <c r="SXW253" s="1"/>
      <c r="SXX253" s="1"/>
      <c r="SXY253" s="1"/>
      <c r="SXZ253" s="1"/>
      <c r="SYA253" s="1"/>
      <c r="SYB253" s="1"/>
      <c r="SYC253" s="1"/>
      <c r="SYD253" s="1"/>
      <c r="SYE253" s="1"/>
      <c r="SYF253" s="1"/>
      <c r="SYG253" s="1"/>
      <c r="SYH253" s="1"/>
      <c r="SYI253" s="1"/>
      <c r="SYJ253" s="1"/>
      <c r="SYK253" s="1"/>
      <c r="SYL253" s="1"/>
      <c r="SYM253" s="1"/>
      <c r="SYN253" s="1"/>
      <c r="SYO253" s="1"/>
      <c r="SYP253" s="1"/>
      <c r="SYQ253" s="1"/>
      <c r="SYR253" s="1"/>
      <c r="SYS253" s="1"/>
      <c r="SYT253" s="1"/>
      <c r="SYU253" s="1"/>
      <c r="SYV253" s="1"/>
      <c r="SYW253" s="1"/>
      <c r="SYX253" s="1"/>
      <c r="SYY253" s="1"/>
      <c r="SYZ253" s="1"/>
      <c r="SZA253" s="1"/>
      <c r="SZB253" s="1"/>
      <c r="SZC253" s="1"/>
      <c r="SZD253" s="1"/>
      <c r="SZE253" s="1"/>
      <c r="SZF253" s="1"/>
      <c r="SZG253" s="1"/>
      <c r="SZH253" s="1"/>
      <c r="SZI253" s="1"/>
      <c r="SZJ253" s="1"/>
      <c r="SZK253" s="1"/>
      <c r="SZL253" s="1"/>
      <c r="SZM253" s="1"/>
      <c r="SZN253" s="1"/>
      <c r="SZO253" s="1"/>
      <c r="SZP253" s="1"/>
      <c r="SZQ253" s="1"/>
      <c r="SZR253" s="1"/>
      <c r="SZS253" s="1"/>
      <c r="SZT253" s="1"/>
      <c r="SZU253" s="1"/>
      <c r="SZV253" s="1"/>
      <c r="SZW253" s="1"/>
      <c r="SZX253" s="1"/>
      <c r="SZY253" s="1"/>
      <c r="SZZ253" s="1"/>
      <c r="TAA253" s="1"/>
      <c r="TAB253" s="1"/>
      <c r="TAC253" s="1"/>
      <c r="TAD253" s="1"/>
      <c r="TAE253" s="1"/>
      <c r="TAF253" s="1"/>
      <c r="TAG253" s="1"/>
      <c r="TAH253" s="1"/>
      <c r="TAI253" s="1"/>
      <c r="TAJ253" s="1"/>
      <c r="TAK253" s="1"/>
      <c r="TAL253" s="1"/>
      <c r="TAM253" s="1"/>
      <c r="TAN253" s="1"/>
      <c r="TAO253" s="1"/>
      <c r="TAP253" s="1"/>
      <c r="TAQ253" s="1"/>
      <c r="TAR253" s="1"/>
      <c r="TAS253" s="1"/>
      <c r="TAT253" s="1"/>
      <c r="TAU253" s="1"/>
      <c r="TAV253" s="1"/>
      <c r="TAW253" s="1"/>
      <c r="TAX253" s="1"/>
      <c r="TAY253" s="1"/>
      <c r="TAZ253" s="1"/>
      <c r="TBA253" s="1"/>
      <c r="TBB253" s="1"/>
      <c r="TBC253" s="1"/>
      <c r="TBD253" s="1"/>
      <c r="TBE253" s="1"/>
      <c r="TBF253" s="1"/>
      <c r="TBG253" s="1"/>
      <c r="TBH253" s="1"/>
      <c r="TBI253" s="1"/>
      <c r="TBJ253" s="1"/>
      <c r="TBK253" s="1"/>
      <c r="TBL253" s="1"/>
      <c r="TBM253" s="1"/>
      <c r="TBN253" s="1"/>
      <c r="TBO253" s="1"/>
      <c r="TBP253" s="1"/>
      <c r="TBQ253" s="1"/>
      <c r="TBR253" s="1"/>
      <c r="TBS253" s="1"/>
      <c r="TBT253" s="1"/>
      <c r="TBU253" s="1"/>
      <c r="TBV253" s="1"/>
      <c r="TBW253" s="1"/>
      <c r="TBX253" s="1"/>
      <c r="TBY253" s="1"/>
      <c r="TBZ253" s="1"/>
      <c r="TCA253" s="1"/>
      <c r="TCB253" s="1"/>
      <c r="TCC253" s="1"/>
      <c r="TCD253" s="1"/>
      <c r="TCE253" s="1"/>
      <c r="TCF253" s="1"/>
      <c r="TCG253" s="1"/>
      <c r="TCH253" s="1"/>
      <c r="TCI253" s="1"/>
      <c r="TCJ253" s="1"/>
      <c r="TCK253" s="1"/>
      <c r="TCL253" s="1"/>
      <c r="TCM253" s="1"/>
      <c r="TCN253" s="1"/>
      <c r="TCO253" s="1"/>
      <c r="TCP253" s="1"/>
      <c r="TCQ253" s="1"/>
      <c r="TCR253" s="1"/>
      <c r="TCS253" s="1"/>
      <c r="TCT253" s="1"/>
      <c r="TCU253" s="1"/>
      <c r="TCV253" s="1"/>
      <c r="TCW253" s="1"/>
      <c r="TCX253" s="1"/>
      <c r="TCY253" s="1"/>
      <c r="TCZ253" s="1"/>
      <c r="TDA253" s="1"/>
      <c r="TDB253" s="1"/>
      <c r="TDC253" s="1"/>
      <c r="TDD253" s="1"/>
      <c r="TDE253" s="1"/>
      <c r="TDF253" s="1"/>
      <c r="TDG253" s="1"/>
      <c r="TDH253" s="1"/>
      <c r="TDI253" s="1"/>
      <c r="TDJ253" s="1"/>
      <c r="TDK253" s="1"/>
      <c r="TDL253" s="1"/>
      <c r="TDM253" s="1"/>
      <c r="TDN253" s="1"/>
      <c r="TDO253" s="1"/>
      <c r="TDP253" s="1"/>
      <c r="TDQ253" s="1"/>
      <c r="TDR253" s="1"/>
      <c r="TDS253" s="1"/>
      <c r="TDT253" s="1"/>
      <c r="TDU253" s="1"/>
      <c r="TDV253" s="1"/>
      <c r="TDW253" s="1"/>
      <c r="TDX253" s="1"/>
      <c r="TDY253" s="1"/>
      <c r="TDZ253" s="1"/>
      <c r="TEA253" s="1"/>
      <c r="TEB253" s="1"/>
      <c r="TEC253" s="1"/>
      <c r="TED253" s="1"/>
      <c r="TEE253" s="1"/>
      <c r="TEF253" s="1"/>
      <c r="TEG253" s="1"/>
      <c r="TEH253" s="1"/>
      <c r="TEI253" s="1"/>
      <c r="TEJ253" s="1"/>
      <c r="TEK253" s="1"/>
      <c r="TEL253" s="1"/>
      <c r="TEM253" s="1"/>
      <c r="TEN253" s="1"/>
      <c r="TEO253" s="1"/>
      <c r="TEP253" s="1"/>
      <c r="TEQ253" s="1"/>
      <c r="TER253" s="1"/>
      <c r="TES253" s="1"/>
      <c r="TET253" s="1"/>
      <c r="TEU253" s="1"/>
      <c r="TEV253" s="1"/>
      <c r="TEW253" s="1"/>
      <c r="TEX253" s="1"/>
      <c r="TEY253" s="1"/>
      <c r="TEZ253" s="1"/>
      <c r="TFA253" s="1"/>
      <c r="TFB253" s="1"/>
      <c r="TFC253" s="1"/>
      <c r="TFD253" s="1"/>
      <c r="TFE253" s="1"/>
      <c r="TFF253" s="1"/>
      <c r="TFG253" s="1"/>
      <c r="TFH253" s="1"/>
      <c r="TFI253" s="1"/>
      <c r="TFJ253" s="1"/>
      <c r="TFK253" s="1"/>
      <c r="TFL253" s="1"/>
      <c r="TFM253" s="1"/>
      <c r="TFN253" s="1"/>
      <c r="TFO253" s="1"/>
      <c r="TFP253" s="1"/>
      <c r="TFQ253" s="1"/>
      <c r="TFR253" s="1"/>
      <c r="TFS253" s="1"/>
      <c r="TFT253" s="1"/>
      <c r="TFU253" s="1"/>
      <c r="TFV253" s="1"/>
      <c r="TFW253" s="1"/>
      <c r="TFX253" s="1"/>
      <c r="TFY253" s="1"/>
      <c r="TFZ253" s="1"/>
      <c r="TGA253" s="1"/>
      <c r="TGB253" s="1"/>
      <c r="TGC253" s="1"/>
      <c r="TGD253" s="1"/>
      <c r="TGE253" s="1"/>
      <c r="TGF253" s="1"/>
      <c r="TGG253" s="1"/>
      <c r="TGH253" s="1"/>
      <c r="TGI253" s="1"/>
      <c r="TGJ253" s="1"/>
      <c r="TGK253" s="1"/>
      <c r="TGL253" s="1"/>
      <c r="TGM253" s="1"/>
      <c r="TGN253" s="1"/>
      <c r="TGO253" s="1"/>
      <c r="TGP253" s="1"/>
      <c r="TGQ253" s="1"/>
      <c r="TGR253" s="1"/>
      <c r="TGS253" s="1"/>
      <c r="TGT253" s="1"/>
      <c r="TGU253" s="1"/>
      <c r="TGV253" s="1"/>
      <c r="TGW253" s="1"/>
      <c r="TGX253" s="1"/>
      <c r="TGY253" s="1"/>
      <c r="TGZ253" s="1"/>
      <c r="THA253" s="1"/>
      <c r="THB253" s="1"/>
      <c r="THC253" s="1"/>
      <c r="THD253" s="1"/>
      <c r="THE253" s="1"/>
      <c r="THF253" s="1"/>
      <c r="THG253" s="1"/>
      <c r="THH253" s="1"/>
      <c r="THI253" s="1"/>
      <c r="THJ253" s="1"/>
      <c r="THK253" s="1"/>
      <c r="THL253" s="1"/>
      <c r="THM253" s="1"/>
      <c r="THN253" s="1"/>
      <c r="THO253" s="1"/>
      <c r="THP253" s="1"/>
      <c r="THQ253" s="1"/>
      <c r="THR253" s="1"/>
      <c r="THS253" s="1"/>
      <c r="THT253" s="1"/>
      <c r="THU253" s="1"/>
      <c r="THV253" s="1"/>
      <c r="THW253" s="1"/>
      <c r="THX253" s="1"/>
      <c r="THY253" s="1"/>
      <c r="THZ253" s="1"/>
      <c r="TIA253" s="1"/>
      <c r="TIB253" s="1"/>
      <c r="TIC253" s="1"/>
      <c r="TID253" s="1"/>
      <c r="TIE253" s="1"/>
      <c r="TIF253" s="1"/>
      <c r="TIG253" s="1"/>
      <c r="TIH253" s="1"/>
      <c r="TII253" s="1"/>
      <c r="TIJ253" s="1"/>
      <c r="TIK253" s="1"/>
      <c r="TIL253" s="1"/>
      <c r="TIM253" s="1"/>
      <c r="TIN253" s="1"/>
      <c r="TIO253" s="1"/>
      <c r="TIP253" s="1"/>
      <c r="TIQ253" s="1"/>
      <c r="TIR253" s="1"/>
      <c r="TIS253" s="1"/>
      <c r="TIT253" s="1"/>
      <c r="TIU253" s="1"/>
      <c r="TIV253" s="1"/>
      <c r="TIW253" s="1"/>
      <c r="TIX253" s="1"/>
      <c r="TIY253" s="1"/>
      <c r="TIZ253" s="1"/>
      <c r="TJA253" s="1"/>
      <c r="TJB253" s="1"/>
      <c r="TJC253" s="1"/>
      <c r="TJD253" s="1"/>
      <c r="TJE253" s="1"/>
      <c r="TJF253" s="1"/>
      <c r="TJG253" s="1"/>
      <c r="TJH253" s="1"/>
      <c r="TJI253" s="1"/>
      <c r="TJJ253" s="1"/>
      <c r="TJK253" s="1"/>
      <c r="TJL253" s="1"/>
      <c r="TJM253" s="1"/>
      <c r="TJN253" s="1"/>
      <c r="TJO253" s="1"/>
      <c r="TJP253" s="1"/>
      <c r="TJQ253" s="1"/>
      <c r="TJR253" s="1"/>
      <c r="TJS253" s="1"/>
      <c r="TJT253" s="1"/>
      <c r="TJU253" s="1"/>
      <c r="TJV253" s="1"/>
      <c r="TJW253" s="1"/>
      <c r="TJX253" s="1"/>
      <c r="TJY253" s="1"/>
      <c r="TJZ253" s="1"/>
      <c r="TKA253" s="1"/>
      <c r="TKB253" s="1"/>
      <c r="TKC253" s="1"/>
      <c r="TKD253" s="1"/>
      <c r="TKE253" s="1"/>
      <c r="TKF253" s="1"/>
      <c r="TKG253" s="1"/>
      <c r="TKH253" s="1"/>
      <c r="TKI253" s="1"/>
      <c r="TKJ253" s="1"/>
      <c r="TKK253" s="1"/>
      <c r="TKL253" s="1"/>
      <c r="TKM253" s="1"/>
      <c r="TKN253" s="1"/>
      <c r="TKO253" s="1"/>
      <c r="TKP253" s="1"/>
      <c r="TKQ253" s="1"/>
      <c r="TKR253" s="1"/>
      <c r="TKS253" s="1"/>
      <c r="TKT253" s="1"/>
      <c r="TKU253" s="1"/>
      <c r="TKV253" s="1"/>
      <c r="TKW253" s="1"/>
      <c r="TKX253" s="1"/>
      <c r="TKY253" s="1"/>
      <c r="TKZ253" s="1"/>
      <c r="TLA253" s="1"/>
      <c r="TLB253" s="1"/>
      <c r="TLC253" s="1"/>
      <c r="TLD253" s="1"/>
      <c r="TLE253" s="1"/>
      <c r="TLF253" s="1"/>
      <c r="TLG253" s="1"/>
      <c r="TLH253" s="1"/>
      <c r="TLI253" s="1"/>
      <c r="TLJ253" s="1"/>
      <c r="TLK253" s="1"/>
      <c r="TLL253" s="1"/>
      <c r="TLM253" s="1"/>
      <c r="TLN253" s="1"/>
      <c r="TLO253" s="1"/>
      <c r="TLP253" s="1"/>
      <c r="TLQ253" s="1"/>
      <c r="TLR253" s="1"/>
      <c r="TLS253" s="1"/>
      <c r="TLT253" s="1"/>
      <c r="TLU253" s="1"/>
      <c r="TLV253" s="1"/>
      <c r="TLW253" s="1"/>
      <c r="TLX253" s="1"/>
      <c r="TLY253" s="1"/>
      <c r="TLZ253" s="1"/>
      <c r="TMA253" s="1"/>
      <c r="TMB253" s="1"/>
      <c r="TMC253" s="1"/>
      <c r="TMD253" s="1"/>
      <c r="TME253" s="1"/>
      <c r="TMF253" s="1"/>
      <c r="TMG253" s="1"/>
      <c r="TMH253" s="1"/>
      <c r="TMI253" s="1"/>
      <c r="TMJ253" s="1"/>
      <c r="TMK253" s="1"/>
      <c r="TML253" s="1"/>
      <c r="TMM253" s="1"/>
      <c r="TMN253" s="1"/>
      <c r="TMO253" s="1"/>
      <c r="TMP253" s="1"/>
      <c r="TMQ253" s="1"/>
      <c r="TMR253" s="1"/>
      <c r="TMS253" s="1"/>
      <c r="TMT253" s="1"/>
      <c r="TMU253" s="1"/>
      <c r="TMV253" s="1"/>
      <c r="TMW253" s="1"/>
      <c r="TMX253" s="1"/>
      <c r="TMY253" s="1"/>
      <c r="TMZ253" s="1"/>
      <c r="TNA253" s="1"/>
      <c r="TNB253" s="1"/>
      <c r="TNC253" s="1"/>
      <c r="TND253" s="1"/>
      <c r="TNE253" s="1"/>
      <c r="TNF253" s="1"/>
      <c r="TNG253" s="1"/>
      <c r="TNH253" s="1"/>
      <c r="TNI253" s="1"/>
      <c r="TNJ253" s="1"/>
      <c r="TNK253" s="1"/>
      <c r="TNL253" s="1"/>
      <c r="TNM253" s="1"/>
      <c r="TNN253" s="1"/>
      <c r="TNO253" s="1"/>
      <c r="TNP253" s="1"/>
      <c r="TNQ253" s="1"/>
      <c r="TNR253" s="1"/>
      <c r="TNS253" s="1"/>
      <c r="TNT253" s="1"/>
      <c r="TNU253" s="1"/>
      <c r="TNV253" s="1"/>
      <c r="TNW253" s="1"/>
      <c r="TNX253" s="1"/>
      <c r="TNY253" s="1"/>
      <c r="TNZ253" s="1"/>
      <c r="TOA253" s="1"/>
      <c r="TOB253" s="1"/>
      <c r="TOC253" s="1"/>
      <c r="TOD253" s="1"/>
      <c r="TOE253" s="1"/>
      <c r="TOF253" s="1"/>
      <c r="TOG253" s="1"/>
      <c r="TOH253" s="1"/>
      <c r="TOI253" s="1"/>
      <c r="TOJ253" s="1"/>
      <c r="TOK253" s="1"/>
      <c r="TOL253" s="1"/>
      <c r="TOM253" s="1"/>
      <c r="TON253" s="1"/>
      <c r="TOO253" s="1"/>
      <c r="TOP253" s="1"/>
      <c r="TOQ253" s="1"/>
      <c r="TOR253" s="1"/>
      <c r="TOS253" s="1"/>
      <c r="TOT253" s="1"/>
      <c r="TOU253" s="1"/>
      <c r="TOV253" s="1"/>
      <c r="TOW253" s="1"/>
      <c r="TOX253" s="1"/>
      <c r="TOY253" s="1"/>
      <c r="TOZ253" s="1"/>
      <c r="TPA253" s="1"/>
      <c r="TPB253" s="1"/>
      <c r="TPC253" s="1"/>
      <c r="TPD253" s="1"/>
      <c r="TPE253" s="1"/>
      <c r="TPF253" s="1"/>
      <c r="TPG253" s="1"/>
      <c r="TPH253" s="1"/>
      <c r="TPI253" s="1"/>
      <c r="TPJ253" s="1"/>
      <c r="TPK253" s="1"/>
      <c r="TPL253" s="1"/>
      <c r="TPM253" s="1"/>
      <c r="TPN253" s="1"/>
      <c r="TPO253" s="1"/>
      <c r="TPP253" s="1"/>
      <c r="TPQ253" s="1"/>
      <c r="TPR253" s="1"/>
      <c r="TPS253" s="1"/>
      <c r="TPT253" s="1"/>
      <c r="TPU253" s="1"/>
      <c r="TPV253" s="1"/>
      <c r="TPW253" s="1"/>
      <c r="TPX253" s="1"/>
      <c r="TPY253" s="1"/>
      <c r="TPZ253" s="1"/>
      <c r="TQA253" s="1"/>
      <c r="TQB253" s="1"/>
      <c r="TQC253" s="1"/>
      <c r="TQD253" s="1"/>
      <c r="TQE253" s="1"/>
      <c r="TQF253" s="1"/>
      <c r="TQG253" s="1"/>
      <c r="TQH253" s="1"/>
      <c r="TQI253" s="1"/>
      <c r="TQJ253" s="1"/>
      <c r="TQK253" s="1"/>
      <c r="TQL253" s="1"/>
      <c r="TQM253" s="1"/>
      <c r="TQN253" s="1"/>
      <c r="TQO253" s="1"/>
      <c r="TQP253" s="1"/>
      <c r="TQQ253" s="1"/>
      <c r="TQR253" s="1"/>
      <c r="TQS253" s="1"/>
      <c r="TQT253" s="1"/>
      <c r="TQU253" s="1"/>
      <c r="TQV253" s="1"/>
      <c r="TQW253" s="1"/>
      <c r="TQX253" s="1"/>
      <c r="TQY253" s="1"/>
      <c r="TQZ253" s="1"/>
      <c r="TRA253" s="1"/>
      <c r="TRB253" s="1"/>
      <c r="TRC253" s="1"/>
      <c r="TRD253" s="1"/>
      <c r="TRE253" s="1"/>
      <c r="TRF253" s="1"/>
      <c r="TRG253" s="1"/>
      <c r="TRH253" s="1"/>
      <c r="TRI253" s="1"/>
      <c r="TRJ253" s="1"/>
      <c r="TRK253" s="1"/>
      <c r="TRL253" s="1"/>
      <c r="TRM253" s="1"/>
      <c r="TRN253" s="1"/>
      <c r="TRO253" s="1"/>
      <c r="TRP253" s="1"/>
      <c r="TRQ253" s="1"/>
      <c r="TRR253" s="1"/>
      <c r="TRS253" s="1"/>
      <c r="TRT253" s="1"/>
      <c r="TRU253" s="1"/>
      <c r="TRV253" s="1"/>
      <c r="TRW253" s="1"/>
      <c r="TRX253" s="1"/>
      <c r="TRY253" s="1"/>
      <c r="TRZ253" s="1"/>
      <c r="TSA253" s="1"/>
      <c r="TSB253" s="1"/>
      <c r="TSC253" s="1"/>
      <c r="TSD253" s="1"/>
      <c r="TSE253" s="1"/>
      <c r="TSF253" s="1"/>
      <c r="TSG253" s="1"/>
      <c r="TSH253" s="1"/>
      <c r="TSI253" s="1"/>
      <c r="TSJ253" s="1"/>
      <c r="TSK253" s="1"/>
      <c r="TSL253" s="1"/>
      <c r="TSM253" s="1"/>
      <c r="TSN253" s="1"/>
      <c r="TSO253" s="1"/>
      <c r="TSP253" s="1"/>
      <c r="TSQ253" s="1"/>
      <c r="TSR253" s="1"/>
      <c r="TSS253" s="1"/>
      <c r="TST253" s="1"/>
      <c r="TSU253" s="1"/>
      <c r="TSV253" s="1"/>
      <c r="TSW253" s="1"/>
      <c r="TSX253" s="1"/>
      <c r="TSY253" s="1"/>
      <c r="TSZ253" s="1"/>
      <c r="TTA253" s="1"/>
      <c r="TTB253" s="1"/>
      <c r="TTC253" s="1"/>
      <c r="TTD253" s="1"/>
      <c r="TTE253" s="1"/>
      <c r="TTF253" s="1"/>
      <c r="TTG253" s="1"/>
      <c r="TTH253" s="1"/>
      <c r="TTI253" s="1"/>
      <c r="TTJ253" s="1"/>
      <c r="TTK253" s="1"/>
      <c r="TTL253" s="1"/>
      <c r="TTM253" s="1"/>
      <c r="TTN253" s="1"/>
      <c r="TTO253" s="1"/>
      <c r="TTP253" s="1"/>
      <c r="TTQ253" s="1"/>
      <c r="TTR253" s="1"/>
      <c r="TTS253" s="1"/>
      <c r="TTT253" s="1"/>
      <c r="TTU253" s="1"/>
      <c r="TTV253" s="1"/>
      <c r="TTW253" s="1"/>
      <c r="TTX253" s="1"/>
      <c r="TTY253" s="1"/>
      <c r="TTZ253" s="1"/>
      <c r="TUA253" s="1"/>
      <c r="TUB253" s="1"/>
      <c r="TUC253" s="1"/>
      <c r="TUD253" s="1"/>
      <c r="TUE253" s="1"/>
      <c r="TUF253" s="1"/>
      <c r="TUG253" s="1"/>
      <c r="TUH253" s="1"/>
      <c r="TUI253" s="1"/>
      <c r="TUJ253" s="1"/>
      <c r="TUK253" s="1"/>
      <c r="TUL253" s="1"/>
      <c r="TUM253" s="1"/>
      <c r="TUN253" s="1"/>
      <c r="TUO253" s="1"/>
      <c r="TUP253" s="1"/>
      <c r="TUQ253" s="1"/>
      <c r="TUR253" s="1"/>
      <c r="TUS253" s="1"/>
      <c r="TUT253" s="1"/>
      <c r="TUU253" s="1"/>
      <c r="TUV253" s="1"/>
      <c r="TUW253" s="1"/>
      <c r="TUX253" s="1"/>
      <c r="TUY253" s="1"/>
      <c r="TUZ253" s="1"/>
      <c r="TVA253" s="1"/>
      <c r="TVB253" s="1"/>
      <c r="TVC253" s="1"/>
      <c r="TVD253" s="1"/>
      <c r="TVE253" s="1"/>
      <c r="TVF253" s="1"/>
      <c r="TVG253" s="1"/>
      <c r="TVH253" s="1"/>
      <c r="TVI253" s="1"/>
      <c r="TVJ253" s="1"/>
      <c r="TVK253" s="1"/>
      <c r="TVL253" s="1"/>
      <c r="TVM253" s="1"/>
      <c r="TVN253" s="1"/>
      <c r="TVO253" s="1"/>
      <c r="TVP253" s="1"/>
      <c r="TVQ253" s="1"/>
      <c r="TVR253" s="1"/>
      <c r="TVS253" s="1"/>
      <c r="TVT253" s="1"/>
      <c r="TVU253" s="1"/>
      <c r="TVV253" s="1"/>
      <c r="TVW253" s="1"/>
      <c r="TVX253" s="1"/>
      <c r="TVY253" s="1"/>
      <c r="TVZ253" s="1"/>
      <c r="TWA253" s="1"/>
      <c r="TWB253" s="1"/>
      <c r="TWC253" s="1"/>
      <c r="TWD253" s="1"/>
      <c r="TWE253" s="1"/>
      <c r="TWF253" s="1"/>
      <c r="TWG253" s="1"/>
      <c r="TWH253" s="1"/>
      <c r="TWI253" s="1"/>
      <c r="TWJ253" s="1"/>
      <c r="TWK253" s="1"/>
      <c r="TWL253" s="1"/>
      <c r="TWM253" s="1"/>
      <c r="TWN253" s="1"/>
      <c r="TWO253" s="1"/>
      <c r="TWP253" s="1"/>
      <c r="TWQ253" s="1"/>
      <c r="TWR253" s="1"/>
      <c r="TWS253" s="1"/>
      <c r="TWT253" s="1"/>
      <c r="TWU253" s="1"/>
      <c r="TWV253" s="1"/>
      <c r="TWW253" s="1"/>
      <c r="TWX253" s="1"/>
      <c r="TWY253" s="1"/>
      <c r="TWZ253" s="1"/>
      <c r="TXA253" s="1"/>
      <c r="TXB253" s="1"/>
      <c r="TXC253" s="1"/>
      <c r="TXD253" s="1"/>
      <c r="TXE253" s="1"/>
      <c r="TXF253" s="1"/>
      <c r="TXG253" s="1"/>
      <c r="TXH253" s="1"/>
      <c r="TXI253" s="1"/>
      <c r="TXJ253" s="1"/>
      <c r="TXK253" s="1"/>
      <c r="TXL253" s="1"/>
      <c r="TXM253" s="1"/>
      <c r="TXN253" s="1"/>
      <c r="TXO253" s="1"/>
      <c r="TXP253" s="1"/>
      <c r="TXQ253" s="1"/>
      <c r="TXR253" s="1"/>
      <c r="TXS253" s="1"/>
      <c r="TXT253" s="1"/>
      <c r="TXU253" s="1"/>
      <c r="TXV253" s="1"/>
      <c r="TXW253" s="1"/>
      <c r="TXX253" s="1"/>
      <c r="TXY253" s="1"/>
      <c r="TXZ253" s="1"/>
      <c r="TYA253" s="1"/>
      <c r="TYB253" s="1"/>
      <c r="TYC253" s="1"/>
      <c r="TYD253" s="1"/>
      <c r="TYE253" s="1"/>
      <c r="TYF253" s="1"/>
      <c r="TYG253" s="1"/>
      <c r="TYH253" s="1"/>
      <c r="TYI253" s="1"/>
      <c r="TYJ253" s="1"/>
      <c r="TYK253" s="1"/>
      <c r="TYL253" s="1"/>
      <c r="TYM253" s="1"/>
      <c r="TYN253" s="1"/>
      <c r="TYO253" s="1"/>
      <c r="TYP253" s="1"/>
      <c r="TYQ253" s="1"/>
      <c r="TYR253" s="1"/>
      <c r="TYS253" s="1"/>
      <c r="TYT253" s="1"/>
      <c r="TYU253" s="1"/>
      <c r="TYV253" s="1"/>
      <c r="TYW253" s="1"/>
      <c r="TYX253" s="1"/>
      <c r="TYY253" s="1"/>
      <c r="TYZ253" s="1"/>
      <c r="TZA253" s="1"/>
      <c r="TZB253" s="1"/>
      <c r="TZC253" s="1"/>
      <c r="TZD253" s="1"/>
      <c r="TZE253" s="1"/>
      <c r="TZF253" s="1"/>
      <c r="TZG253" s="1"/>
      <c r="TZH253" s="1"/>
      <c r="TZI253" s="1"/>
      <c r="TZJ253" s="1"/>
      <c r="TZK253" s="1"/>
      <c r="TZL253" s="1"/>
      <c r="TZM253" s="1"/>
      <c r="TZN253" s="1"/>
      <c r="TZO253" s="1"/>
      <c r="TZP253" s="1"/>
      <c r="TZQ253" s="1"/>
      <c r="TZR253" s="1"/>
      <c r="TZS253" s="1"/>
      <c r="TZT253" s="1"/>
      <c r="TZU253" s="1"/>
      <c r="TZV253" s="1"/>
      <c r="TZW253" s="1"/>
      <c r="TZX253" s="1"/>
      <c r="TZY253" s="1"/>
      <c r="TZZ253" s="1"/>
      <c r="UAA253" s="1"/>
      <c r="UAB253" s="1"/>
      <c r="UAC253" s="1"/>
      <c r="UAD253" s="1"/>
      <c r="UAE253" s="1"/>
      <c r="UAF253" s="1"/>
      <c r="UAG253" s="1"/>
      <c r="UAH253" s="1"/>
      <c r="UAI253" s="1"/>
      <c r="UAJ253" s="1"/>
      <c r="UAK253" s="1"/>
      <c r="UAL253" s="1"/>
      <c r="UAM253" s="1"/>
      <c r="UAN253" s="1"/>
      <c r="UAO253" s="1"/>
      <c r="UAP253" s="1"/>
      <c r="UAQ253" s="1"/>
      <c r="UAR253" s="1"/>
      <c r="UAS253" s="1"/>
      <c r="UAT253" s="1"/>
      <c r="UAU253" s="1"/>
      <c r="UAV253" s="1"/>
      <c r="UAW253" s="1"/>
      <c r="UAX253" s="1"/>
      <c r="UAY253" s="1"/>
      <c r="UAZ253" s="1"/>
      <c r="UBA253" s="1"/>
      <c r="UBB253" s="1"/>
      <c r="UBC253" s="1"/>
      <c r="UBD253" s="1"/>
      <c r="UBE253" s="1"/>
      <c r="UBF253" s="1"/>
      <c r="UBG253" s="1"/>
      <c r="UBH253" s="1"/>
      <c r="UBI253" s="1"/>
      <c r="UBJ253" s="1"/>
      <c r="UBK253" s="1"/>
      <c r="UBL253" s="1"/>
      <c r="UBM253" s="1"/>
      <c r="UBN253" s="1"/>
      <c r="UBO253" s="1"/>
      <c r="UBP253" s="1"/>
      <c r="UBQ253" s="1"/>
      <c r="UBR253" s="1"/>
      <c r="UBS253" s="1"/>
      <c r="UBT253" s="1"/>
      <c r="UBU253" s="1"/>
      <c r="UBV253" s="1"/>
      <c r="UBW253" s="1"/>
      <c r="UBX253" s="1"/>
      <c r="UBY253" s="1"/>
      <c r="UBZ253" s="1"/>
      <c r="UCA253" s="1"/>
      <c r="UCB253" s="1"/>
      <c r="UCC253" s="1"/>
      <c r="UCD253" s="1"/>
      <c r="UCE253" s="1"/>
      <c r="UCF253" s="1"/>
      <c r="UCG253" s="1"/>
      <c r="UCH253" s="1"/>
      <c r="UCI253" s="1"/>
      <c r="UCJ253" s="1"/>
      <c r="UCK253" s="1"/>
      <c r="UCL253" s="1"/>
      <c r="UCM253" s="1"/>
      <c r="UCN253" s="1"/>
      <c r="UCO253" s="1"/>
      <c r="UCP253" s="1"/>
      <c r="UCQ253" s="1"/>
      <c r="UCR253" s="1"/>
      <c r="UCS253" s="1"/>
      <c r="UCT253" s="1"/>
      <c r="UCU253" s="1"/>
      <c r="UCV253" s="1"/>
      <c r="UCW253" s="1"/>
      <c r="UCX253" s="1"/>
      <c r="UCY253" s="1"/>
      <c r="UCZ253" s="1"/>
      <c r="UDA253" s="1"/>
      <c r="UDB253" s="1"/>
      <c r="UDC253" s="1"/>
      <c r="UDD253" s="1"/>
      <c r="UDE253" s="1"/>
      <c r="UDF253" s="1"/>
      <c r="UDG253" s="1"/>
      <c r="UDH253" s="1"/>
      <c r="UDI253" s="1"/>
      <c r="UDJ253" s="1"/>
      <c r="UDK253" s="1"/>
      <c r="UDL253" s="1"/>
      <c r="UDM253" s="1"/>
      <c r="UDN253" s="1"/>
      <c r="UDO253" s="1"/>
      <c r="UDP253" s="1"/>
      <c r="UDQ253" s="1"/>
      <c r="UDR253" s="1"/>
      <c r="UDS253" s="1"/>
      <c r="UDT253" s="1"/>
      <c r="UDU253" s="1"/>
      <c r="UDV253" s="1"/>
      <c r="UDW253" s="1"/>
      <c r="UDX253" s="1"/>
      <c r="UDY253" s="1"/>
      <c r="UDZ253" s="1"/>
      <c r="UEA253" s="1"/>
      <c r="UEB253" s="1"/>
      <c r="UEC253" s="1"/>
      <c r="UED253" s="1"/>
      <c r="UEE253" s="1"/>
      <c r="UEF253" s="1"/>
      <c r="UEG253" s="1"/>
      <c r="UEH253" s="1"/>
      <c r="UEI253" s="1"/>
      <c r="UEJ253" s="1"/>
      <c r="UEK253" s="1"/>
      <c r="UEL253" s="1"/>
      <c r="UEM253" s="1"/>
      <c r="UEN253" s="1"/>
      <c r="UEO253" s="1"/>
      <c r="UEP253" s="1"/>
      <c r="UEQ253" s="1"/>
      <c r="UER253" s="1"/>
      <c r="UES253" s="1"/>
      <c r="UET253" s="1"/>
      <c r="UEU253" s="1"/>
      <c r="UEV253" s="1"/>
      <c r="UEW253" s="1"/>
      <c r="UEX253" s="1"/>
      <c r="UEY253" s="1"/>
      <c r="UEZ253" s="1"/>
      <c r="UFA253" s="1"/>
      <c r="UFB253" s="1"/>
      <c r="UFC253" s="1"/>
      <c r="UFD253" s="1"/>
      <c r="UFE253" s="1"/>
      <c r="UFF253" s="1"/>
      <c r="UFG253" s="1"/>
      <c r="UFH253" s="1"/>
      <c r="UFI253" s="1"/>
      <c r="UFJ253" s="1"/>
      <c r="UFK253" s="1"/>
      <c r="UFL253" s="1"/>
      <c r="UFM253" s="1"/>
      <c r="UFN253" s="1"/>
      <c r="UFO253" s="1"/>
      <c r="UFP253" s="1"/>
      <c r="UFQ253" s="1"/>
      <c r="UFR253" s="1"/>
      <c r="UFS253" s="1"/>
      <c r="UFT253" s="1"/>
      <c r="UFU253" s="1"/>
      <c r="UFV253" s="1"/>
      <c r="UFW253" s="1"/>
      <c r="UFX253" s="1"/>
      <c r="UFY253" s="1"/>
      <c r="UFZ253" s="1"/>
      <c r="UGA253" s="1"/>
      <c r="UGB253" s="1"/>
      <c r="UGC253" s="1"/>
      <c r="UGD253" s="1"/>
      <c r="UGE253" s="1"/>
      <c r="UGF253" s="1"/>
      <c r="UGG253" s="1"/>
      <c r="UGH253" s="1"/>
      <c r="UGI253" s="1"/>
      <c r="UGJ253" s="1"/>
      <c r="UGK253" s="1"/>
      <c r="UGL253" s="1"/>
      <c r="UGM253" s="1"/>
      <c r="UGN253" s="1"/>
      <c r="UGO253" s="1"/>
      <c r="UGP253" s="1"/>
      <c r="UGQ253" s="1"/>
      <c r="UGR253" s="1"/>
      <c r="UGS253" s="1"/>
      <c r="UGT253" s="1"/>
      <c r="UGU253" s="1"/>
      <c r="UGV253" s="1"/>
      <c r="UGW253" s="1"/>
      <c r="UGX253" s="1"/>
      <c r="UGY253" s="1"/>
      <c r="UGZ253" s="1"/>
      <c r="UHA253" s="1"/>
      <c r="UHB253" s="1"/>
      <c r="UHC253" s="1"/>
      <c r="UHD253" s="1"/>
      <c r="UHE253" s="1"/>
      <c r="UHF253" s="1"/>
      <c r="UHG253" s="1"/>
      <c r="UHH253" s="1"/>
      <c r="UHI253" s="1"/>
      <c r="UHJ253" s="1"/>
      <c r="UHK253" s="1"/>
      <c r="UHL253" s="1"/>
      <c r="UHM253" s="1"/>
      <c r="UHN253" s="1"/>
      <c r="UHO253" s="1"/>
      <c r="UHP253" s="1"/>
      <c r="UHQ253" s="1"/>
      <c r="UHR253" s="1"/>
      <c r="UHS253" s="1"/>
      <c r="UHT253" s="1"/>
      <c r="UHU253" s="1"/>
      <c r="UHV253" s="1"/>
      <c r="UHW253" s="1"/>
      <c r="UHX253" s="1"/>
      <c r="UHY253" s="1"/>
      <c r="UHZ253" s="1"/>
      <c r="UIA253" s="1"/>
      <c r="UIB253" s="1"/>
      <c r="UIC253" s="1"/>
      <c r="UID253" s="1"/>
      <c r="UIE253" s="1"/>
      <c r="UIF253" s="1"/>
      <c r="UIG253" s="1"/>
      <c r="UIH253" s="1"/>
      <c r="UII253" s="1"/>
      <c r="UIJ253" s="1"/>
      <c r="UIK253" s="1"/>
      <c r="UIL253" s="1"/>
      <c r="UIM253" s="1"/>
      <c r="UIN253" s="1"/>
      <c r="UIO253" s="1"/>
      <c r="UIP253" s="1"/>
      <c r="UIQ253" s="1"/>
      <c r="UIR253" s="1"/>
      <c r="UIS253" s="1"/>
      <c r="UIT253" s="1"/>
      <c r="UIU253" s="1"/>
      <c r="UIV253" s="1"/>
      <c r="UIW253" s="1"/>
      <c r="UIX253" s="1"/>
      <c r="UIY253" s="1"/>
      <c r="UIZ253" s="1"/>
      <c r="UJA253" s="1"/>
      <c r="UJB253" s="1"/>
      <c r="UJC253" s="1"/>
      <c r="UJD253" s="1"/>
      <c r="UJE253" s="1"/>
      <c r="UJF253" s="1"/>
      <c r="UJG253" s="1"/>
      <c r="UJH253" s="1"/>
      <c r="UJI253" s="1"/>
      <c r="UJJ253" s="1"/>
      <c r="UJK253" s="1"/>
      <c r="UJL253" s="1"/>
      <c r="UJM253" s="1"/>
      <c r="UJN253" s="1"/>
      <c r="UJO253" s="1"/>
      <c r="UJP253" s="1"/>
      <c r="UJQ253" s="1"/>
      <c r="UJR253" s="1"/>
      <c r="UJS253" s="1"/>
      <c r="UJT253" s="1"/>
      <c r="UJU253" s="1"/>
      <c r="UJV253" s="1"/>
      <c r="UJW253" s="1"/>
      <c r="UJX253" s="1"/>
      <c r="UJY253" s="1"/>
      <c r="UJZ253" s="1"/>
      <c r="UKA253" s="1"/>
      <c r="UKB253" s="1"/>
      <c r="UKC253" s="1"/>
      <c r="UKD253" s="1"/>
      <c r="UKE253" s="1"/>
      <c r="UKF253" s="1"/>
      <c r="UKG253" s="1"/>
      <c r="UKH253" s="1"/>
      <c r="UKI253" s="1"/>
      <c r="UKJ253" s="1"/>
      <c r="UKK253" s="1"/>
      <c r="UKL253" s="1"/>
      <c r="UKM253" s="1"/>
      <c r="UKN253" s="1"/>
      <c r="UKO253" s="1"/>
      <c r="UKP253" s="1"/>
      <c r="UKQ253" s="1"/>
      <c r="UKR253" s="1"/>
      <c r="UKS253" s="1"/>
      <c r="UKT253" s="1"/>
      <c r="UKU253" s="1"/>
      <c r="UKV253" s="1"/>
      <c r="UKW253" s="1"/>
      <c r="UKX253" s="1"/>
      <c r="UKY253" s="1"/>
      <c r="UKZ253" s="1"/>
      <c r="ULA253" s="1"/>
      <c r="ULB253" s="1"/>
      <c r="ULC253" s="1"/>
      <c r="ULD253" s="1"/>
      <c r="ULE253" s="1"/>
      <c r="ULF253" s="1"/>
      <c r="ULG253" s="1"/>
      <c r="ULH253" s="1"/>
      <c r="ULI253" s="1"/>
      <c r="ULJ253" s="1"/>
      <c r="ULK253" s="1"/>
      <c r="ULL253" s="1"/>
      <c r="ULM253" s="1"/>
      <c r="ULN253" s="1"/>
      <c r="ULO253" s="1"/>
      <c r="ULP253" s="1"/>
      <c r="ULQ253" s="1"/>
      <c r="ULR253" s="1"/>
      <c r="ULS253" s="1"/>
      <c r="ULT253" s="1"/>
      <c r="ULU253" s="1"/>
      <c r="ULV253" s="1"/>
      <c r="ULW253" s="1"/>
      <c r="ULX253" s="1"/>
      <c r="ULY253" s="1"/>
      <c r="ULZ253" s="1"/>
      <c r="UMA253" s="1"/>
      <c r="UMB253" s="1"/>
      <c r="UMC253" s="1"/>
      <c r="UMD253" s="1"/>
      <c r="UME253" s="1"/>
      <c r="UMF253" s="1"/>
      <c r="UMG253" s="1"/>
      <c r="UMH253" s="1"/>
      <c r="UMI253" s="1"/>
      <c r="UMJ253" s="1"/>
      <c r="UMK253" s="1"/>
      <c r="UML253" s="1"/>
      <c r="UMM253" s="1"/>
      <c r="UMN253" s="1"/>
      <c r="UMO253" s="1"/>
      <c r="UMP253" s="1"/>
      <c r="UMQ253" s="1"/>
      <c r="UMR253" s="1"/>
      <c r="UMS253" s="1"/>
      <c r="UMT253" s="1"/>
      <c r="UMU253" s="1"/>
      <c r="UMV253" s="1"/>
      <c r="UMW253" s="1"/>
      <c r="UMX253" s="1"/>
      <c r="UMY253" s="1"/>
      <c r="UMZ253" s="1"/>
      <c r="UNA253" s="1"/>
      <c r="UNB253" s="1"/>
      <c r="UNC253" s="1"/>
      <c r="UND253" s="1"/>
      <c r="UNE253" s="1"/>
      <c r="UNF253" s="1"/>
      <c r="UNG253" s="1"/>
      <c r="UNH253" s="1"/>
      <c r="UNI253" s="1"/>
      <c r="UNJ253" s="1"/>
      <c r="UNK253" s="1"/>
      <c r="UNL253" s="1"/>
      <c r="UNM253" s="1"/>
      <c r="UNN253" s="1"/>
      <c r="UNO253" s="1"/>
      <c r="UNP253" s="1"/>
      <c r="UNQ253" s="1"/>
      <c r="UNR253" s="1"/>
      <c r="UNS253" s="1"/>
      <c r="UNT253" s="1"/>
      <c r="UNU253" s="1"/>
      <c r="UNV253" s="1"/>
      <c r="UNW253" s="1"/>
      <c r="UNX253" s="1"/>
      <c r="UNY253" s="1"/>
      <c r="UNZ253" s="1"/>
      <c r="UOA253" s="1"/>
      <c r="UOB253" s="1"/>
      <c r="UOC253" s="1"/>
      <c r="UOD253" s="1"/>
      <c r="UOE253" s="1"/>
      <c r="UOF253" s="1"/>
      <c r="UOG253" s="1"/>
      <c r="UOH253" s="1"/>
      <c r="UOI253" s="1"/>
      <c r="UOJ253" s="1"/>
      <c r="UOK253" s="1"/>
      <c r="UOL253" s="1"/>
      <c r="UOM253" s="1"/>
      <c r="UON253" s="1"/>
      <c r="UOO253" s="1"/>
      <c r="UOP253" s="1"/>
      <c r="UOQ253" s="1"/>
      <c r="UOR253" s="1"/>
      <c r="UOS253" s="1"/>
      <c r="UOT253" s="1"/>
      <c r="UOU253" s="1"/>
      <c r="UOV253" s="1"/>
      <c r="UOW253" s="1"/>
      <c r="UOX253" s="1"/>
      <c r="UOY253" s="1"/>
      <c r="UOZ253" s="1"/>
      <c r="UPA253" s="1"/>
      <c r="UPB253" s="1"/>
      <c r="UPC253" s="1"/>
      <c r="UPD253" s="1"/>
      <c r="UPE253" s="1"/>
      <c r="UPF253" s="1"/>
      <c r="UPG253" s="1"/>
      <c r="UPH253" s="1"/>
      <c r="UPI253" s="1"/>
      <c r="UPJ253" s="1"/>
      <c r="UPK253" s="1"/>
      <c r="UPL253" s="1"/>
      <c r="UPM253" s="1"/>
      <c r="UPN253" s="1"/>
      <c r="UPO253" s="1"/>
      <c r="UPP253" s="1"/>
      <c r="UPQ253" s="1"/>
      <c r="UPR253" s="1"/>
      <c r="UPS253" s="1"/>
      <c r="UPT253" s="1"/>
      <c r="UPU253" s="1"/>
      <c r="UPV253" s="1"/>
      <c r="UPW253" s="1"/>
      <c r="UPX253" s="1"/>
      <c r="UPY253" s="1"/>
      <c r="UPZ253" s="1"/>
      <c r="UQA253" s="1"/>
      <c r="UQB253" s="1"/>
      <c r="UQC253" s="1"/>
      <c r="UQD253" s="1"/>
      <c r="UQE253" s="1"/>
      <c r="UQF253" s="1"/>
      <c r="UQG253" s="1"/>
      <c r="UQH253" s="1"/>
      <c r="UQI253" s="1"/>
      <c r="UQJ253" s="1"/>
      <c r="UQK253" s="1"/>
      <c r="UQL253" s="1"/>
      <c r="UQM253" s="1"/>
      <c r="UQN253" s="1"/>
      <c r="UQO253" s="1"/>
      <c r="UQP253" s="1"/>
      <c r="UQQ253" s="1"/>
      <c r="UQR253" s="1"/>
      <c r="UQS253" s="1"/>
      <c r="UQT253" s="1"/>
      <c r="UQU253" s="1"/>
      <c r="UQV253" s="1"/>
      <c r="UQW253" s="1"/>
      <c r="UQX253" s="1"/>
      <c r="UQY253" s="1"/>
      <c r="UQZ253" s="1"/>
      <c r="URA253" s="1"/>
      <c r="URB253" s="1"/>
      <c r="URC253" s="1"/>
      <c r="URD253" s="1"/>
      <c r="URE253" s="1"/>
      <c r="URF253" s="1"/>
      <c r="URG253" s="1"/>
      <c r="URH253" s="1"/>
      <c r="URI253" s="1"/>
      <c r="URJ253" s="1"/>
      <c r="URK253" s="1"/>
      <c r="URL253" s="1"/>
      <c r="URM253" s="1"/>
      <c r="URN253" s="1"/>
      <c r="URO253" s="1"/>
      <c r="URP253" s="1"/>
      <c r="URQ253" s="1"/>
      <c r="URR253" s="1"/>
      <c r="URS253" s="1"/>
      <c r="URT253" s="1"/>
      <c r="URU253" s="1"/>
      <c r="URV253" s="1"/>
      <c r="URW253" s="1"/>
      <c r="URX253" s="1"/>
      <c r="URY253" s="1"/>
      <c r="URZ253" s="1"/>
      <c r="USA253" s="1"/>
      <c r="USB253" s="1"/>
      <c r="USC253" s="1"/>
      <c r="USD253" s="1"/>
      <c r="USE253" s="1"/>
      <c r="USF253" s="1"/>
      <c r="USG253" s="1"/>
      <c r="USH253" s="1"/>
      <c r="USI253" s="1"/>
      <c r="USJ253" s="1"/>
      <c r="USK253" s="1"/>
      <c r="USL253" s="1"/>
      <c r="USM253" s="1"/>
      <c r="USN253" s="1"/>
      <c r="USO253" s="1"/>
      <c r="USP253" s="1"/>
      <c r="USQ253" s="1"/>
      <c r="USR253" s="1"/>
      <c r="USS253" s="1"/>
      <c r="UST253" s="1"/>
      <c r="USU253" s="1"/>
      <c r="USV253" s="1"/>
      <c r="USW253" s="1"/>
      <c r="USX253" s="1"/>
      <c r="USY253" s="1"/>
      <c r="USZ253" s="1"/>
      <c r="UTA253" s="1"/>
      <c r="UTB253" s="1"/>
      <c r="UTC253" s="1"/>
      <c r="UTD253" s="1"/>
      <c r="UTE253" s="1"/>
      <c r="UTF253" s="1"/>
      <c r="UTG253" s="1"/>
      <c r="UTH253" s="1"/>
      <c r="UTI253" s="1"/>
      <c r="UTJ253" s="1"/>
      <c r="UTK253" s="1"/>
      <c r="UTL253" s="1"/>
      <c r="UTM253" s="1"/>
      <c r="UTN253" s="1"/>
      <c r="UTO253" s="1"/>
      <c r="UTP253" s="1"/>
      <c r="UTQ253" s="1"/>
      <c r="UTR253" s="1"/>
      <c r="UTS253" s="1"/>
      <c r="UTT253" s="1"/>
      <c r="UTU253" s="1"/>
      <c r="UTV253" s="1"/>
      <c r="UTW253" s="1"/>
      <c r="UTX253" s="1"/>
      <c r="UTY253" s="1"/>
      <c r="UTZ253" s="1"/>
      <c r="UUA253" s="1"/>
      <c r="UUB253" s="1"/>
      <c r="UUC253" s="1"/>
      <c r="UUD253" s="1"/>
      <c r="UUE253" s="1"/>
      <c r="UUF253" s="1"/>
      <c r="UUG253" s="1"/>
      <c r="UUH253" s="1"/>
      <c r="UUI253" s="1"/>
      <c r="UUJ253" s="1"/>
      <c r="UUK253" s="1"/>
      <c r="UUL253" s="1"/>
      <c r="UUM253" s="1"/>
      <c r="UUN253" s="1"/>
      <c r="UUO253" s="1"/>
      <c r="UUP253" s="1"/>
      <c r="UUQ253" s="1"/>
      <c r="UUR253" s="1"/>
      <c r="UUS253" s="1"/>
      <c r="UUT253" s="1"/>
      <c r="UUU253" s="1"/>
      <c r="UUV253" s="1"/>
      <c r="UUW253" s="1"/>
      <c r="UUX253" s="1"/>
      <c r="UUY253" s="1"/>
      <c r="UUZ253" s="1"/>
      <c r="UVA253" s="1"/>
      <c r="UVB253" s="1"/>
      <c r="UVC253" s="1"/>
      <c r="UVD253" s="1"/>
      <c r="UVE253" s="1"/>
      <c r="UVF253" s="1"/>
      <c r="UVG253" s="1"/>
      <c r="UVH253" s="1"/>
      <c r="UVI253" s="1"/>
      <c r="UVJ253" s="1"/>
      <c r="UVK253" s="1"/>
      <c r="UVL253" s="1"/>
      <c r="UVM253" s="1"/>
      <c r="UVN253" s="1"/>
      <c r="UVO253" s="1"/>
      <c r="UVP253" s="1"/>
      <c r="UVQ253" s="1"/>
      <c r="UVR253" s="1"/>
      <c r="UVS253" s="1"/>
      <c r="UVT253" s="1"/>
      <c r="UVU253" s="1"/>
      <c r="UVV253" s="1"/>
      <c r="UVW253" s="1"/>
      <c r="UVX253" s="1"/>
      <c r="UVY253" s="1"/>
      <c r="UVZ253" s="1"/>
      <c r="UWA253" s="1"/>
      <c r="UWB253" s="1"/>
      <c r="UWC253" s="1"/>
      <c r="UWD253" s="1"/>
      <c r="UWE253" s="1"/>
      <c r="UWF253" s="1"/>
      <c r="UWG253" s="1"/>
      <c r="UWH253" s="1"/>
      <c r="UWI253" s="1"/>
      <c r="UWJ253" s="1"/>
      <c r="UWK253" s="1"/>
      <c r="UWL253" s="1"/>
      <c r="UWM253" s="1"/>
      <c r="UWN253" s="1"/>
      <c r="UWO253" s="1"/>
      <c r="UWP253" s="1"/>
      <c r="UWQ253" s="1"/>
      <c r="UWR253" s="1"/>
      <c r="UWS253" s="1"/>
      <c r="UWT253" s="1"/>
      <c r="UWU253" s="1"/>
      <c r="UWV253" s="1"/>
      <c r="UWW253" s="1"/>
      <c r="UWX253" s="1"/>
      <c r="UWY253" s="1"/>
      <c r="UWZ253" s="1"/>
      <c r="UXA253" s="1"/>
      <c r="UXB253" s="1"/>
      <c r="UXC253" s="1"/>
      <c r="UXD253" s="1"/>
      <c r="UXE253" s="1"/>
      <c r="UXF253" s="1"/>
      <c r="UXG253" s="1"/>
      <c r="UXH253" s="1"/>
      <c r="UXI253" s="1"/>
      <c r="UXJ253" s="1"/>
      <c r="UXK253" s="1"/>
      <c r="UXL253" s="1"/>
      <c r="UXM253" s="1"/>
      <c r="UXN253" s="1"/>
      <c r="UXO253" s="1"/>
      <c r="UXP253" s="1"/>
      <c r="UXQ253" s="1"/>
      <c r="UXR253" s="1"/>
      <c r="UXS253" s="1"/>
      <c r="UXT253" s="1"/>
      <c r="UXU253" s="1"/>
      <c r="UXV253" s="1"/>
      <c r="UXW253" s="1"/>
      <c r="UXX253" s="1"/>
      <c r="UXY253" s="1"/>
      <c r="UXZ253" s="1"/>
      <c r="UYA253" s="1"/>
      <c r="UYB253" s="1"/>
      <c r="UYC253" s="1"/>
      <c r="UYD253" s="1"/>
      <c r="UYE253" s="1"/>
      <c r="UYF253" s="1"/>
      <c r="UYG253" s="1"/>
      <c r="UYH253" s="1"/>
      <c r="UYI253" s="1"/>
      <c r="UYJ253" s="1"/>
      <c r="UYK253" s="1"/>
      <c r="UYL253" s="1"/>
      <c r="UYM253" s="1"/>
      <c r="UYN253" s="1"/>
      <c r="UYO253" s="1"/>
      <c r="UYP253" s="1"/>
      <c r="UYQ253" s="1"/>
      <c r="UYR253" s="1"/>
      <c r="UYS253" s="1"/>
      <c r="UYT253" s="1"/>
      <c r="UYU253" s="1"/>
      <c r="UYV253" s="1"/>
      <c r="UYW253" s="1"/>
      <c r="UYX253" s="1"/>
      <c r="UYY253" s="1"/>
      <c r="UYZ253" s="1"/>
      <c r="UZA253" s="1"/>
      <c r="UZB253" s="1"/>
      <c r="UZC253" s="1"/>
      <c r="UZD253" s="1"/>
      <c r="UZE253" s="1"/>
      <c r="UZF253" s="1"/>
      <c r="UZG253" s="1"/>
      <c r="UZH253" s="1"/>
      <c r="UZI253" s="1"/>
      <c r="UZJ253" s="1"/>
      <c r="UZK253" s="1"/>
      <c r="UZL253" s="1"/>
      <c r="UZM253" s="1"/>
      <c r="UZN253" s="1"/>
      <c r="UZO253" s="1"/>
      <c r="UZP253" s="1"/>
      <c r="UZQ253" s="1"/>
      <c r="UZR253" s="1"/>
      <c r="UZS253" s="1"/>
      <c r="UZT253" s="1"/>
      <c r="UZU253" s="1"/>
      <c r="UZV253" s="1"/>
      <c r="UZW253" s="1"/>
      <c r="UZX253" s="1"/>
      <c r="UZY253" s="1"/>
      <c r="UZZ253" s="1"/>
      <c r="VAA253" s="1"/>
      <c r="VAB253" s="1"/>
      <c r="VAC253" s="1"/>
      <c r="VAD253" s="1"/>
      <c r="VAE253" s="1"/>
      <c r="VAF253" s="1"/>
      <c r="VAG253" s="1"/>
      <c r="VAH253" s="1"/>
      <c r="VAI253" s="1"/>
      <c r="VAJ253" s="1"/>
      <c r="VAK253" s="1"/>
      <c r="VAL253" s="1"/>
      <c r="VAM253" s="1"/>
      <c r="VAN253" s="1"/>
      <c r="VAO253" s="1"/>
      <c r="VAP253" s="1"/>
      <c r="VAQ253" s="1"/>
      <c r="VAR253" s="1"/>
      <c r="VAS253" s="1"/>
      <c r="VAT253" s="1"/>
      <c r="VAU253" s="1"/>
      <c r="VAV253" s="1"/>
      <c r="VAW253" s="1"/>
      <c r="VAX253" s="1"/>
      <c r="VAY253" s="1"/>
      <c r="VAZ253" s="1"/>
      <c r="VBA253" s="1"/>
      <c r="VBB253" s="1"/>
      <c r="VBC253" s="1"/>
      <c r="VBD253" s="1"/>
      <c r="VBE253" s="1"/>
      <c r="VBF253" s="1"/>
      <c r="VBG253" s="1"/>
      <c r="VBH253" s="1"/>
      <c r="VBI253" s="1"/>
      <c r="VBJ253" s="1"/>
      <c r="VBK253" s="1"/>
      <c r="VBL253" s="1"/>
      <c r="VBM253" s="1"/>
      <c r="VBN253" s="1"/>
      <c r="VBO253" s="1"/>
      <c r="VBP253" s="1"/>
      <c r="VBQ253" s="1"/>
      <c r="VBR253" s="1"/>
      <c r="VBS253" s="1"/>
      <c r="VBT253" s="1"/>
      <c r="VBU253" s="1"/>
      <c r="VBV253" s="1"/>
      <c r="VBW253" s="1"/>
      <c r="VBX253" s="1"/>
      <c r="VBY253" s="1"/>
      <c r="VBZ253" s="1"/>
      <c r="VCA253" s="1"/>
      <c r="VCB253" s="1"/>
      <c r="VCC253" s="1"/>
      <c r="VCD253" s="1"/>
      <c r="VCE253" s="1"/>
      <c r="VCF253" s="1"/>
      <c r="VCG253" s="1"/>
      <c r="VCH253" s="1"/>
      <c r="VCI253" s="1"/>
      <c r="VCJ253" s="1"/>
      <c r="VCK253" s="1"/>
      <c r="VCL253" s="1"/>
      <c r="VCM253" s="1"/>
      <c r="VCN253" s="1"/>
      <c r="VCO253" s="1"/>
      <c r="VCP253" s="1"/>
      <c r="VCQ253" s="1"/>
      <c r="VCR253" s="1"/>
      <c r="VCS253" s="1"/>
      <c r="VCT253" s="1"/>
      <c r="VCU253" s="1"/>
      <c r="VCV253" s="1"/>
      <c r="VCW253" s="1"/>
      <c r="VCX253" s="1"/>
      <c r="VCY253" s="1"/>
      <c r="VCZ253" s="1"/>
      <c r="VDA253" s="1"/>
      <c r="VDB253" s="1"/>
      <c r="VDC253" s="1"/>
      <c r="VDD253" s="1"/>
      <c r="VDE253" s="1"/>
      <c r="VDF253" s="1"/>
      <c r="VDG253" s="1"/>
      <c r="VDH253" s="1"/>
      <c r="VDI253" s="1"/>
      <c r="VDJ253" s="1"/>
      <c r="VDK253" s="1"/>
      <c r="VDL253" s="1"/>
      <c r="VDM253" s="1"/>
      <c r="VDN253" s="1"/>
      <c r="VDO253" s="1"/>
      <c r="VDP253" s="1"/>
      <c r="VDQ253" s="1"/>
      <c r="VDR253" s="1"/>
      <c r="VDS253" s="1"/>
      <c r="VDT253" s="1"/>
      <c r="VDU253" s="1"/>
      <c r="VDV253" s="1"/>
      <c r="VDW253" s="1"/>
      <c r="VDX253" s="1"/>
      <c r="VDY253" s="1"/>
      <c r="VDZ253" s="1"/>
      <c r="VEA253" s="1"/>
      <c r="VEB253" s="1"/>
      <c r="VEC253" s="1"/>
      <c r="VED253" s="1"/>
      <c r="VEE253" s="1"/>
      <c r="VEF253" s="1"/>
      <c r="VEG253" s="1"/>
      <c r="VEH253" s="1"/>
      <c r="VEI253" s="1"/>
      <c r="VEJ253" s="1"/>
      <c r="VEK253" s="1"/>
      <c r="VEL253" s="1"/>
      <c r="VEM253" s="1"/>
      <c r="VEN253" s="1"/>
      <c r="VEO253" s="1"/>
      <c r="VEP253" s="1"/>
      <c r="VEQ253" s="1"/>
      <c r="VER253" s="1"/>
      <c r="VES253" s="1"/>
      <c r="VET253" s="1"/>
      <c r="VEU253" s="1"/>
      <c r="VEV253" s="1"/>
      <c r="VEW253" s="1"/>
      <c r="VEX253" s="1"/>
      <c r="VEY253" s="1"/>
      <c r="VEZ253" s="1"/>
      <c r="VFA253" s="1"/>
      <c r="VFB253" s="1"/>
      <c r="VFC253" s="1"/>
      <c r="VFD253" s="1"/>
      <c r="VFE253" s="1"/>
      <c r="VFF253" s="1"/>
      <c r="VFG253" s="1"/>
      <c r="VFH253" s="1"/>
      <c r="VFI253" s="1"/>
      <c r="VFJ253" s="1"/>
      <c r="VFK253" s="1"/>
      <c r="VFL253" s="1"/>
      <c r="VFM253" s="1"/>
      <c r="VFN253" s="1"/>
      <c r="VFO253" s="1"/>
      <c r="VFP253" s="1"/>
      <c r="VFQ253" s="1"/>
      <c r="VFR253" s="1"/>
      <c r="VFS253" s="1"/>
      <c r="VFT253" s="1"/>
      <c r="VFU253" s="1"/>
      <c r="VFV253" s="1"/>
      <c r="VFW253" s="1"/>
      <c r="VFX253" s="1"/>
      <c r="VFY253" s="1"/>
      <c r="VFZ253" s="1"/>
      <c r="VGA253" s="1"/>
      <c r="VGB253" s="1"/>
      <c r="VGC253" s="1"/>
      <c r="VGD253" s="1"/>
      <c r="VGE253" s="1"/>
      <c r="VGF253" s="1"/>
      <c r="VGG253" s="1"/>
      <c r="VGH253" s="1"/>
      <c r="VGI253" s="1"/>
      <c r="VGJ253" s="1"/>
      <c r="VGK253" s="1"/>
      <c r="VGL253" s="1"/>
      <c r="VGM253" s="1"/>
      <c r="VGN253" s="1"/>
      <c r="VGO253" s="1"/>
      <c r="VGP253" s="1"/>
      <c r="VGQ253" s="1"/>
      <c r="VGR253" s="1"/>
      <c r="VGS253" s="1"/>
      <c r="VGT253" s="1"/>
      <c r="VGU253" s="1"/>
      <c r="VGV253" s="1"/>
      <c r="VGW253" s="1"/>
      <c r="VGX253" s="1"/>
      <c r="VGY253" s="1"/>
      <c r="VGZ253" s="1"/>
      <c r="VHA253" s="1"/>
      <c r="VHB253" s="1"/>
      <c r="VHC253" s="1"/>
      <c r="VHD253" s="1"/>
      <c r="VHE253" s="1"/>
      <c r="VHF253" s="1"/>
      <c r="VHG253" s="1"/>
      <c r="VHH253" s="1"/>
      <c r="VHI253" s="1"/>
      <c r="VHJ253" s="1"/>
      <c r="VHK253" s="1"/>
      <c r="VHL253" s="1"/>
      <c r="VHM253" s="1"/>
      <c r="VHN253" s="1"/>
      <c r="VHO253" s="1"/>
      <c r="VHP253" s="1"/>
      <c r="VHQ253" s="1"/>
      <c r="VHR253" s="1"/>
      <c r="VHS253" s="1"/>
      <c r="VHT253" s="1"/>
      <c r="VHU253" s="1"/>
      <c r="VHV253" s="1"/>
      <c r="VHW253" s="1"/>
      <c r="VHX253" s="1"/>
      <c r="VHY253" s="1"/>
      <c r="VHZ253" s="1"/>
      <c r="VIA253" s="1"/>
      <c r="VIB253" s="1"/>
      <c r="VIC253" s="1"/>
      <c r="VID253" s="1"/>
      <c r="VIE253" s="1"/>
      <c r="VIF253" s="1"/>
      <c r="VIG253" s="1"/>
      <c r="VIH253" s="1"/>
      <c r="VII253" s="1"/>
      <c r="VIJ253" s="1"/>
      <c r="VIK253" s="1"/>
      <c r="VIL253" s="1"/>
      <c r="VIM253" s="1"/>
      <c r="VIN253" s="1"/>
      <c r="VIO253" s="1"/>
      <c r="VIP253" s="1"/>
      <c r="VIQ253" s="1"/>
      <c r="VIR253" s="1"/>
      <c r="VIS253" s="1"/>
      <c r="VIT253" s="1"/>
      <c r="VIU253" s="1"/>
      <c r="VIV253" s="1"/>
      <c r="VIW253" s="1"/>
      <c r="VIX253" s="1"/>
      <c r="VIY253" s="1"/>
      <c r="VIZ253" s="1"/>
      <c r="VJA253" s="1"/>
      <c r="VJB253" s="1"/>
      <c r="VJC253" s="1"/>
      <c r="VJD253" s="1"/>
      <c r="VJE253" s="1"/>
      <c r="VJF253" s="1"/>
      <c r="VJG253" s="1"/>
      <c r="VJH253" s="1"/>
      <c r="VJI253" s="1"/>
      <c r="VJJ253" s="1"/>
      <c r="VJK253" s="1"/>
      <c r="VJL253" s="1"/>
      <c r="VJM253" s="1"/>
      <c r="VJN253" s="1"/>
      <c r="VJO253" s="1"/>
      <c r="VJP253" s="1"/>
      <c r="VJQ253" s="1"/>
      <c r="VJR253" s="1"/>
      <c r="VJS253" s="1"/>
      <c r="VJT253" s="1"/>
      <c r="VJU253" s="1"/>
      <c r="VJV253" s="1"/>
      <c r="VJW253" s="1"/>
      <c r="VJX253" s="1"/>
      <c r="VJY253" s="1"/>
      <c r="VJZ253" s="1"/>
      <c r="VKA253" s="1"/>
      <c r="VKB253" s="1"/>
      <c r="VKC253" s="1"/>
      <c r="VKD253" s="1"/>
      <c r="VKE253" s="1"/>
      <c r="VKF253" s="1"/>
      <c r="VKG253" s="1"/>
      <c r="VKH253" s="1"/>
      <c r="VKI253" s="1"/>
      <c r="VKJ253" s="1"/>
      <c r="VKK253" s="1"/>
      <c r="VKL253" s="1"/>
      <c r="VKM253" s="1"/>
      <c r="VKN253" s="1"/>
      <c r="VKO253" s="1"/>
      <c r="VKP253" s="1"/>
      <c r="VKQ253" s="1"/>
      <c r="VKR253" s="1"/>
      <c r="VKS253" s="1"/>
      <c r="VKT253" s="1"/>
      <c r="VKU253" s="1"/>
      <c r="VKV253" s="1"/>
      <c r="VKW253" s="1"/>
      <c r="VKX253" s="1"/>
      <c r="VKY253" s="1"/>
      <c r="VKZ253" s="1"/>
      <c r="VLA253" s="1"/>
      <c r="VLB253" s="1"/>
      <c r="VLC253" s="1"/>
      <c r="VLD253" s="1"/>
      <c r="VLE253" s="1"/>
      <c r="VLF253" s="1"/>
      <c r="VLG253" s="1"/>
      <c r="VLH253" s="1"/>
      <c r="VLI253" s="1"/>
      <c r="VLJ253" s="1"/>
      <c r="VLK253" s="1"/>
      <c r="VLL253" s="1"/>
      <c r="VLM253" s="1"/>
      <c r="VLN253" s="1"/>
      <c r="VLO253" s="1"/>
      <c r="VLP253" s="1"/>
      <c r="VLQ253" s="1"/>
      <c r="VLR253" s="1"/>
      <c r="VLS253" s="1"/>
      <c r="VLT253" s="1"/>
      <c r="VLU253" s="1"/>
      <c r="VLV253" s="1"/>
      <c r="VLW253" s="1"/>
      <c r="VLX253" s="1"/>
      <c r="VLY253" s="1"/>
      <c r="VLZ253" s="1"/>
      <c r="VMA253" s="1"/>
      <c r="VMB253" s="1"/>
      <c r="VMC253" s="1"/>
      <c r="VMD253" s="1"/>
      <c r="VME253" s="1"/>
      <c r="VMF253" s="1"/>
      <c r="VMG253" s="1"/>
      <c r="VMH253" s="1"/>
      <c r="VMI253" s="1"/>
      <c r="VMJ253" s="1"/>
      <c r="VMK253" s="1"/>
      <c r="VML253" s="1"/>
      <c r="VMM253" s="1"/>
      <c r="VMN253" s="1"/>
      <c r="VMO253" s="1"/>
      <c r="VMP253" s="1"/>
      <c r="VMQ253" s="1"/>
      <c r="VMR253" s="1"/>
      <c r="VMS253" s="1"/>
      <c r="VMT253" s="1"/>
      <c r="VMU253" s="1"/>
      <c r="VMV253" s="1"/>
      <c r="VMW253" s="1"/>
      <c r="VMX253" s="1"/>
      <c r="VMY253" s="1"/>
      <c r="VMZ253" s="1"/>
      <c r="VNA253" s="1"/>
      <c r="VNB253" s="1"/>
      <c r="VNC253" s="1"/>
      <c r="VND253" s="1"/>
      <c r="VNE253" s="1"/>
      <c r="VNF253" s="1"/>
      <c r="VNG253" s="1"/>
      <c r="VNH253" s="1"/>
      <c r="VNI253" s="1"/>
      <c r="VNJ253" s="1"/>
      <c r="VNK253" s="1"/>
      <c r="VNL253" s="1"/>
      <c r="VNM253" s="1"/>
      <c r="VNN253" s="1"/>
      <c r="VNO253" s="1"/>
      <c r="VNP253" s="1"/>
      <c r="VNQ253" s="1"/>
      <c r="VNR253" s="1"/>
      <c r="VNS253" s="1"/>
      <c r="VNT253" s="1"/>
      <c r="VNU253" s="1"/>
      <c r="VNV253" s="1"/>
      <c r="VNW253" s="1"/>
      <c r="VNX253" s="1"/>
      <c r="VNY253" s="1"/>
      <c r="VNZ253" s="1"/>
      <c r="VOA253" s="1"/>
      <c r="VOB253" s="1"/>
      <c r="VOC253" s="1"/>
      <c r="VOD253" s="1"/>
      <c r="VOE253" s="1"/>
      <c r="VOF253" s="1"/>
      <c r="VOG253" s="1"/>
      <c r="VOH253" s="1"/>
      <c r="VOI253" s="1"/>
      <c r="VOJ253" s="1"/>
      <c r="VOK253" s="1"/>
      <c r="VOL253" s="1"/>
      <c r="VOM253" s="1"/>
      <c r="VON253" s="1"/>
      <c r="VOO253" s="1"/>
      <c r="VOP253" s="1"/>
      <c r="VOQ253" s="1"/>
      <c r="VOR253" s="1"/>
      <c r="VOS253" s="1"/>
      <c r="VOT253" s="1"/>
      <c r="VOU253" s="1"/>
      <c r="VOV253" s="1"/>
      <c r="VOW253" s="1"/>
      <c r="VOX253" s="1"/>
      <c r="VOY253" s="1"/>
      <c r="VOZ253" s="1"/>
      <c r="VPA253" s="1"/>
      <c r="VPB253" s="1"/>
      <c r="VPC253" s="1"/>
      <c r="VPD253" s="1"/>
      <c r="VPE253" s="1"/>
      <c r="VPF253" s="1"/>
      <c r="VPG253" s="1"/>
      <c r="VPH253" s="1"/>
      <c r="VPI253" s="1"/>
      <c r="VPJ253" s="1"/>
      <c r="VPK253" s="1"/>
      <c r="VPL253" s="1"/>
      <c r="VPM253" s="1"/>
      <c r="VPN253" s="1"/>
      <c r="VPO253" s="1"/>
      <c r="VPP253" s="1"/>
      <c r="VPQ253" s="1"/>
      <c r="VPR253" s="1"/>
      <c r="VPS253" s="1"/>
      <c r="VPT253" s="1"/>
      <c r="VPU253" s="1"/>
      <c r="VPV253" s="1"/>
      <c r="VPW253" s="1"/>
      <c r="VPX253" s="1"/>
      <c r="VPY253" s="1"/>
      <c r="VPZ253" s="1"/>
      <c r="VQA253" s="1"/>
      <c r="VQB253" s="1"/>
      <c r="VQC253" s="1"/>
      <c r="VQD253" s="1"/>
      <c r="VQE253" s="1"/>
      <c r="VQF253" s="1"/>
      <c r="VQG253" s="1"/>
      <c r="VQH253" s="1"/>
      <c r="VQI253" s="1"/>
      <c r="VQJ253" s="1"/>
      <c r="VQK253" s="1"/>
      <c r="VQL253" s="1"/>
      <c r="VQM253" s="1"/>
      <c r="VQN253" s="1"/>
      <c r="VQO253" s="1"/>
      <c r="VQP253" s="1"/>
      <c r="VQQ253" s="1"/>
      <c r="VQR253" s="1"/>
      <c r="VQS253" s="1"/>
      <c r="VQT253" s="1"/>
      <c r="VQU253" s="1"/>
      <c r="VQV253" s="1"/>
      <c r="VQW253" s="1"/>
      <c r="VQX253" s="1"/>
      <c r="VQY253" s="1"/>
      <c r="VQZ253" s="1"/>
      <c r="VRA253" s="1"/>
      <c r="VRB253" s="1"/>
      <c r="VRC253" s="1"/>
      <c r="VRD253" s="1"/>
      <c r="VRE253" s="1"/>
      <c r="VRF253" s="1"/>
      <c r="VRG253" s="1"/>
      <c r="VRH253" s="1"/>
      <c r="VRI253" s="1"/>
      <c r="VRJ253" s="1"/>
      <c r="VRK253" s="1"/>
      <c r="VRL253" s="1"/>
      <c r="VRM253" s="1"/>
      <c r="VRN253" s="1"/>
      <c r="VRO253" s="1"/>
      <c r="VRP253" s="1"/>
      <c r="VRQ253" s="1"/>
      <c r="VRR253" s="1"/>
      <c r="VRS253" s="1"/>
      <c r="VRT253" s="1"/>
      <c r="VRU253" s="1"/>
      <c r="VRV253" s="1"/>
      <c r="VRW253" s="1"/>
      <c r="VRX253" s="1"/>
      <c r="VRY253" s="1"/>
      <c r="VRZ253" s="1"/>
      <c r="VSA253" s="1"/>
      <c r="VSB253" s="1"/>
      <c r="VSC253" s="1"/>
      <c r="VSD253" s="1"/>
      <c r="VSE253" s="1"/>
      <c r="VSF253" s="1"/>
      <c r="VSG253" s="1"/>
      <c r="VSH253" s="1"/>
      <c r="VSI253" s="1"/>
      <c r="VSJ253" s="1"/>
      <c r="VSK253" s="1"/>
      <c r="VSL253" s="1"/>
      <c r="VSM253" s="1"/>
      <c r="VSN253" s="1"/>
      <c r="VSO253" s="1"/>
      <c r="VSP253" s="1"/>
      <c r="VSQ253" s="1"/>
      <c r="VSR253" s="1"/>
      <c r="VSS253" s="1"/>
      <c r="VST253" s="1"/>
      <c r="VSU253" s="1"/>
      <c r="VSV253" s="1"/>
      <c r="VSW253" s="1"/>
      <c r="VSX253" s="1"/>
      <c r="VSY253" s="1"/>
      <c r="VSZ253" s="1"/>
      <c r="VTA253" s="1"/>
      <c r="VTB253" s="1"/>
      <c r="VTC253" s="1"/>
      <c r="VTD253" s="1"/>
      <c r="VTE253" s="1"/>
      <c r="VTF253" s="1"/>
      <c r="VTG253" s="1"/>
      <c r="VTH253" s="1"/>
      <c r="VTI253" s="1"/>
      <c r="VTJ253" s="1"/>
      <c r="VTK253" s="1"/>
      <c r="VTL253" s="1"/>
      <c r="VTM253" s="1"/>
      <c r="VTN253" s="1"/>
      <c r="VTO253" s="1"/>
      <c r="VTP253" s="1"/>
      <c r="VTQ253" s="1"/>
      <c r="VTR253" s="1"/>
      <c r="VTS253" s="1"/>
      <c r="VTT253" s="1"/>
      <c r="VTU253" s="1"/>
      <c r="VTV253" s="1"/>
      <c r="VTW253" s="1"/>
      <c r="VTX253" s="1"/>
      <c r="VTY253" s="1"/>
      <c r="VTZ253" s="1"/>
      <c r="VUA253" s="1"/>
      <c r="VUB253" s="1"/>
      <c r="VUC253" s="1"/>
      <c r="VUD253" s="1"/>
      <c r="VUE253" s="1"/>
      <c r="VUF253" s="1"/>
      <c r="VUG253" s="1"/>
      <c r="VUH253" s="1"/>
      <c r="VUI253" s="1"/>
      <c r="VUJ253" s="1"/>
      <c r="VUK253" s="1"/>
      <c r="VUL253" s="1"/>
      <c r="VUM253" s="1"/>
      <c r="VUN253" s="1"/>
      <c r="VUO253" s="1"/>
      <c r="VUP253" s="1"/>
      <c r="VUQ253" s="1"/>
      <c r="VUR253" s="1"/>
      <c r="VUS253" s="1"/>
      <c r="VUT253" s="1"/>
      <c r="VUU253" s="1"/>
      <c r="VUV253" s="1"/>
      <c r="VUW253" s="1"/>
      <c r="VUX253" s="1"/>
      <c r="VUY253" s="1"/>
      <c r="VUZ253" s="1"/>
      <c r="VVA253" s="1"/>
      <c r="VVB253" s="1"/>
      <c r="VVC253" s="1"/>
      <c r="VVD253" s="1"/>
      <c r="VVE253" s="1"/>
      <c r="VVF253" s="1"/>
      <c r="VVG253" s="1"/>
      <c r="VVH253" s="1"/>
      <c r="VVI253" s="1"/>
      <c r="VVJ253" s="1"/>
      <c r="VVK253" s="1"/>
      <c r="VVL253" s="1"/>
      <c r="VVM253" s="1"/>
      <c r="VVN253" s="1"/>
      <c r="VVO253" s="1"/>
      <c r="VVP253" s="1"/>
      <c r="VVQ253" s="1"/>
      <c r="VVR253" s="1"/>
      <c r="VVS253" s="1"/>
      <c r="VVT253" s="1"/>
      <c r="VVU253" s="1"/>
      <c r="VVV253" s="1"/>
      <c r="VVW253" s="1"/>
      <c r="VVX253" s="1"/>
      <c r="VVY253" s="1"/>
      <c r="VVZ253" s="1"/>
      <c r="VWA253" s="1"/>
      <c r="VWB253" s="1"/>
      <c r="VWC253" s="1"/>
      <c r="VWD253" s="1"/>
      <c r="VWE253" s="1"/>
      <c r="VWF253" s="1"/>
      <c r="VWG253" s="1"/>
      <c r="VWH253" s="1"/>
      <c r="VWI253" s="1"/>
      <c r="VWJ253" s="1"/>
      <c r="VWK253" s="1"/>
      <c r="VWL253" s="1"/>
      <c r="VWM253" s="1"/>
      <c r="VWN253" s="1"/>
      <c r="VWO253" s="1"/>
      <c r="VWP253" s="1"/>
      <c r="VWQ253" s="1"/>
      <c r="VWR253" s="1"/>
      <c r="VWS253" s="1"/>
      <c r="VWT253" s="1"/>
      <c r="VWU253" s="1"/>
      <c r="VWV253" s="1"/>
      <c r="VWW253" s="1"/>
      <c r="VWX253" s="1"/>
      <c r="VWY253" s="1"/>
      <c r="VWZ253" s="1"/>
      <c r="VXA253" s="1"/>
      <c r="VXB253" s="1"/>
      <c r="VXC253" s="1"/>
      <c r="VXD253" s="1"/>
      <c r="VXE253" s="1"/>
      <c r="VXF253" s="1"/>
      <c r="VXG253" s="1"/>
      <c r="VXH253" s="1"/>
      <c r="VXI253" s="1"/>
      <c r="VXJ253" s="1"/>
      <c r="VXK253" s="1"/>
      <c r="VXL253" s="1"/>
      <c r="VXM253" s="1"/>
      <c r="VXN253" s="1"/>
      <c r="VXO253" s="1"/>
      <c r="VXP253" s="1"/>
      <c r="VXQ253" s="1"/>
      <c r="VXR253" s="1"/>
      <c r="VXS253" s="1"/>
      <c r="VXT253" s="1"/>
      <c r="VXU253" s="1"/>
      <c r="VXV253" s="1"/>
      <c r="VXW253" s="1"/>
      <c r="VXX253" s="1"/>
      <c r="VXY253" s="1"/>
      <c r="VXZ253" s="1"/>
      <c r="VYA253" s="1"/>
      <c r="VYB253" s="1"/>
      <c r="VYC253" s="1"/>
      <c r="VYD253" s="1"/>
      <c r="VYE253" s="1"/>
      <c r="VYF253" s="1"/>
      <c r="VYG253" s="1"/>
      <c r="VYH253" s="1"/>
      <c r="VYI253" s="1"/>
      <c r="VYJ253" s="1"/>
      <c r="VYK253" s="1"/>
      <c r="VYL253" s="1"/>
      <c r="VYM253" s="1"/>
      <c r="VYN253" s="1"/>
      <c r="VYO253" s="1"/>
      <c r="VYP253" s="1"/>
      <c r="VYQ253" s="1"/>
      <c r="VYR253" s="1"/>
      <c r="VYS253" s="1"/>
      <c r="VYT253" s="1"/>
      <c r="VYU253" s="1"/>
      <c r="VYV253" s="1"/>
      <c r="VYW253" s="1"/>
      <c r="VYX253" s="1"/>
      <c r="VYY253" s="1"/>
      <c r="VYZ253" s="1"/>
      <c r="VZA253" s="1"/>
      <c r="VZB253" s="1"/>
      <c r="VZC253" s="1"/>
      <c r="VZD253" s="1"/>
      <c r="VZE253" s="1"/>
      <c r="VZF253" s="1"/>
      <c r="VZG253" s="1"/>
      <c r="VZH253" s="1"/>
      <c r="VZI253" s="1"/>
      <c r="VZJ253" s="1"/>
      <c r="VZK253" s="1"/>
      <c r="VZL253" s="1"/>
      <c r="VZM253" s="1"/>
      <c r="VZN253" s="1"/>
      <c r="VZO253" s="1"/>
      <c r="VZP253" s="1"/>
      <c r="VZQ253" s="1"/>
      <c r="VZR253" s="1"/>
      <c r="VZS253" s="1"/>
      <c r="VZT253" s="1"/>
      <c r="VZU253" s="1"/>
      <c r="VZV253" s="1"/>
      <c r="VZW253" s="1"/>
      <c r="VZX253" s="1"/>
      <c r="VZY253" s="1"/>
      <c r="VZZ253" s="1"/>
      <c r="WAA253" s="1"/>
      <c r="WAB253" s="1"/>
      <c r="WAC253" s="1"/>
      <c r="WAD253" s="1"/>
      <c r="WAE253" s="1"/>
      <c r="WAF253" s="1"/>
      <c r="WAG253" s="1"/>
      <c r="WAH253" s="1"/>
      <c r="WAI253" s="1"/>
      <c r="WAJ253" s="1"/>
      <c r="WAK253" s="1"/>
      <c r="WAL253" s="1"/>
      <c r="WAM253" s="1"/>
      <c r="WAN253" s="1"/>
      <c r="WAO253" s="1"/>
      <c r="WAP253" s="1"/>
      <c r="WAQ253" s="1"/>
      <c r="WAR253" s="1"/>
      <c r="WAS253" s="1"/>
      <c r="WAT253" s="1"/>
      <c r="WAU253" s="1"/>
      <c r="WAV253" s="1"/>
      <c r="WAW253" s="1"/>
      <c r="WAX253" s="1"/>
      <c r="WAY253" s="1"/>
      <c r="WAZ253" s="1"/>
      <c r="WBA253" s="1"/>
      <c r="WBB253" s="1"/>
      <c r="WBC253" s="1"/>
      <c r="WBD253" s="1"/>
      <c r="WBE253" s="1"/>
      <c r="WBF253" s="1"/>
      <c r="WBG253" s="1"/>
      <c r="WBH253" s="1"/>
      <c r="WBI253" s="1"/>
      <c r="WBJ253" s="1"/>
      <c r="WBK253" s="1"/>
      <c r="WBL253" s="1"/>
      <c r="WBM253" s="1"/>
      <c r="WBN253" s="1"/>
      <c r="WBO253" s="1"/>
      <c r="WBP253" s="1"/>
      <c r="WBQ253" s="1"/>
      <c r="WBR253" s="1"/>
      <c r="WBS253" s="1"/>
      <c r="WBT253" s="1"/>
      <c r="WBU253" s="1"/>
      <c r="WBV253" s="1"/>
      <c r="WBW253" s="1"/>
      <c r="WBX253" s="1"/>
      <c r="WBY253" s="1"/>
      <c r="WBZ253" s="1"/>
      <c r="WCA253" s="1"/>
      <c r="WCB253" s="1"/>
      <c r="WCC253" s="1"/>
      <c r="WCD253" s="1"/>
      <c r="WCE253" s="1"/>
      <c r="WCF253" s="1"/>
      <c r="WCG253" s="1"/>
      <c r="WCH253" s="1"/>
      <c r="WCI253" s="1"/>
      <c r="WCJ253" s="1"/>
      <c r="WCK253" s="1"/>
      <c r="WCL253" s="1"/>
      <c r="WCM253" s="1"/>
      <c r="WCN253" s="1"/>
      <c r="WCO253" s="1"/>
      <c r="WCP253" s="1"/>
      <c r="WCQ253" s="1"/>
      <c r="WCR253" s="1"/>
      <c r="WCS253" s="1"/>
      <c r="WCT253" s="1"/>
      <c r="WCU253" s="1"/>
      <c r="WCV253" s="1"/>
      <c r="WCW253" s="1"/>
      <c r="WCX253" s="1"/>
      <c r="WCY253" s="1"/>
      <c r="WCZ253" s="1"/>
      <c r="WDA253" s="1"/>
      <c r="WDB253" s="1"/>
      <c r="WDC253" s="1"/>
      <c r="WDD253" s="1"/>
      <c r="WDE253" s="1"/>
      <c r="WDF253" s="1"/>
      <c r="WDG253" s="1"/>
      <c r="WDH253" s="1"/>
      <c r="WDI253" s="1"/>
      <c r="WDJ253" s="1"/>
      <c r="WDK253" s="1"/>
      <c r="WDL253" s="1"/>
      <c r="WDM253" s="1"/>
      <c r="WDN253" s="1"/>
      <c r="WDO253" s="1"/>
      <c r="WDP253" s="1"/>
      <c r="WDQ253" s="1"/>
      <c r="WDR253" s="1"/>
      <c r="WDS253" s="1"/>
      <c r="WDT253" s="1"/>
      <c r="WDU253" s="1"/>
      <c r="WDV253" s="1"/>
      <c r="WDW253" s="1"/>
      <c r="WDX253" s="1"/>
      <c r="WDY253" s="1"/>
      <c r="WDZ253" s="1"/>
      <c r="WEA253" s="1"/>
      <c r="WEB253" s="1"/>
      <c r="WEC253" s="1"/>
      <c r="WED253" s="1"/>
      <c r="WEE253" s="1"/>
      <c r="WEF253" s="1"/>
      <c r="WEG253" s="1"/>
      <c r="WEH253" s="1"/>
      <c r="WEI253" s="1"/>
      <c r="WEJ253" s="1"/>
      <c r="WEK253" s="1"/>
      <c r="WEL253" s="1"/>
      <c r="WEM253" s="1"/>
      <c r="WEN253" s="1"/>
      <c r="WEO253" s="1"/>
      <c r="WEP253" s="1"/>
      <c r="WEQ253" s="1"/>
      <c r="WER253" s="1"/>
      <c r="WES253" s="1"/>
      <c r="WET253" s="1"/>
      <c r="WEU253" s="1"/>
      <c r="WEV253" s="1"/>
      <c r="WEW253" s="1"/>
      <c r="WEX253" s="1"/>
      <c r="WEY253" s="1"/>
      <c r="WEZ253" s="1"/>
      <c r="WFA253" s="1"/>
      <c r="WFB253" s="1"/>
      <c r="WFC253" s="1"/>
      <c r="WFD253" s="1"/>
      <c r="WFE253" s="1"/>
      <c r="WFF253" s="1"/>
      <c r="WFG253" s="1"/>
      <c r="WFH253" s="1"/>
      <c r="WFI253" s="1"/>
      <c r="WFJ253" s="1"/>
      <c r="WFK253" s="1"/>
      <c r="WFL253" s="1"/>
      <c r="WFM253" s="1"/>
      <c r="WFN253" s="1"/>
      <c r="WFO253" s="1"/>
      <c r="WFP253" s="1"/>
      <c r="WFQ253" s="1"/>
      <c r="WFR253" s="1"/>
      <c r="WFS253" s="1"/>
      <c r="WFT253" s="1"/>
      <c r="WFU253" s="1"/>
      <c r="WFV253" s="1"/>
      <c r="WFW253" s="1"/>
      <c r="WFX253" s="1"/>
      <c r="WFY253" s="1"/>
      <c r="WFZ253" s="1"/>
      <c r="WGA253" s="1"/>
      <c r="WGB253" s="1"/>
      <c r="WGC253" s="1"/>
      <c r="WGD253" s="1"/>
      <c r="WGE253" s="1"/>
      <c r="WGF253" s="1"/>
      <c r="WGG253" s="1"/>
      <c r="WGH253" s="1"/>
      <c r="WGI253" s="1"/>
      <c r="WGJ253" s="1"/>
      <c r="WGK253" s="1"/>
      <c r="WGL253" s="1"/>
      <c r="WGM253" s="1"/>
      <c r="WGN253" s="1"/>
      <c r="WGO253" s="1"/>
      <c r="WGP253" s="1"/>
      <c r="WGQ253" s="1"/>
      <c r="WGR253" s="1"/>
      <c r="WGS253" s="1"/>
      <c r="WGT253" s="1"/>
      <c r="WGU253" s="1"/>
      <c r="WGV253" s="1"/>
      <c r="WGW253" s="1"/>
      <c r="WGX253" s="1"/>
      <c r="WGY253" s="1"/>
      <c r="WGZ253" s="1"/>
      <c r="WHA253" s="1"/>
      <c r="WHB253" s="1"/>
      <c r="WHC253" s="1"/>
      <c r="WHD253" s="1"/>
      <c r="WHE253" s="1"/>
      <c r="WHF253" s="1"/>
      <c r="WHG253" s="1"/>
      <c r="WHH253" s="1"/>
      <c r="WHI253" s="1"/>
      <c r="WHJ253" s="1"/>
      <c r="WHK253" s="1"/>
      <c r="WHL253" s="1"/>
      <c r="WHM253" s="1"/>
      <c r="WHN253" s="1"/>
      <c r="WHO253" s="1"/>
      <c r="WHP253" s="1"/>
      <c r="WHQ253" s="1"/>
      <c r="WHR253" s="1"/>
      <c r="WHS253" s="1"/>
      <c r="WHT253" s="1"/>
      <c r="WHU253" s="1"/>
      <c r="WHV253" s="1"/>
      <c r="WHW253" s="1"/>
      <c r="WHX253" s="1"/>
      <c r="WHY253" s="1"/>
      <c r="WHZ253" s="1"/>
      <c r="WIA253" s="1"/>
      <c r="WIB253" s="1"/>
      <c r="WIC253" s="1"/>
      <c r="WID253" s="1"/>
      <c r="WIE253" s="1"/>
      <c r="WIF253" s="1"/>
      <c r="WIG253" s="1"/>
      <c r="WIH253" s="1"/>
      <c r="WII253" s="1"/>
      <c r="WIJ253" s="1"/>
      <c r="WIK253" s="1"/>
      <c r="WIL253" s="1"/>
      <c r="WIM253" s="1"/>
      <c r="WIN253" s="1"/>
      <c r="WIO253" s="1"/>
      <c r="WIP253" s="1"/>
      <c r="WIQ253" s="1"/>
      <c r="WIR253" s="1"/>
      <c r="WIS253" s="1"/>
      <c r="WIT253" s="1"/>
      <c r="WIU253" s="1"/>
      <c r="WIV253" s="1"/>
      <c r="WIW253" s="1"/>
      <c r="WIX253" s="1"/>
      <c r="WIY253" s="1"/>
      <c r="WIZ253" s="1"/>
      <c r="WJA253" s="1"/>
      <c r="WJB253" s="1"/>
      <c r="WJC253" s="1"/>
      <c r="WJD253" s="1"/>
      <c r="WJE253" s="1"/>
      <c r="WJF253" s="1"/>
      <c r="WJG253" s="1"/>
      <c r="WJH253" s="1"/>
      <c r="WJI253" s="1"/>
      <c r="WJJ253" s="1"/>
      <c r="WJK253" s="1"/>
      <c r="WJL253" s="1"/>
      <c r="WJM253" s="1"/>
      <c r="WJN253" s="1"/>
      <c r="WJO253" s="1"/>
      <c r="WJP253" s="1"/>
      <c r="WJQ253" s="1"/>
      <c r="WJR253" s="1"/>
      <c r="WJS253" s="1"/>
      <c r="WJT253" s="1"/>
      <c r="WJU253" s="1"/>
      <c r="WJV253" s="1"/>
      <c r="WJW253" s="1"/>
      <c r="WJX253" s="1"/>
      <c r="WJY253" s="1"/>
      <c r="WJZ253" s="1"/>
      <c r="WKA253" s="1"/>
      <c r="WKB253" s="1"/>
      <c r="WKC253" s="1"/>
      <c r="WKD253" s="1"/>
      <c r="WKE253" s="1"/>
      <c r="WKF253" s="1"/>
      <c r="WKG253" s="1"/>
      <c r="WKH253" s="1"/>
      <c r="WKI253" s="1"/>
      <c r="WKJ253" s="1"/>
      <c r="WKK253" s="1"/>
      <c r="WKL253" s="1"/>
      <c r="WKM253" s="1"/>
      <c r="WKN253" s="1"/>
      <c r="WKO253" s="1"/>
      <c r="WKP253" s="1"/>
      <c r="WKQ253" s="1"/>
      <c r="WKR253" s="1"/>
      <c r="WKS253" s="1"/>
      <c r="WKT253" s="1"/>
      <c r="WKU253" s="1"/>
      <c r="WKV253" s="1"/>
      <c r="WKW253" s="1"/>
      <c r="WKX253" s="1"/>
      <c r="WKY253" s="1"/>
      <c r="WKZ253" s="1"/>
      <c r="WLA253" s="1"/>
      <c r="WLB253" s="1"/>
      <c r="WLC253" s="1"/>
      <c r="WLD253" s="1"/>
      <c r="WLE253" s="1"/>
      <c r="WLF253" s="1"/>
      <c r="WLG253" s="1"/>
      <c r="WLH253" s="1"/>
      <c r="WLI253" s="1"/>
      <c r="WLJ253" s="1"/>
      <c r="WLK253" s="1"/>
      <c r="WLL253" s="1"/>
      <c r="WLM253" s="1"/>
      <c r="WLN253" s="1"/>
      <c r="WLO253" s="1"/>
      <c r="WLP253" s="1"/>
      <c r="WLQ253" s="1"/>
      <c r="WLR253" s="1"/>
      <c r="WLS253" s="1"/>
      <c r="WLT253" s="1"/>
      <c r="WLU253" s="1"/>
      <c r="WLV253" s="1"/>
      <c r="WLW253" s="1"/>
      <c r="WLX253" s="1"/>
      <c r="WLY253" s="1"/>
      <c r="WLZ253" s="1"/>
      <c r="WMA253" s="1"/>
      <c r="WMB253" s="1"/>
      <c r="WMC253" s="1"/>
      <c r="WMD253" s="1"/>
      <c r="WME253" s="1"/>
      <c r="WMF253" s="1"/>
      <c r="WMG253" s="1"/>
      <c r="WMH253" s="1"/>
      <c r="WMI253" s="1"/>
      <c r="WMJ253" s="1"/>
      <c r="WMK253" s="1"/>
      <c r="WML253" s="1"/>
      <c r="WMM253" s="1"/>
      <c r="WMN253" s="1"/>
      <c r="WMO253" s="1"/>
      <c r="WMP253" s="1"/>
      <c r="WMQ253" s="1"/>
      <c r="WMR253" s="1"/>
      <c r="WMS253" s="1"/>
      <c r="WMT253" s="1"/>
      <c r="WMU253" s="1"/>
      <c r="WMV253" s="1"/>
      <c r="WMW253" s="1"/>
      <c r="WMX253" s="1"/>
      <c r="WMY253" s="1"/>
      <c r="WMZ253" s="1"/>
      <c r="WNA253" s="1"/>
      <c r="WNB253" s="1"/>
      <c r="WNC253" s="1"/>
      <c r="WND253" s="1"/>
      <c r="WNE253" s="1"/>
      <c r="WNF253" s="1"/>
      <c r="WNG253" s="1"/>
      <c r="WNH253" s="1"/>
      <c r="WNI253" s="1"/>
      <c r="WNJ253" s="1"/>
      <c r="WNK253" s="1"/>
      <c r="WNL253" s="1"/>
      <c r="WNM253" s="1"/>
      <c r="WNN253" s="1"/>
      <c r="WNO253" s="1"/>
      <c r="WNP253" s="1"/>
      <c r="WNQ253" s="1"/>
      <c r="WNR253" s="1"/>
      <c r="WNS253" s="1"/>
      <c r="WNT253" s="1"/>
      <c r="WNU253" s="1"/>
      <c r="WNV253" s="1"/>
      <c r="WNW253" s="1"/>
      <c r="WNX253" s="1"/>
      <c r="WNY253" s="1"/>
      <c r="WNZ253" s="1"/>
      <c r="WOA253" s="1"/>
      <c r="WOB253" s="1"/>
      <c r="WOC253" s="1"/>
      <c r="WOD253" s="1"/>
      <c r="WOE253" s="1"/>
      <c r="WOF253" s="1"/>
      <c r="WOG253" s="1"/>
      <c r="WOH253" s="1"/>
      <c r="WOI253" s="1"/>
      <c r="WOJ253" s="1"/>
      <c r="WOK253" s="1"/>
      <c r="WOL253" s="1"/>
      <c r="WOM253" s="1"/>
      <c r="WON253" s="1"/>
      <c r="WOO253" s="1"/>
      <c r="WOP253" s="1"/>
      <c r="WOQ253" s="1"/>
      <c r="WOR253" s="1"/>
      <c r="WOS253" s="1"/>
      <c r="WOT253" s="1"/>
      <c r="WOU253" s="1"/>
      <c r="WOV253" s="1"/>
      <c r="WOW253" s="1"/>
      <c r="WOX253" s="1"/>
      <c r="WOY253" s="1"/>
      <c r="WOZ253" s="1"/>
      <c r="WPA253" s="1"/>
      <c r="WPB253" s="1"/>
      <c r="WPC253" s="1"/>
      <c r="WPD253" s="1"/>
      <c r="WPE253" s="1"/>
      <c r="WPF253" s="1"/>
      <c r="WPG253" s="1"/>
      <c r="WPH253" s="1"/>
      <c r="WPI253" s="1"/>
      <c r="WPJ253" s="1"/>
      <c r="WPK253" s="1"/>
      <c r="WPL253" s="1"/>
      <c r="WPM253" s="1"/>
      <c r="WPN253" s="1"/>
      <c r="WPO253" s="1"/>
      <c r="WPP253" s="1"/>
      <c r="WPQ253" s="1"/>
      <c r="WPR253" s="1"/>
      <c r="WPS253" s="1"/>
      <c r="WPT253" s="1"/>
      <c r="WPU253" s="1"/>
      <c r="WPV253" s="1"/>
      <c r="WPW253" s="1"/>
      <c r="WPX253" s="1"/>
      <c r="WPY253" s="1"/>
      <c r="WPZ253" s="1"/>
      <c r="WQA253" s="1"/>
      <c r="WQB253" s="1"/>
      <c r="WQC253" s="1"/>
      <c r="WQD253" s="1"/>
      <c r="WQE253" s="1"/>
      <c r="WQF253" s="1"/>
      <c r="WQG253" s="1"/>
      <c r="WQH253" s="1"/>
      <c r="WQI253" s="1"/>
      <c r="WQJ253" s="1"/>
      <c r="WQK253" s="1"/>
      <c r="WQL253" s="1"/>
      <c r="WQM253" s="1"/>
      <c r="WQN253" s="1"/>
      <c r="WQO253" s="1"/>
      <c r="WQP253" s="1"/>
      <c r="WQQ253" s="1"/>
      <c r="WQR253" s="1"/>
      <c r="WQS253" s="1"/>
      <c r="WQT253" s="1"/>
      <c r="WQU253" s="1"/>
      <c r="WQV253" s="1"/>
      <c r="WQW253" s="1"/>
      <c r="WQX253" s="1"/>
      <c r="WQY253" s="1"/>
      <c r="WQZ253" s="1"/>
      <c r="WRA253" s="1"/>
      <c r="WRB253" s="1"/>
      <c r="WRC253" s="1"/>
      <c r="WRD253" s="1"/>
      <c r="WRE253" s="1"/>
      <c r="WRF253" s="1"/>
      <c r="WRG253" s="1"/>
      <c r="WRH253" s="1"/>
      <c r="WRI253" s="1"/>
      <c r="WRJ253" s="1"/>
      <c r="WRK253" s="1"/>
      <c r="WRL253" s="1"/>
      <c r="WRM253" s="1"/>
      <c r="WRN253" s="1"/>
      <c r="WRO253" s="1"/>
      <c r="WRP253" s="1"/>
      <c r="WRQ253" s="1"/>
      <c r="WRR253" s="1"/>
      <c r="WRS253" s="1"/>
      <c r="WRT253" s="1"/>
      <c r="WRU253" s="1"/>
      <c r="WRV253" s="1"/>
      <c r="WRW253" s="1"/>
      <c r="WRX253" s="1"/>
      <c r="WRY253" s="1"/>
      <c r="WRZ253" s="1"/>
      <c r="WSA253" s="1"/>
      <c r="WSB253" s="1"/>
      <c r="WSC253" s="1"/>
      <c r="WSD253" s="1"/>
      <c r="WSE253" s="1"/>
      <c r="WSF253" s="1"/>
      <c r="WSG253" s="1"/>
      <c r="WSH253" s="1"/>
      <c r="WSI253" s="1"/>
      <c r="WSJ253" s="1"/>
      <c r="WSK253" s="1"/>
      <c r="WSL253" s="1"/>
      <c r="WSM253" s="1"/>
      <c r="WSN253" s="1"/>
      <c r="WSO253" s="1"/>
      <c r="WSP253" s="1"/>
      <c r="WSQ253" s="1"/>
      <c r="WSR253" s="1"/>
      <c r="WSS253" s="1"/>
      <c r="WST253" s="1"/>
      <c r="WSU253" s="1"/>
      <c r="WSV253" s="1"/>
      <c r="WSW253" s="1"/>
      <c r="WSX253" s="1"/>
      <c r="WSY253" s="1"/>
      <c r="WSZ253" s="1"/>
      <c r="WTA253" s="1"/>
      <c r="WTB253" s="1"/>
      <c r="WTC253" s="1"/>
      <c r="WTD253" s="1"/>
      <c r="WTE253" s="1"/>
      <c r="WTF253" s="1"/>
      <c r="WTG253" s="1"/>
      <c r="WTH253" s="1"/>
      <c r="WTI253" s="1"/>
      <c r="WTJ253" s="1"/>
      <c r="WTK253" s="1"/>
      <c r="WTL253" s="1"/>
      <c r="WTM253" s="1"/>
      <c r="WTN253" s="1"/>
      <c r="WTO253" s="1"/>
      <c r="WTP253" s="1"/>
      <c r="WTQ253" s="1"/>
      <c r="WTR253" s="1"/>
      <c r="WTS253" s="1"/>
      <c r="WTT253" s="1"/>
      <c r="WTU253" s="1"/>
      <c r="WTV253" s="1"/>
      <c r="WTW253" s="1"/>
      <c r="WTX253" s="1"/>
      <c r="WTY253" s="1"/>
      <c r="WTZ253" s="1"/>
      <c r="WUA253" s="1"/>
      <c r="WUB253" s="1"/>
      <c r="WUC253" s="1"/>
      <c r="WUD253" s="1"/>
      <c r="WUE253" s="1"/>
      <c r="WUF253" s="1"/>
      <c r="WUG253" s="1"/>
      <c r="WUH253" s="1"/>
      <c r="WUI253" s="1"/>
      <c r="WUJ253" s="1"/>
      <c r="WUK253" s="1"/>
      <c r="WUL253" s="1"/>
      <c r="WUM253" s="1"/>
      <c r="WUN253" s="1"/>
      <c r="WUO253" s="1"/>
      <c r="WUP253" s="1"/>
      <c r="WUQ253" s="1"/>
      <c r="WUR253" s="1"/>
      <c r="WUS253" s="1"/>
      <c r="WUT253" s="1"/>
      <c r="WUU253" s="1"/>
      <c r="WUV253" s="1"/>
      <c r="WUW253" s="1"/>
      <c r="WUX253" s="1"/>
      <c r="WUY253" s="1"/>
      <c r="WUZ253" s="1"/>
      <c r="WVA253" s="1"/>
      <c r="WVB253" s="1"/>
      <c r="WVC253" s="1"/>
      <c r="WVD253" s="1"/>
      <c r="WVE253" s="1"/>
      <c r="WVF253" s="1"/>
      <c r="WVG253" s="1"/>
      <c r="WVH253" s="1"/>
      <c r="WVI253" s="1"/>
      <c r="WVJ253" s="1"/>
      <c r="WVK253" s="1"/>
      <c r="WVL253" s="1"/>
      <c r="WVM253" s="1"/>
      <c r="WVN253" s="1"/>
      <c r="WVO253" s="1"/>
      <c r="WVP253" s="1"/>
      <c r="WVQ253" s="1"/>
      <c r="WVR253" s="1"/>
      <c r="WVS253" s="1"/>
      <c r="WVT253" s="1"/>
      <c r="WVU253" s="1"/>
      <c r="WVV253" s="1"/>
      <c r="WVW253" s="1"/>
      <c r="WVX253" s="1"/>
      <c r="WVY253" s="1"/>
      <c r="WVZ253" s="1"/>
      <c r="WWA253" s="1"/>
      <c r="WWB253" s="1"/>
      <c r="WWC253" s="1"/>
      <c r="WWD253" s="1"/>
      <c r="WWE253" s="1"/>
      <c r="WWF253" s="1"/>
      <c r="WWG253" s="1"/>
      <c r="WWH253" s="1"/>
      <c r="WWI253" s="1"/>
      <c r="WWJ253" s="1"/>
      <c r="WWK253" s="1"/>
      <c r="WWL253" s="1"/>
      <c r="WWM253" s="1"/>
      <c r="WWN253" s="1"/>
      <c r="WWO253" s="1"/>
      <c r="WWP253" s="1"/>
      <c r="WWQ253" s="1"/>
      <c r="WWR253" s="1"/>
      <c r="WWS253" s="1"/>
      <c r="WWT253" s="1"/>
      <c r="WWU253" s="1"/>
      <c r="WWV253" s="1"/>
      <c r="WWW253" s="1"/>
      <c r="WWX253" s="1"/>
      <c r="WWY253" s="1"/>
      <c r="WWZ253" s="1"/>
      <c r="WXA253" s="1"/>
      <c r="WXB253" s="1"/>
      <c r="WXC253" s="1"/>
      <c r="WXD253" s="1"/>
      <c r="WXE253" s="1"/>
      <c r="WXF253" s="1"/>
      <c r="WXG253" s="1"/>
      <c r="WXH253" s="1"/>
      <c r="WXI253" s="1"/>
      <c r="WXJ253" s="1"/>
      <c r="WXK253" s="1"/>
      <c r="WXL253" s="1"/>
      <c r="WXM253" s="1"/>
      <c r="WXN253" s="1"/>
      <c r="WXO253" s="1"/>
      <c r="WXP253" s="1"/>
      <c r="WXQ253" s="1"/>
      <c r="WXR253" s="1"/>
      <c r="WXS253" s="1"/>
      <c r="WXT253" s="1"/>
      <c r="WXU253" s="1"/>
      <c r="WXV253" s="1"/>
      <c r="WXW253" s="1"/>
      <c r="WXX253" s="1"/>
      <c r="WXY253" s="1"/>
      <c r="WXZ253" s="1"/>
      <c r="WYA253" s="1"/>
      <c r="WYB253" s="1"/>
      <c r="WYC253" s="1"/>
      <c r="WYD253" s="1"/>
      <c r="WYE253" s="1"/>
      <c r="WYF253" s="1"/>
      <c r="WYG253" s="1"/>
      <c r="WYH253" s="1"/>
      <c r="WYI253" s="1"/>
      <c r="WYJ253" s="1"/>
      <c r="WYK253" s="1"/>
      <c r="WYL253" s="1"/>
      <c r="WYM253" s="1"/>
      <c r="WYN253" s="1"/>
      <c r="WYO253" s="1"/>
      <c r="WYP253" s="1"/>
      <c r="WYQ253" s="1"/>
      <c r="WYR253" s="1"/>
      <c r="WYS253" s="1"/>
      <c r="WYT253" s="1"/>
      <c r="WYU253" s="1"/>
      <c r="WYV253" s="1"/>
      <c r="WYW253" s="1"/>
      <c r="WYX253" s="1"/>
      <c r="WYY253" s="1"/>
      <c r="WYZ253" s="1"/>
      <c r="WZA253" s="1"/>
      <c r="WZB253" s="1"/>
      <c r="WZC253" s="1"/>
      <c r="WZD253" s="1"/>
      <c r="WZE253" s="1"/>
      <c r="WZF253" s="1"/>
      <c r="WZG253" s="1"/>
      <c r="WZH253" s="1"/>
      <c r="WZI253" s="1"/>
      <c r="WZJ253" s="1"/>
      <c r="WZK253" s="1"/>
      <c r="WZL253" s="1"/>
      <c r="WZM253" s="1"/>
      <c r="WZN253" s="1"/>
      <c r="WZO253" s="1"/>
      <c r="WZP253" s="1"/>
      <c r="WZQ253" s="1"/>
      <c r="WZR253" s="1"/>
      <c r="WZS253" s="1"/>
      <c r="WZT253" s="1"/>
      <c r="WZU253" s="1"/>
      <c r="WZV253" s="1"/>
      <c r="WZW253" s="1"/>
      <c r="WZX253" s="1"/>
      <c r="WZY253" s="1"/>
      <c r="WZZ253" s="1"/>
      <c r="XAA253" s="1"/>
      <c r="XAB253" s="1"/>
      <c r="XAC253" s="1"/>
      <c r="XAD253" s="1"/>
      <c r="XAE253" s="1"/>
      <c r="XAF253" s="1"/>
      <c r="XAG253" s="1"/>
      <c r="XAH253" s="1"/>
      <c r="XAI253" s="1"/>
      <c r="XAJ253" s="1"/>
      <c r="XAK253" s="1"/>
      <c r="XAL253" s="1"/>
      <c r="XAM253" s="1"/>
      <c r="XAN253" s="1"/>
      <c r="XAO253" s="1"/>
      <c r="XAP253" s="1"/>
      <c r="XAQ253" s="1"/>
      <c r="XAR253" s="1"/>
      <c r="XAS253" s="1"/>
      <c r="XAT253" s="1"/>
      <c r="XAU253" s="1"/>
      <c r="XAV253" s="1"/>
      <c r="XAW253" s="1"/>
      <c r="XAX253" s="1"/>
      <c r="XAY253" s="1"/>
      <c r="XAZ253" s="1"/>
      <c r="XBA253" s="1"/>
      <c r="XBB253" s="1"/>
      <c r="XBC253" s="1"/>
      <c r="XBD253" s="1"/>
      <c r="XBE253" s="1"/>
      <c r="XBF253" s="1"/>
      <c r="XBG253" s="1"/>
      <c r="XBH253" s="1"/>
      <c r="XBI253" s="1"/>
      <c r="XBJ253" s="1"/>
      <c r="XBK253" s="1"/>
      <c r="XBL253" s="1"/>
      <c r="XBM253" s="1"/>
      <c r="XBN253" s="1"/>
      <c r="XBO253" s="1"/>
      <c r="XBP253" s="1"/>
      <c r="XBQ253" s="1"/>
      <c r="XBR253" s="1"/>
      <c r="XBS253" s="1"/>
      <c r="XBT253" s="1"/>
      <c r="XBU253" s="1"/>
      <c r="XBV253" s="1"/>
      <c r="XBW253" s="1"/>
      <c r="XBX253" s="1"/>
      <c r="XBY253" s="1"/>
      <c r="XBZ253" s="1"/>
      <c r="XCA253" s="1"/>
      <c r="XCB253" s="1"/>
      <c r="XCC253" s="1"/>
      <c r="XCD253" s="1"/>
      <c r="XCE253" s="1"/>
      <c r="XCF253" s="1"/>
      <c r="XCG253" s="1"/>
      <c r="XCH253" s="1"/>
      <c r="XCI253" s="1"/>
      <c r="XCJ253" s="1"/>
      <c r="XCK253" s="1"/>
      <c r="XCL253" s="1"/>
      <c r="XCM253" s="1"/>
      <c r="XCN253" s="1"/>
      <c r="XCO253" s="1"/>
      <c r="XCP253" s="1"/>
      <c r="XCQ253" s="1"/>
      <c r="XCR253" s="1"/>
      <c r="XCS253" s="1"/>
      <c r="XCT253" s="1"/>
      <c r="XCU253" s="1"/>
      <c r="XCV253" s="1"/>
      <c r="XCW253" s="1"/>
      <c r="XCX253" s="1"/>
      <c r="XCY253" s="1"/>
      <c r="XCZ253" s="1"/>
      <c r="XDA253" s="1"/>
      <c r="XDB253" s="1"/>
      <c r="XDC253" s="1"/>
      <c r="XDD253" s="1"/>
      <c r="XDE253" s="1"/>
      <c r="XDF253" s="1"/>
      <c r="XDG253" s="1"/>
      <c r="XDH253" s="1"/>
      <c r="XDI253" s="1"/>
      <c r="XDJ253" s="1"/>
      <c r="XDK253" s="1"/>
      <c r="XDL253" s="1"/>
      <c r="XDM253" s="1"/>
      <c r="XDN253" s="1"/>
      <c r="XDO253" s="1"/>
      <c r="XDP253" s="1"/>
      <c r="XDQ253" s="1"/>
      <c r="XDR253" s="1"/>
      <c r="XDS253" s="1"/>
      <c r="XDT253" s="1"/>
      <c r="XDU253" s="1"/>
      <c r="XDV253" s="1"/>
      <c r="XDW253" s="1"/>
      <c r="XDX253" s="1"/>
      <c r="XDY253" s="1"/>
      <c r="XDZ253" s="1"/>
      <c r="XEA253" s="1"/>
      <c r="XEB253" s="1"/>
      <c r="XEC253" s="1"/>
      <c r="XED253" s="1"/>
      <c r="XEE253" s="1"/>
      <c r="XEF253" s="1"/>
      <c r="XEG253" s="1"/>
      <c r="XEH253" s="1"/>
      <c r="XEI253" s="1"/>
      <c r="XEJ253" s="1"/>
      <c r="XEK253" s="1"/>
      <c r="XEL253" s="1"/>
      <c r="XEM253" s="1"/>
      <c r="XEN253" s="1"/>
      <c r="XEO253" s="1"/>
    </row>
    <row r="254" s="1" customFormat="true" ht="102" spans="1:25">
      <c r="A254" s="18"/>
      <c r="B254" s="18">
        <f t="shared" si="15"/>
        <v>158</v>
      </c>
      <c r="C254" s="18"/>
      <c r="D254" s="18" t="s">
        <v>1181</v>
      </c>
      <c r="E254" s="18"/>
      <c r="F254" s="18"/>
      <c r="G254" s="18" t="s">
        <v>167</v>
      </c>
      <c r="H254" s="18" t="s">
        <v>312</v>
      </c>
      <c r="I254" s="18" t="s">
        <v>1054</v>
      </c>
      <c r="J254" s="18" t="s">
        <v>1064</v>
      </c>
      <c r="K254" s="18">
        <v>60000</v>
      </c>
      <c r="L254" s="18"/>
      <c r="M254" s="36" t="s">
        <v>1182</v>
      </c>
      <c r="N254" s="18"/>
      <c r="O254" s="18" t="s">
        <v>292</v>
      </c>
      <c r="P254" s="18"/>
      <c r="Q254" s="18"/>
      <c r="R254" s="18"/>
      <c r="S254" s="18"/>
      <c r="T254" s="47"/>
      <c r="U254" s="17"/>
      <c r="V254" s="17"/>
      <c r="W254" s="17"/>
      <c r="X254" s="17"/>
      <c r="Y254" s="17" t="s">
        <v>318</v>
      </c>
    </row>
    <row r="255" s="1" customFormat="true" ht="76.5" spans="1:25">
      <c r="A255" s="17"/>
      <c r="B255" s="18"/>
      <c r="C255" s="22" t="s">
        <v>1183</v>
      </c>
      <c r="D255" s="17" t="s">
        <v>1184</v>
      </c>
      <c r="E255" s="18"/>
      <c r="F255" s="18"/>
      <c r="G255" s="18" t="s">
        <v>167</v>
      </c>
      <c r="H255" s="18" t="s">
        <v>312</v>
      </c>
      <c r="I255" s="18" t="s">
        <v>1080</v>
      </c>
      <c r="J255" s="18" t="s">
        <v>1064</v>
      </c>
      <c r="K255" s="18">
        <v>50000</v>
      </c>
      <c r="L255" s="18"/>
      <c r="M255" s="36" t="s">
        <v>1185</v>
      </c>
      <c r="N255" s="18"/>
      <c r="O255" s="18" t="s">
        <v>37</v>
      </c>
      <c r="P255" s="18"/>
      <c r="Q255" s="18"/>
      <c r="R255" s="18"/>
      <c r="S255" s="18"/>
      <c r="T255" s="47"/>
      <c r="U255" s="17"/>
      <c r="V255" s="17"/>
      <c r="W255" s="17"/>
      <c r="X255" s="17"/>
      <c r="Y255" s="17" t="s">
        <v>318</v>
      </c>
    </row>
    <row r="256" s="1" customFormat="true" ht="63.75" spans="1:25">
      <c r="A256" s="17"/>
      <c r="B256" s="20">
        <f>B254+1</f>
        <v>159</v>
      </c>
      <c r="C256" s="18"/>
      <c r="D256" s="17" t="s">
        <v>1186</v>
      </c>
      <c r="E256" s="18"/>
      <c r="F256" s="18"/>
      <c r="G256" s="50" t="s">
        <v>167</v>
      </c>
      <c r="H256" s="18" t="s">
        <v>312</v>
      </c>
      <c r="I256" s="17" t="s">
        <v>1187</v>
      </c>
      <c r="J256" s="17" t="s">
        <v>1064</v>
      </c>
      <c r="K256" s="50">
        <v>4700</v>
      </c>
      <c r="L256" s="50"/>
      <c r="M256" s="70" t="s">
        <v>1188</v>
      </c>
      <c r="N256" s="50"/>
      <c r="O256" s="50" t="s">
        <v>559</v>
      </c>
      <c r="P256" s="50"/>
      <c r="Q256" s="50"/>
      <c r="R256" s="50"/>
      <c r="S256" s="50"/>
      <c r="T256" s="47"/>
      <c r="U256" s="17"/>
      <c r="V256" s="17"/>
      <c r="W256" s="17"/>
      <c r="X256" s="17"/>
      <c r="Y256" s="17" t="s">
        <v>318</v>
      </c>
    </row>
    <row r="257" s="1" customFormat="true" ht="102" spans="1:25">
      <c r="A257" s="17"/>
      <c r="B257" s="20">
        <f>B256+1</f>
        <v>160</v>
      </c>
      <c r="C257" s="18"/>
      <c r="D257" s="17" t="s">
        <v>1189</v>
      </c>
      <c r="E257" s="17" t="s">
        <v>68</v>
      </c>
      <c r="F257" s="17"/>
      <c r="G257" s="18" t="s">
        <v>167</v>
      </c>
      <c r="H257" s="18" t="s">
        <v>312</v>
      </c>
      <c r="I257" s="18" t="s">
        <v>1190</v>
      </c>
      <c r="J257" s="18" t="s">
        <v>1064</v>
      </c>
      <c r="K257" s="18">
        <v>188319</v>
      </c>
      <c r="L257" s="18"/>
      <c r="M257" s="36" t="s">
        <v>1191</v>
      </c>
      <c r="N257" s="18"/>
      <c r="O257" s="18" t="s">
        <v>559</v>
      </c>
      <c r="P257" s="18"/>
      <c r="Q257" s="18"/>
      <c r="R257" s="18"/>
      <c r="S257" s="18"/>
      <c r="T257" s="58" t="s">
        <v>1192</v>
      </c>
      <c r="U257" s="17"/>
      <c r="V257" s="17"/>
      <c r="W257" s="17"/>
      <c r="X257" s="17"/>
      <c r="Y257" s="17" t="s">
        <v>318</v>
      </c>
    </row>
    <row r="258" s="1" customFormat="true" spans="1:25">
      <c r="A258" s="14"/>
      <c r="B258" s="15" t="s">
        <v>1193</v>
      </c>
      <c r="C258" s="16"/>
      <c r="D258" s="14"/>
      <c r="E258" s="26" t="s">
        <v>29</v>
      </c>
      <c r="F258" s="27"/>
      <c r="G258" s="27"/>
      <c r="H258" s="27"/>
      <c r="I258" s="27"/>
      <c r="J258" s="27"/>
      <c r="K258" s="26">
        <f>SUM(K259:K260)</f>
        <v>12300</v>
      </c>
      <c r="L258" s="26">
        <f>SUM(L259:L260)</f>
        <v>4300</v>
      </c>
      <c r="M258" s="33"/>
      <c r="N258" s="26"/>
      <c r="O258" s="26"/>
      <c r="P258" s="26"/>
      <c r="Q258" s="26"/>
      <c r="R258" s="26"/>
      <c r="S258" s="26">
        <f>SUM(S259:S260)</f>
        <v>3200</v>
      </c>
      <c r="T258" s="47"/>
      <c r="U258" s="17"/>
      <c r="V258" s="17"/>
      <c r="W258" s="27"/>
      <c r="X258" s="27"/>
      <c r="Y258" s="27"/>
    </row>
    <row r="259" s="1" customFormat="true" ht="38.25" spans="1:25">
      <c r="A259" s="18"/>
      <c r="B259" s="20">
        <f t="shared" ref="B259:B264" si="16">B257+1</f>
        <v>161</v>
      </c>
      <c r="C259" s="20"/>
      <c r="D259" s="18" t="s">
        <v>1194</v>
      </c>
      <c r="E259" s="18"/>
      <c r="F259" s="18"/>
      <c r="G259" s="18" t="s">
        <v>69</v>
      </c>
      <c r="H259" s="18" t="s">
        <v>1195</v>
      </c>
      <c r="I259" s="18" t="s">
        <v>1195</v>
      </c>
      <c r="J259" s="18" t="s">
        <v>34</v>
      </c>
      <c r="K259" s="18">
        <v>4300</v>
      </c>
      <c r="L259" s="18">
        <v>4300</v>
      </c>
      <c r="M259" s="36" t="s">
        <v>1196</v>
      </c>
      <c r="N259" s="18" t="s">
        <v>133</v>
      </c>
      <c r="O259" s="18" t="s">
        <v>37</v>
      </c>
      <c r="P259" s="18" t="s">
        <v>1197</v>
      </c>
      <c r="Q259" s="18" t="s">
        <v>39</v>
      </c>
      <c r="R259" s="18"/>
      <c r="S259" s="48">
        <v>3200</v>
      </c>
      <c r="T259" s="47" t="s">
        <v>1198</v>
      </c>
      <c r="U259" s="17" t="s">
        <v>41</v>
      </c>
      <c r="V259" s="17"/>
      <c r="W259" s="17" t="s">
        <v>41</v>
      </c>
      <c r="X259" s="17"/>
      <c r="Y259" s="17" t="s">
        <v>1199</v>
      </c>
    </row>
    <row r="260" s="1" customFormat="true" ht="76.5" spans="1:25">
      <c r="A260" s="79"/>
      <c r="B260" s="83">
        <f>B259+1</f>
        <v>162</v>
      </c>
      <c r="C260" s="79"/>
      <c r="D260" s="79" t="s">
        <v>1200</v>
      </c>
      <c r="E260" s="18"/>
      <c r="F260" s="79"/>
      <c r="G260" s="79" t="s">
        <v>167</v>
      </c>
      <c r="H260" s="79" t="s">
        <v>1195</v>
      </c>
      <c r="I260" s="79" t="s">
        <v>1201</v>
      </c>
      <c r="J260" s="79" t="s">
        <v>34</v>
      </c>
      <c r="K260" s="79">
        <v>8000</v>
      </c>
      <c r="L260" s="79"/>
      <c r="M260" s="101" t="s">
        <v>1202</v>
      </c>
      <c r="N260" s="79"/>
      <c r="O260" s="79" t="s">
        <v>37</v>
      </c>
      <c r="P260" s="79"/>
      <c r="Q260" s="79" t="s">
        <v>1203</v>
      </c>
      <c r="R260" s="79" t="s">
        <v>1204</v>
      </c>
      <c r="S260" s="79"/>
      <c r="T260" s="47"/>
      <c r="U260" s="17"/>
      <c r="V260" s="82"/>
      <c r="W260" s="82"/>
      <c r="X260" s="82"/>
      <c r="Y260" s="82" t="s">
        <v>1199</v>
      </c>
    </row>
    <row r="261" s="1" customFormat="true" spans="1:25">
      <c r="A261" s="14"/>
      <c r="B261" s="15" t="s">
        <v>1205</v>
      </c>
      <c r="C261" s="16"/>
      <c r="D261" s="14"/>
      <c r="E261" s="26" t="s">
        <v>29</v>
      </c>
      <c r="F261" s="18"/>
      <c r="G261" s="18"/>
      <c r="H261" s="18"/>
      <c r="I261" s="18"/>
      <c r="J261" s="18"/>
      <c r="K261" s="13">
        <f>SUM(K262)</f>
        <v>26000</v>
      </c>
      <c r="L261" s="13">
        <f>SUM(L262)</f>
        <v>26000</v>
      </c>
      <c r="M261" s="100"/>
      <c r="N261" s="13"/>
      <c r="O261" s="13"/>
      <c r="P261" s="13"/>
      <c r="Q261" s="13"/>
      <c r="R261" s="13"/>
      <c r="S261" s="13">
        <f>SUM(S262)</f>
        <v>14563</v>
      </c>
      <c r="T261" s="47"/>
      <c r="U261" s="17"/>
      <c r="V261" s="17"/>
      <c r="W261" s="17"/>
      <c r="X261" s="17"/>
      <c r="Y261" s="17"/>
    </row>
    <row r="262" s="1" customFormat="true" ht="102" spans="1:25">
      <c r="A262" s="18"/>
      <c r="B262" s="18">
        <f t="shared" si="16"/>
        <v>163</v>
      </c>
      <c r="C262" s="18"/>
      <c r="D262" s="18" t="s">
        <v>1206</v>
      </c>
      <c r="E262" s="18"/>
      <c r="F262" s="18"/>
      <c r="G262" s="18" t="s">
        <v>69</v>
      </c>
      <c r="H262" s="18" t="s">
        <v>258</v>
      </c>
      <c r="I262" s="18" t="s">
        <v>1207</v>
      </c>
      <c r="J262" s="18" t="s">
        <v>34</v>
      </c>
      <c r="K262" s="18">
        <v>26000</v>
      </c>
      <c r="L262" s="18">
        <v>26000</v>
      </c>
      <c r="M262" s="36" t="s">
        <v>1208</v>
      </c>
      <c r="N262" s="18" t="s">
        <v>231</v>
      </c>
      <c r="O262" s="18" t="s">
        <v>37</v>
      </c>
      <c r="P262" s="18" t="s">
        <v>38</v>
      </c>
      <c r="Q262" s="18"/>
      <c r="R262" s="18"/>
      <c r="S262" s="18">
        <v>14563</v>
      </c>
      <c r="T262" s="114" t="s">
        <v>54</v>
      </c>
      <c r="U262" s="17" t="s">
        <v>41</v>
      </c>
      <c r="V262" s="17"/>
      <c r="W262" s="17" t="s">
        <v>41</v>
      </c>
      <c r="X262" s="17"/>
      <c r="Y262" s="17" t="s">
        <v>1207</v>
      </c>
    </row>
    <row r="263" s="1" customFormat="true" ht="38.25" spans="1:25">
      <c r="A263" s="104"/>
      <c r="B263" s="105" t="s">
        <v>1209</v>
      </c>
      <c r="C263" s="106"/>
      <c r="D263" s="104"/>
      <c r="E263" s="110" t="s">
        <v>1210</v>
      </c>
      <c r="F263" s="111"/>
      <c r="G263" s="111"/>
      <c r="H263" s="111"/>
      <c r="I263" s="111"/>
      <c r="J263" s="111"/>
      <c r="K263" s="112">
        <f>SUM(K264:K272)</f>
        <v>47089</v>
      </c>
      <c r="L263" s="112">
        <f>SUM(L264:L272)</f>
        <v>9800</v>
      </c>
      <c r="M263" s="113"/>
      <c r="N263" s="112"/>
      <c r="O263" s="112"/>
      <c r="P263" s="112"/>
      <c r="Q263" s="112"/>
      <c r="R263" s="112"/>
      <c r="S263" s="112">
        <f>SUM(S264:S272)</f>
        <v>1980</v>
      </c>
      <c r="T263" s="47"/>
      <c r="U263" s="17"/>
      <c r="V263" s="84"/>
      <c r="W263" s="111"/>
      <c r="X263" s="111"/>
      <c r="Y263" s="111"/>
    </row>
    <row r="264" s="1" customFormat="true" ht="89.25" spans="1:25">
      <c r="A264" s="28" t="s">
        <v>1211</v>
      </c>
      <c r="B264" s="18">
        <f t="shared" si="16"/>
        <v>164</v>
      </c>
      <c r="C264" s="18"/>
      <c r="D264" s="28" t="s">
        <v>1212</v>
      </c>
      <c r="E264" s="18" t="s">
        <v>1213</v>
      </c>
      <c r="F264" s="18" t="s">
        <v>56</v>
      </c>
      <c r="G264" s="18" t="s">
        <v>31</v>
      </c>
      <c r="H264" s="17" t="s">
        <v>357</v>
      </c>
      <c r="I264" s="28" t="s">
        <v>1214</v>
      </c>
      <c r="J264" s="18" t="s">
        <v>34</v>
      </c>
      <c r="K264" s="28">
        <v>25000</v>
      </c>
      <c r="L264" s="28">
        <v>4000</v>
      </c>
      <c r="M264" s="34" t="s">
        <v>1215</v>
      </c>
      <c r="N264" s="28" t="s">
        <v>1216</v>
      </c>
      <c r="O264" s="28" t="s">
        <v>1217</v>
      </c>
      <c r="P264" s="28" t="s">
        <v>1218</v>
      </c>
      <c r="Q264" s="28" t="s">
        <v>39</v>
      </c>
      <c r="R264" s="28" t="s">
        <v>1219</v>
      </c>
      <c r="S264" s="28">
        <v>1910</v>
      </c>
      <c r="T264" s="58" t="s">
        <v>1220</v>
      </c>
      <c r="U264" s="17" t="s">
        <v>41</v>
      </c>
      <c r="V264" s="17"/>
      <c r="W264" s="17"/>
      <c r="X264" s="17"/>
      <c r="Y264" s="17" t="s">
        <v>362</v>
      </c>
    </row>
    <row r="265" s="1" customFormat="true" ht="51" spans="1:25">
      <c r="A265" s="18"/>
      <c r="B265" s="20">
        <f t="shared" ref="B265:B272" si="17">B264+1</f>
        <v>165</v>
      </c>
      <c r="C265" s="20"/>
      <c r="D265" s="18" t="s">
        <v>1221</v>
      </c>
      <c r="E265" s="18" t="s">
        <v>296</v>
      </c>
      <c r="F265" s="18"/>
      <c r="G265" s="18" t="s">
        <v>31</v>
      </c>
      <c r="H265" s="18" t="s">
        <v>1222</v>
      </c>
      <c r="I265" s="18" t="s">
        <v>1223</v>
      </c>
      <c r="J265" s="18" t="s">
        <v>34</v>
      </c>
      <c r="K265" s="18">
        <v>5000</v>
      </c>
      <c r="L265" s="18">
        <v>4500</v>
      </c>
      <c r="M265" s="36" t="s">
        <v>1224</v>
      </c>
      <c r="N265" s="18" t="s">
        <v>1225</v>
      </c>
      <c r="O265" s="18" t="s">
        <v>292</v>
      </c>
      <c r="P265" s="18" t="s">
        <v>38</v>
      </c>
      <c r="Q265" s="18"/>
      <c r="R265" s="18"/>
      <c r="S265" s="18">
        <v>10</v>
      </c>
      <c r="T265" s="58" t="s">
        <v>1226</v>
      </c>
      <c r="U265" s="17" t="s">
        <v>41</v>
      </c>
      <c r="V265" s="17" t="s">
        <v>146</v>
      </c>
      <c r="W265" s="17"/>
      <c r="X265" s="53"/>
      <c r="Y265" s="17" t="s">
        <v>362</v>
      </c>
    </row>
    <row r="266" s="1" customFormat="true" ht="114.75" spans="1:25">
      <c r="A266" s="18"/>
      <c r="B266" s="20">
        <f t="shared" si="17"/>
        <v>166</v>
      </c>
      <c r="C266" s="20"/>
      <c r="D266" s="18" t="s">
        <v>1227</v>
      </c>
      <c r="E266" s="18" t="s">
        <v>296</v>
      </c>
      <c r="F266" s="18"/>
      <c r="G266" s="18" t="s">
        <v>69</v>
      </c>
      <c r="H266" s="18" t="s">
        <v>1222</v>
      </c>
      <c r="I266" s="18" t="s">
        <v>1228</v>
      </c>
      <c r="J266" s="18" t="s">
        <v>34</v>
      </c>
      <c r="K266" s="18">
        <v>2000</v>
      </c>
      <c r="L266" s="18">
        <v>500</v>
      </c>
      <c r="M266" s="73" t="s">
        <v>1229</v>
      </c>
      <c r="N266" s="18" t="s">
        <v>248</v>
      </c>
      <c r="O266" s="18" t="s">
        <v>292</v>
      </c>
      <c r="P266" s="18" t="s">
        <v>38</v>
      </c>
      <c r="Q266" s="18"/>
      <c r="R266" s="18" t="s">
        <v>1230</v>
      </c>
      <c r="S266" s="18">
        <v>60</v>
      </c>
      <c r="T266" s="58" t="s">
        <v>1231</v>
      </c>
      <c r="U266" s="17" t="s">
        <v>41</v>
      </c>
      <c r="V266" s="17" t="s">
        <v>146</v>
      </c>
      <c r="W266" s="17"/>
      <c r="X266" s="17"/>
      <c r="Y266" s="17" t="s">
        <v>362</v>
      </c>
    </row>
    <row r="267" s="1" customFormat="true" ht="78" customHeight="true" spans="1:25">
      <c r="A267" s="18"/>
      <c r="B267" s="20">
        <f t="shared" si="17"/>
        <v>167</v>
      </c>
      <c r="C267" s="20"/>
      <c r="D267" s="18" t="s">
        <v>1232</v>
      </c>
      <c r="E267" s="18" t="s">
        <v>296</v>
      </c>
      <c r="F267" s="18"/>
      <c r="G267" s="18" t="s">
        <v>69</v>
      </c>
      <c r="H267" s="18" t="s">
        <v>1233</v>
      </c>
      <c r="I267" s="18" t="s">
        <v>1234</v>
      </c>
      <c r="J267" s="18" t="s">
        <v>34</v>
      </c>
      <c r="K267" s="18">
        <v>2000</v>
      </c>
      <c r="L267" s="18">
        <v>800</v>
      </c>
      <c r="M267" s="36" t="s">
        <v>1235</v>
      </c>
      <c r="N267" s="18" t="s">
        <v>248</v>
      </c>
      <c r="O267" s="18" t="s">
        <v>292</v>
      </c>
      <c r="P267" s="18" t="s">
        <v>38</v>
      </c>
      <c r="Q267" s="18"/>
      <c r="R267" s="18"/>
      <c r="S267" s="18"/>
      <c r="T267" s="58" t="s">
        <v>1236</v>
      </c>
      <c r="U267" s="81" t="s">
        <v>671</v>
      </c>
      <c r="V267" s="17" t="s">
        <v>146</v>
      </c>
      <c r="W267" s="17"/>
      <c r="X267" s="53" t="s">
        <v>1237</v>
      </c>
      <c r="Y267" s="17" t="s">
        <v>1238</v>
      </c>
    </row>
    <row r="268" s="1" customFormat="true" ht="61" customHeight="true" spans="1:25">
      <c r="A268" s="18"/>
      <c r="B268" s="20">
        <f t="shared" si="17"/>
        <v>168</v>
      </c>
      <c r="C268" s="18"/>
      <c r="D268" s="18" t="s">
        <v>1239</v>
      </c>
      <c r="E268" s="18"/>
      <c r="F268" s="18"/>
      <c r="G268" s="18" t="s">
        <v>167</v>
      </c>
      <c r="H268" s="17" t="s">
        <v>357</v>
      </c>
      <c r="I268" s="17" t="s">
        <v>357</v>
      </c>
      <c r="J268" s="18" t="s">
        <v>176</v>
      </c>
      <c r="K268" s="18">
        <v>2089</v>
      </c>
      <c r="L268" s="18"/>
      <c r="M268" s="36" t="s">
        <v>1240</v>
      </c>
      <c r="N268" s="18"/>
      <c r="O268" s="18" t="s">
        <v>559</v>
      </c>
      <c r="P268" s="18"/>
      <c r="Q268" s="18"/>
      <c r="R268" s="18"/>
      <c r="S268" s="18"/>
      <c r="T268" s="53"/>
      <c r="U268" s="17"/>
      <c r="V268" s="17"/>
      <c r="W268" s="17"/>
      <c r="X268" s="17"/>
      <c r="Y268" s="17" t="s">
        <v>362</v>
      </c>
    </row>
    <row r="269" s="1" customFormat="true" ht="25.5" spans="1:25">
      <c r="A269" s="18"/>
      <c r="B269" s="20">
        <f t="shared" si="17"/>
        <v>169</v>
      </c>
      <c r="C269" s="18"/>
      <c r="D269" s="18" t="s">
        <v>1241</v>
      </c>
      <c r="E269" s="18"/>
      <c r="F269" s="18"/>
      <c r="G269" s="18" t="s">
        <v>167</v>
      </c>
      <c r="H269" s="17" t="s">
        <v>357</v>
      </c>
      <c r="I269" s="17" t="s">
        <v>357</v>
      </c>
      <c r="J269" s="18" t="s">
        <v>176</v>
      </c>
      <c r="K269" s="18">
        <v>3000</v>
      </c>
      <c r="L269" s="18"/>
      <c r="M269" s="36" t="s">
        <v>1242</v>
      </c>
      <c r="N269" s="18"/>
      <c r="O269" s="18" t="s">
        <v>352</v>
      </c>
      <c r="P269" s="18"/>
      <c r="Q269" s="18" t="s">
        <v>1243</v>
      </c>
      <c r="R269" s="18"/>
      <c r="S269" s="18"/>
      <c r="T269" s="47"/>
      <c r="U269" s="17"/>
      <c r="V269" s="17"/>
      <c r="W269" s="17"/>
      <c r="X269" s="17"/>
      <c r="Y269" s="17" t="s">
        <v>362</v>
      </c>
    </row>
    <row r="270" s="1" customFormat="true" ht="25.5" spans="1:25">
      <c r="A270" s="17"/>
      <c r="B270" s="20">
        <f t="shared" si="17"/>
        <v>170</v>
      </c>
      <c r="C270" s="18"/>
      <c r="D270" s="17" t="s">
        <v>1244</v>
      </c>
      <c r="E270" s="18"/>
      <c r="F270" s="18"/>
      <c r="G270" s="18" t="s">
        <v>167</v>
      </c>
      <c r="H270" s="17" t="s">
        <v>357</v>
      </c>
      <c r="I270" s="17" t="s">
        <v>1245</v>
      </c>
      <c r="J270" s="18" t="s">
        <v>34</v>
      </c>
      <c r="K270" s="18">
        <v>500</v>
      </c>
      <c r="L270" s="18"/>
      <c r="M270" s="36" t="s">
        <v>1246</v>
      </c>
      <c r="N270" s="18"/>
      <c r="O270" s="18" t="s">
        <v>37</v>
      </c>
      <c r="P270" s="18"/>
      <c r="Q270" s="18"/>
      <c r="R270" s="18"/>
      <c r="S270" s="18"/>
      <c r="T270" s="47"/>
      <c r="U270" s="17"/>
      <c r="V270" s="17"/>
      <c r="W270" s="17"/>
      <c r="X270" s="17"/>
      <c r="Y270" s="17" t="s">
        <v>362</v>
      </c>
    </row>
    <row r="271" s="1" customFormat="true" ht="89.25" spans="1:25">
      <c r="A271" s="18"/>
      <c r="B271" s="18">
        <f t="shared" si="17"/>
        <v>171</v>
      </c>
      <c r="C271" s="18"/>
      <c r="D271" s="18" t="s">
        <v>1247</v>
      </c>
      <c r="E271" s="18"/>
      <c r="F271" s="18"/>
      <c r="G271" s="18" t="s">
        <v>167</v>
      </c>
      <c r="H271" s="17" t="s">
        <v>357</v>
      </c>
      <c r="I271" s="17" t="s">
        <v>357</v>
      </c>
      <c r="J271" s="18" t="s">
        <v>176</v>
      </c>
      <c r="K271" s="18">
        <v>7000</v>
      </c>
      <c r="L271" s="18"/>
      <c r="M271" s="36" t="s">
        <v>1248</v>
      </c>
      <c r="N271" s="18"/>
      <c r="O271" s="18" t="s">
        <v>292</v>
      </c>
      <c r="P271" s="18"/>
      <c r="Q271" s="18"/>
      <c r="R271" s="18"/>
      <c r="S271" s="18"/>
      <c r="T271" s="47"/>
      <c r="U271" s="17"/>
      <c r="V271" s="17"/>
      <c r="W271" s="17"/>
      <c r="X271" s="17"/>
      <c r="Y271" s="17" t="s">
        <v>362</v>
      </c>
    </row>
    <row r="272" s="1" customFormat="true" ht="38.25" spans="1:25">
      <c r="A272" s="18"/>
      <c r="B272" s="18">
        <f t="shared" si="17"/>
        <v>172</v>
      </c>
      <c r="C272" s="18"/>
      <c r="D272" s="18" t="s">
        <v>1249</v>
      </c>
      <c r="E272" s="18"/>
      <c r="F272" s="18"/>
      <c r="G272" s="18" t="s">
        <v>167</v>
      </c>
      <c r="H272" s="17" t="s">
        <v>357</v>
      </c>
      <c r="I272" s="17" t="s">
        <v>357</v>
      </c>
      <c r="J272" s="18" t="s">
        <v>176</v>
      </c>
      <c r="K272" s="18">
        <v>500</v>
      </c>
      <c r="L272" s="18"/>
      <c r="M272" s="36" t="s">
        <v>1250</v>
      </c>
      <c r="N272" s="18"/>
      <c r="O272" s="18" t="s">
        <v>37</v>
      </c>
      <c r="P272" s="18"/>
      <c r="Q272" s="18" t="s">
        <v>1251</v>
      </c>
      <c r="R272" s="18"/>
      <c r="S272" s="18"/>
      <c r="T272" s="47"/>
      <c r="U272" s="17"/>
      <c r="V272" s="17"/>
      <c r="W272" s="17"/>
      <c r="X272" s="17"/>
      <c r="Y272" s="17" t="s">
        <v>362</v>
      </c>
    </row>
    <row r="273" s="1" customFormat="true" ht="19" customHeight="true" spans="1:25">
      <c r="A273" s="14"/>
      <c r="B273" s="15" t="s">
        <v>1252</v>
      </c>
      <c r="C273" s="16"/>
      <c r="D273" s="14"/>
      <c r="E273" s="25" t="s">
        <v>1253</v>
      </c>
      <c r="F273" s="27"/>
      <c r="G273" s="27"/>
      <c r="H273" s="27"/>
      <c r="I273" s="27"/>
      <c r="J273" s="27"/>
      <c r="K273" s="26">
        <f>SUM(K274:K284)</f>
        <v>63900</v>
      </c>
      <c r="L273" s="26">
        <f>SUM(L274:L284)</f>
        <v>7200</v>
      </c>
      <c r="M273" s="33"/>
      <c r="N273" s="26"/>
      <c r="O273" s="26"/>
      <c r="P273" s="26"/>
      <c r="Q273" s="26"/>
      <c r="R273" s="26"/>
      <c r="S273" s="26">
        <f>SUM(S274:S284)</f>
        <v>2998</v>
      </c>
      <c r="T273" s="47"/>
      <c r="U273" s="17"/>
      <c r="V273" s="17"/>
      <c r="W273" s="27"/>
      <c r="X273" s="27"/>
      <c r="Y273" s="27"/>
    </row>
    <row r="274" s="1" customFormat="true" ht="267" customHeight="true" spans="1:25">
      <c r="A274" s="18"/>
      <c r="B274" s="20">
        <f>B272+1</f>
        <v>173</v>
      </c>
      <c r="C274" s="20"/>
      <c r="D274" s="18" t="s">
        <v>1254</v>
      </c>
      <c r="E274" s="18"/>
      <c r="F274" s="18"/>
      <c r="G274" s="18" t="s">
        <v>69</v>
      </c>
      <c r="H274" s="18" t="s">
        <v>975</v>
      </c>
      <c r="I274" s="18" t="s">
        <v>537</v>
      </c>
      <c r="J274" s="18" t="s">
        <v>176</v>
      </c>
      <c r="K274" s="18">
        <v>3600</v>
      </c>
      <c r="L274" s="18">
        <v>1700</v>
      </c>
      <c r="M274" s="36" t="s">
        <v>1255</v>
      </c>
      <c r="N274" s="18" t="s">
        <v>314</v>
      </c>
      <c r="O274" s="18" t="s">
        <v>292</v>
      </c>
      <c r="P274" s="18" t="s">
        <v>39</v>
      </c>
      <c r="Q274" s="18" t="s">
        <v>39</v>
      </c>
      <c r="R274" s="18" t="s">
        <v>39</v>
      </c>
      <c r="S274" s="18">
        <v>2980</v>
      </c>
      <c r="T274" s="47" t="s">
        <v>1256</v>
      </c>
      <c r="U274" s="17" t="s">
        <v>41</v>
      </c>
      <c r="V274" s="17"/>
      <c r="W274" s="17" t="s">
        <v>41</v>
      </c>
      <c r="X274" s="17"/>
      <c r="Y274" s="17" t="s">
        <v>542</v>
      </c>
    </row>
    <row r="275" s="1" customFormat="true" ht="38.25" spans="1:25">
      <c r="A275" s="18"/>
      <c r="B275" s="50">
        <f t="shared" ref="B275:B284" si="18">B274+1</f>
        <v>174</v>
      </c>
      <c r="C275" s="26"/>
      <c r="D275" s="18" t="s">
        <v>1257</v>
      </c>
      <c r="E275" s="18"/>
      <c r="F275" s="27"/>
      <c r="G275" s="18" t="s">
        <v>69</v>
      </c>
      <c r="H275" s="18" t="s">
        <v>333</v>
      </c>
      <c r="I275" s="17" t="s">
        <v>537</v>
      </c>
      <c r="J275" s="18" t="s">
        <v>176</v>
      </c>
      <c r="K275" s="50">
        <v>4000</v>
      </c>
      <c r="L275" s="50">
        <v>3000</v>
      </c>
      <c r="M275" s="70" t="s">
        <v>1258</v>
      </c>
      <c r="N275" s="17" t="s">
        <v>1259</v>
      </c>
      <c r="O275" s="50" t="s">
        <v>37</v>
      </c>
      <c r="P275" s="50" t="s">
        <v>1260</v>
      </c>
      <c r="Q275" s="50" t="s">
        <v>39</v>
      </c>
      <c r="R275" s="50" t="s">
        <v>39</v>
      </c>
      <c r="S275" s="50">
        <v>5</v>
      </c>
      <c r="T275" s="49" t="s">
        <v>1261</v>
      </c>
      <c r="U275" s="17"/>
      <c r="V275" s="17" t="s">
        <v>234</v>
      </c>
      <c r="W275" s="17"/>
      <c r="X275" s="17"/>
      <c r="Y275" s="17" t="s">
        <v>542</v>
      </c>
    </row>
    <row r="276" s="1" customFormat="true" ht="63.75" spans="1:25">
      <c r="A276" s="107"/>
      <c r="B276" s="18">
        <f t="shared" si="18"/>
        <v>175</v>
      </c>
      <c r="C276" s="18"/>
      <c r="D276" s="107" t="s">
        <v>1262</v>
      </c>
      <c r="E276" s="18"/>
      <c r="F276" s="18"/>
      <c r="G276" s="18" t="s">
        <v>69</v>
      </c>
      <c r="H276" s="17" t="s">
        <v>537</v>
      </c>
      <c r="I276" s="17" t="s">
        <v>1263</v>
      </c>
      <c r="J276" s="18" t="s">
        <v>34</v>
      </c>
      <c r="K276" s="17">
        <v>2000</v>
      </c>
      <c r="L276" s="18">
        <v>2000</v>
      </c>
      <c r="M276" s="36" t="s">
        <v>1264</v>
      </c>
      <c r="N276" s="18" t="s">
        <v>1265</v>
      </c>
      <c r="O276" s="18" t="s">
        <v>292</v>
      </c>
      <c r="P276" s="18"/>
      <c r="Q276" s="18" t="s">
        <v>39</v>
      </c>
      <c r="R276" s="18" t="s">
        <v>39</v>
      </c>
      <c r="S276" s="18"/>
      <c r="T276" s="49" t="s">
        <v>1266</v>
      </c>
      <c r="U276" s="17" t="s">
        <v>41</v>
      </c>
      <c r="V276" s="17" t="s">
        <v>178</v>
      </c>
      <c r="W276" s="17"/>
      <c r="X276" s="17"/>
      <c r="Y276" s="17" t="s">
        <v>542</v>
      </c>
    </row>
    <row r="277" s="1" customFormat="true" ht="117" customHeight="true" spans="1:25">
      <c r="A277" s="107"/>
      <c r="B277" s="18">
        <f t="shared" si="18"/>
        <v>176</v>
      </c>
      <c r="C277" s="18"/>
      <c r="D277" s="107" t="s">
        <v>1267</v>
      </c>
      <c r="E277" s="18" t="s">
        <v>296</v>
      </c>
      <c r="F277" s="18"/>
      <c r="G277" s="18" t="s">
        <v>69</v>
      </c>
      <c r="H277" s="17" t="s">
        <v>537</v>
      </c>
      <c r="I277" s="17" t="s">
        <v>1268</v>
      </c>
      <c r="J277" s="18" t="s">
        <v>34</v>
      </c>
      <c r="K277" s="17">
        <v>4000</v>
      </c>
      <c r="L277" s="18">
        <v>500</v>
      </c>
      <c r="M277" s="36" t="s">
        <v>1269</v>
      </c>
      <c r="N277" s="18" t="s">
        <v>1131</v>
      </c>
      <c r="O277" s="18" t="s">
        <v>292</v>
      </c>
      <c r="P277" s="18"/>
      <c r="Q277" s="18"/>
      <c r="R277" s="18"/>
      <c r="S277" s="18">
        <v>8</v>
      </c>
      <c r="T277" s="47" t="s">
        <v>1270</v>
      </c>
      <c r="U277" s="17"/>
      <c r="V277" s="17" t="s">
        <v>767</v>
      </c>
      <c r="W277" s="17"/>
      <c r="X277" s="17"/>
      <c r="Y277" s="17" t="s">
        <v>542</v>
      </c>
    </row>
    <row r="278" s="1" customFormat="true" ht="89.25" spans="1:25">
      <c r="A278" s="18"/>
      <c r="B278" s="18">
        <f t="shared" si="18"/>
        <v>177</v>
      </c>
      <c r="C278" s="20"/>
      <c r="D278" s="18" t="s">
        <v>1271</v>
      </c>
      <c r="E278" s="18"/>
      <c r="F278" s="18"/>
      <c r="G278" s="18" t="s">
        <v>167</v>
      </c>
      <c r="H278" s="18" t="s">
        <v>333</v>
      </c>
      <c r="I278" s="18" t="s">
        <v>537</v>
      </c>
      <c r="J278" s="18" t="s">
        <v>176</v>
      </c>
      <c r="K278" s="18">
        <v>4000</v>
      </c>
      <c r="L278" s="18"/>
      <c r="M278" s="36" t="s">
        <v>1272</v>
      </c>
      <c r="N278" s="18"/>
      <c r="O278" s="18" t="s">
        <v>352</v>
      </c>
      <c r="P278" s="18"/>
      <c r="Q278" s="18"/>
      <c r="R278" s="18" t="s">
        <v>39</v>
      </c>
      <c r="S278" s="18"/>
      <c r="T278" s="49" t="s">
        <v>1273</v>
      </c>
      <c r="U278" s="17"/>
      <c r="V278" s="17"/>
      <c r="W278" s="17"/>
      <c r="X278" s="17"/>
      <c r="Y278" s="17" t="s">
        <v>542</v>
      </c>
    </row>
    <row r="279" s="1" customFormat="true" ht="38.25" spans="1:25">
      <c r="A279" s="18"/>
      <c r="B279" s="20">
        <f t="shared" si="18"/>
        <v>178</v>
      </c>
      <c r="C279" s="20"/>
      <c r="D279" s="18" t="s">
        <v>1274</v>
      </c>
      <c r="E279" s="18"/>
      <c r="F279" s="18"/>
      <c r="G279" s="18" t="s">
        <v>167</v>
      </c>
      <c r="H279" s="17" t="s">
        <v>537</v>
      </c>
      <c r="I279" s="18" t="s">
        <v>537</v>
      </c>
      <c r="J279" s="18" t="s">
        <v>176</v>
      </c>
      <c r="K279" s="18">
        <v>14000</v>
      </c>
      <c r="L279" s="18"/>
      <c r="M279" s="36" t="s">
        <v>1275</v>
      </c>
      <c r="N279" s="18"/>
      <c r="O279" s="18" t="s">
        <v>559</v>
      </c>
      <c r="P279" s="18"/>
      <c r="Q279" s="18" t="s">
        <v>39</v>
      </c>
      <c r="R279" s="18" t="s">
        <v>39</v>
      </c>
      <c r="S279" s="18">
        <v>5</v>
      </c>
      <c r="T279" s="49" t="s">
        <v>1276</v>
      </c>
      <c r="U279" s="17"/>
      <c r="V279" s="17"/>
      <c r="W279" s="17"/>
      <c r="X279" s="17"/>
      <c r="Y279" s="17" t="s">
        <v>542</v>
      </c>
    </row>
    <row r="280" s="1" customFormat="true" ht="165.75" spans="1:25">
      <c r="A280" s="18"/>
      <c r="B280" s="20">
        <f t="shared" si="18"/>
        <v>179</v>
      </c>
      <c r="C280" s="20"/>
      <c r="D280" s="18" t="s">
        <v>1277</v>
      </c>
      <c r="E280" s="18"/>
      <c r="F280" s="18"/>
      <c r="G280" s="18" t="s">
        <v>167</v>
      </c>
      <c r="H280" s="18" t="s">
        <v>537</v>
      </c>
      <c r="I280" s="18" t="s">
        <v>537</v>
      </c>
      <c r="J280" s="18" t="s">
        <v>176</v>
      </c>
      <c r="K280" s="18">
        <v>4500</v>
      </c>
      <c r="L280" s="18"/>
      <c r="M280" s="36" t="s">
        <v>1278</v>
      </c>
      <c r="N280" s="18"/>
      <c r="O280" s="18" t="s">
        <v>49</v>
      </c>
      <c r="P280" s="18"/>
      <c r="Q280" s="18"/>
      <c r="R280" s="18"/>
      <c r="S280" s="18"/>
      <c r="T280" s="47" t="s">
        <v>1279</v>
      </c>
      <c r="U280" s="17"/>
      <c r="V280" s="17"/>
      <c r="W280" s="17"/>
      <c r="X280" s="17"/>
      <c r="Y280" s="17" t="s">
        <v>542</v>
      </c>
    </row>
    <row r="281" s="1" customFormat="true" ht="63.75" spans="1:25">
      <c r="A281" s="18"/>
      <c r="B281" s="20">
        <f t="shared" si="18"/>
        <v>180</v>
      </c>
      <c r="C281" s="20"/>
      <c r="D281" s="18" t="s">
        <v>1280</v>
      </c>
      <c r="E281" s="18"/>
      <c r="F281" s="18"/>
      <c r="G281" s="18" t="s">
        <v>167</v>
      </c>
      <c r="H281" s="18" t="s">
        <v>537</v>
      </c>
      <c r="I281" s="18"/>
      <c r="J281" s="18" t="s">
        <v>34</v>
      </c>
      <c r="K281" s="18"/>
      <c r="L281" s="18"/>
      <c r="M281" s="36" t="s">
        <v>1281</v>
      </c>
      <c r="N281" s="18"/>
      <c r="O281" s="18" t="s">
        <v>37</v>
      </c>
      <c r="P281" s="18"/>
      <c r="Q281" s="18"/>
      <c r="R281" s="18"/>
      <c r="S281" s="18"/>
      <c r="T281" s="49" t="s">
        <v>1282</v>
      </c>
      <c r="U281" s="17"/>
      <c r="V281" s="17"/>
      <c r="W281" s="17"/>
      <c r="X281" s="17"/>
      <c r="Y281" s="17" t="s">
        <v>542</v>
      </c>
    </row>
    <row r="282" s="1" customFormat="true" ht="114.75" spans="1:25">
      <c r="A282" s="108"/>
      <c r="B282" s="18">
        <f t="shared" si="18"/>
        <v>181</v>
      </c>
      <c r="C282" s="18"/>
      <c r="D282" s="108" t="s">
        <v>1283</v>
      </c>
      <c r="E282" s="18"/>
      <c r="F282" s="18"/>
      <c r="G282" s="18" t="s">
        <v>167</v>
      </c>
      <c r="H282" s="17" t="s">
        <v>537</v>
      </c>
      <c r="I282" s="17" t="s">
        <v>1284</v>
      </c>
      <c r="J282" s="18" t="s">
        <v>34</v>
      </c>
      <c r="K282" s="17">
        <v>13000</v>
      </c>
      <c r="L282" s="18"/>
      <c r="M282" s="36" t="s">
        <v>1285</v>
      </c>
      <c r="N282" s="18"/>
      <c r="O282" s="18" t="s">
        <v>292</v>
      </c>
      <c r="P282" s="18"/>
      <c r="Q282" s="18"/>
      <c r="R282" s="18"/>
      <c r="S282" s="18"/>
      <c r="T282" s="49" t="s">
        <v>1286</v>
      </c>
      <c r="U282" s="17"/>
      <c r="V282" s="17"/>
      <c r="W282" s="17"/>
      <c r="X282" s="17"/>
      <c r="Y282" s="17" t="s">
        <v>542</v>
      </c>
    </row>
    <row r="283" s="1" customFormat="true" ht="38.25" spans="1:25">
      <c r="A283" s="18"/>
      <c r="B283" s="18">
        <f t="shared" si="18"/>
        <v>182</v>
      </c>
      <c r="C283" s="18"/>
      <c r="D283" s="18" t="s">
        <v>1287</v>
      </c>
      <c r="E283" s="18"/>
      <c r="F283" s="18"/>
      <c r="G283" s="18" t="s">
        <v>167</v>
      </c>
      <c r="H283" s="18" t="s">
        <v>537</v>
      </c>
      <c r="I283" s="18" t="s">
        <v>1288</v>
      </c>
      <c r="J283" s="18" t="s">
        <v>34</v>
      </c>
      <c r="K283" s="18">
        <v>4000</v>
      </c>
      <c r="L283" s="18"/>
      <c r="M283" s="36" t="s">
        <v>1289</v>
      </c>
      <c r="N283" s="18"/>
      <c r="O283" s="18" t="s">
        <v>292</v>
      </c>
      <c r="P283" s="18"/>
      <c r="Q283" s="18"/>
      <c r="R283" s="18"/>
      <c r="S283" s="18"/>
      <c r="T283" s="49" t="s">
        <v>1290</v>
      </c>
      <c r="U283" s="17"/>
      <c r="V283" s="17"/>
      <c r="W283" s="17"/>
      <c r="X283" s="17"/>
      <c r="Y283" s="17" t="s">
        <v>542</v>
      </c>
    </row>
    <row r="284" s="1" customFormat="true" ht="51" spans="1:25">
      <c r="A284" s="18"/>
      <c r="B284" s="109">
        <f t="shared" si="18"/>
        <v>183</v>
      </c>
      <c r="C284" s="26"/>
      <c r="D284" s="18" t="s">
        <v>1291</v>
      </c>
      <c r="E284" s="18"/>
      <c r="F284" s="18"/>
      <c r="G284" s="18" t="s">
        <v>167</v>
      </c>
      <c r="H284" s="17" t="s">
        <v>537</v>
      </c>
      <c r="I284" s="17" t="s">
        <v>1292</v>
      </c>
      <c r="J284" s="18" t="s">
        <v>34</v>
      </c>
      <c r="K284" s="18">
        <v>10800</v>
      </c>
      <c r="L284" s="18"/>
      <c r="M284" s="36" t="s">
        <v>1293</v>
      </c>
      <c r="N284" s="18"/>
      <c r="O284" s="18" t="s">
        <v>292</v>
      </c>
      <c r="P284" s="18"/>
      <c r="Q284" s="18"/>
      <c r="R284" s="18"/>
      <c r="S284" s="18"/>
      <c r="T284" s="49" t="s">
        <v>1294</v>
      </c>
      <c r="U284" s="17"/>
      <c r="V284" s="17"/>
      <c r="W284" s="17"/>
      <c r="X284" s="17"/>
      <c r="Y284" s="17" t="s">
        <v>542</v>
      </c>
    </row>
    <row r="285" s="1" customFormat="true" ht="25.5" spans="1:25">
      <c r="A285" s="14"/>
      <c r="B285" s="15" t="s">
        <v>1295</v>
      </c>
      <c r="C285" s="16"/>
      <c r="D285" s="14"/>
      <c r="E285" s="25" t="s">
        <v>1296</v>
      </c>
      <c r="F285" s="27"/>
      <c r="G285" s="27"/>
      <c r="H285" s="27"/>
      <c r="I285" s="27"/>
      <c r="J285" s="27"/>
      <c r="K285" s="26">
        <f>SUM(K286:K293)</f>
        <v>136619</v>
      </c>
      <c r="L285" s="26">
        <f>SUM(L286:L293)</f>
        <v>6150</v>
      </c>
      <c r="M285" s="33"/>
      <c r="N285" s="26"/>
      <c r="O285" s="26"/>
      <c r="P285" s="26"/>
      <c r="Q285" s="26"/>
      <c r="R285" s="26"/>
      <c r="S285" s="26">
        <f>SUM(S286:S293)</f>
        <v>1750</v>
      </c>
      <c r="T285" s="47"/>
      <c r="U285" s="17"/>
      <c r="V285" s="17"/>
      <c r="W285" s="27"/>
      <c r="X285" s="27"/>
      <c r="Y285" s="27"/>
    </row>
    <row r="286" s="1" customFormat="true" ht="51" spans="1:25">
      <c r="A286" s="18" t="s">
        <v>1297</v>
      </c>
      <c r="B286" s="18">
        <f>B284+1</f>
        <v>184</v>
      </c>
      <c r="C286" s="18"/>
      <c r="D286" s="18" t="s">
        <v>1298</v>
      </c>
      <c r="E286" s="18" t="s">
        <v>332</v>
      </c>
      <c r="F286" s="18" t="s">
        <v>56</v>
      </c>
      <c r="G286" s="18" t="s">
        <v>31</v>
      </c>
      <c r="H286" s="18" t="s">
        <v>440</v>
      </c>
      <c r="I286" s="17" t="s">
        <v>1299</v>
      </c>
      <c r="J286" s="18" t="s">
        <v>34</v>
      </c>
      <c r="K286" s="18">
        <v>108500</v>
      </c>
      <c r="L286" s="18">
        <v>3000</v>
      </c>
      <c r="M286" s="36" t="s">
        <v>1300</v>
      </c>
      <c r="N286" s="18" t="s">
        <v>1301</v>
      </c>
      <c r="O286" s="18" t="s">
        <v>37</v>
      </c>
      <c r="P286" s="18" t="s">
        <v>38</v>
      </c>
      <c r="Q286" s="18" t="s">
        <v>1302</v>
      </c>
      <c r="R286" s="18" t="s">
        <v>1303</v>
      </c>
      <c r="S286" s="18">
        <v>1710</v>
      </c>
      <c r="T286" s="54" t="s">
        <v>1304</v>
      </c>
      <c r="U286" s="17" t="s">
        <v>41</v>
      </c>
      <c r="V286" s="17"/>
      <c r="W286" s="17"/>
      <c r="X286" s="17"/>
      <c r="Y286" s="17" t="s">
        <v>445</v>
      </c>
    </row>
    <row r="287" s="1" customFormat="true" ht="89.25" spans="1:25">
      <c r="A287" s="18"/>
      <c r="B287" s="20">
        <f t="shared" ref="B287:B294" si="19">B286+1</f>
        <v>185</v>
      </c>
      <c r="C287" s="20"/>
      <c r="D287" s="18" t="s">
        <v>1305</v>
      </c>
      <c r="E287" s="18" t="s">
        <v>77</v>
      </c>
      <c r="F287" s="18"/>
      <c r="G287" s="18" t="s">
        <v>69</v>
      </c>
      <c r="H287" s="18" t="s">
        <v>440</v>
      </c>
      <c r="I287" s="18" t="s">
        <v>1306</v>
      </c>
      <c r="J287" s="18" t="s">
        <v>34</v>
      </c>
      <c r="K287" s="18">
        <v>1000</v>
      </c>
      <c r="L287" s="18">
        <v>1000</v>
      </c>
      <c r="M287" s="36" t="s">
        <v>1307</v>
      </c>
      <c r="N287" s="18" t="s">
        <v>680</v>
      </c>
      <c r="O287" s="18" t="s">
        <v>49</v>
      </c>
      <c r="P287" s="18" t="s">
        <v>38</v>
      </c>
      <c r="Q287" s="18" t="s">
        <v>1308</v>
      </c>
      <c r="R287" s="18" t="s">
        <v>1309</v>
      </c>
      <c r="S287" s="18"/>
      <c r="T287" s="47" t="s">
        <v>1310</v>
      </c>
      <c r="U287" s="17"/>
      <c r="V287" s="17" t="s">
        <v>146</v>
      </c>
      <c r="W287" s="17" t="s">
        <v>41</v>
      </c>
      <c r="X287" s="17"/>
      <c r="Y287" s="17" t="s">
        <v>445</v>
      </c>
    </row>
    <row r="288" s="1" customFormat="true" ht="89.25" spans="1:25">
      <c r="A288" s="18" t="s">
        <v>1311</v>
      </c>
      <c r="B288" s="20">
        <f t="shared" si="19"/>
        <v>186</v>
      </c>
      <c r="C288" s="20"/>
      <c r="D288" s="18" t="s">
        <v>1311</v>
      </c>
      <c r="E288" s="18" t="s">
        <v>332</v>
      </c>
      <c r="F288" s="18" t="s">
        <v>56</v>
      </c>
      <c r="G288" s="18" t="s">
        <v>69</v>
      </c>
      <c r="H288" s="18" t="s">
        <v>440</v>
      </c>
      <c r="I288" s="18" t="s">
        <v>1312</v>
      </c>
      <c r="J288" s="18" t="s">
        <v>34</v>
      </c>
      <c r="K288" s="18">
        <v>13619</v>
      </c>
      <c r="L288" s="18">
        <v>2000</v>
      </c>
      <c r="M288" s="36" t="s">
        <v>1313</v>
      </c>
      <c r="N288" s="18" t="s">
        <v>1314</v>
      </c>
      <c r="O288" s="18" t="s">
        <v>37</v>
      </c>
      <c r="P288" s="18" t="s">
        <v>38</v>
      </c>
      <c r="Q288" s="18" t="s">
        <v>39</v>
      </c>
      <c r="R288" s="18" t="s">
        <v>39</v>
      </c>
      <c r="S288" s="18">
        <v>40</v>
      </c>
      <c r="T288" s="54" t="s">
        <v>1315</v>
      </c>
      <c r="U288" s="52" t="s">
        <v>164</v>
      </c>
      <c r="V288" s="61" t="s">
        <v>146</v>
      </c>
      <c r="W288" s="17"/>
      <c r="X288" s="17"/>
      <c r="Y288" s="17" t="s">
        <v>445</v>
      </c>
    </row>
    <row r="289" s="1" customFormat="true" ht="127.5" spans="1:25">
      <c r="A289" s="18"/>
      <c r="B289" s="20">
        <f t="shared" si="19"/>
        <v>187</v>
      </c>
      <c r="C289" s="20"/>
      <c r="D289" s="18" t="s">
        <v>1316</v>
      </c>
      <c r="E289" s="18" t="s">
        <v>1317</v>
      </c>
      <c r="F289" s="18"/>
      <c r="G289" s="18" t="s">
        <v>167</v>
      </c>
      <c r="H289" s="18" t="s">
        <v>440</v>
      </c>
      <c r="I289" s="18" t="s">
        <v>440</v>
      </c>
      <c r="J289" s="18" t="s">
        <v>176</v>
      </c>
      <c r="K289" s="18">
        <v>500</v>
      </c>
      <c r="L289" s="18">
        <v>150</v>
      </c>
      <c r="M289" s="36" t="s">
        <v>1318</v>
      </c>
      <c r="N289" s="18" t="s">
        <v>214</v>
      </c>
      <c r="O289" s="18" t="s">
        <v>37</v>
      </c>
      <c r="P289" s="18"/>
      <c r="Q289" s="18" t="s">
        <v>1319</v>
      </c>
      <c r="R289" s="18" t="s">
        <v>1320</v>
      </c>
      <c r="S289" s="18"/>
      <c r="T289" s="47" t="s">
        <v>1321</v>
      </c>
      <c r="U289" s="17"/>
      <c r="V289" s="17" t="s">
        <v>146</v>
      </c>
      <c r="W289" s="17" t="s">
        <v>41</v>
      </c>
      <c r="X289" s="17" t="s">
        <v>1322</v>
      </c>
      <c r="Y289" s="17" t="s">
        <v>445</v>
      </c>
    </row>
    <row r="290" s="1" customFormat="true" ht="127.5" spans="1:25">
      <c r="A290" s="18"/>
      <c r="B290" s="18">
        <f t="shared" si="19"/>
        <v>188</v>
      </c>
      <c r="C290" s="18"/>
      <c r="D290" s="18" t="s">
        <v>1323</v>
      </c>
      <c r="E290" s="18"/>
      <c r="F290" s="28"/>
      <c r="G290" s="18" t="s">
        <v>167</v>
      </c>
      <c r="H290" s="18" t="s">
        <v>440</v>
      </c>
      <c r="I290" s="18" t="s">
        <v>440</v>
      </c>
      <c r="J290" s="18" t="s">
        <v>176</v>
      </c>
      <c r="K290" s="18">
        <v>3000</v>
      </c>
      <c r="L290" s="18"/>
      <c r="M290" s="36" t="s">
        <v>1324</v>
      </c>
      <c r="N290" s="18"/>
      <c r="O290" s="18" t="s">
        <v>37</v>
      </c>
      <c r="P290" s="18"/>
      <c r="Q290" s="18" t="s">
        <v>1325</v>
      </c>
      <c r="R290" s="18" t="s">
        <v>1326</v>
      </c>
      <c r="S290" s="18"/>
      <c r="T290" s="47"/>
      <c r="U290" s="17"/>
      <c r="V290" s="17"/>
      <c r="W290" s="17"/>
      <c r="X290" s="17"/>
      <c r="Y290" s="17" t="s">
        <v>445</v>
      </c>
    </row>
    <row r="291" s="1" customFormat="true" ht="89.25" spans="1:25">
      <c r="A291" s="18"/>
      <c r="B291" s="20">
        <f t="shared" si="19"/>
        <v>189</v>
      </c>
      <c r="C291" s="18"/>
      <c r="D291" s="18" t="s">
        <v>1327</v>
      </c>
      <c r="E291" s="18"/>
      <c r="F291" s="18"/>
      <c r="G291" s="18" t="s">
        <v>167</v>
      </c>
      <c r="H291" s="18" t="s">
        <v>440</v>
      </c>
      <c r="I291" s="18" t="s">
        <v>440</v>
      </c>
      <c r="J291" s="18" t="s">
        <v>176</v>
      </c>
      <c r="K291" s="18">
        <v>2000</v>
      </c>
      <c r="L291" s="18"/>
      <c r="M291" s="36" t="s">
        <v>1328</v>
      </c>
      <c r="N291" s="18"/>
      <c r="O291" s="18" t="s">
        <v>352</v>
      </c>
      <c r="P291" s="18"/>
      <c r="Q291" s="18" t="s">
        <v>1329</v>
      </c>
      <c r="R291" s="18" t="s">
        <v>1330</v>
      </c>
      <c r="S291" s="18"/>
      <c r="T291" s="47"/>
      <c r="U291" s="17"/>
      <c r="V291" s="17"/>
      <c r="W291" s="17"/>
      <c r="X291" s="55" t="s">
        <v>1331</v>
      </c>
      <c r="Y291" s="17" t="s">
        <v>445</v>
      </c>
    </row>
    <row r="292" s="1" customFormat="true" ht="51" spans="1:25">
      <c r="A292" s="17"/>
      <c r="B292" s="20">
        <f t="shared" si="19"/>
        <v>190</v>
      </c>
      <c r="C292" s="18"/>
      <c r="D292" s="17" t="s">
        <v>1332</v>
      </c>
      <c r="E292" s="18"/>
      <c r="F292" s="18"/>
      <c r="G292" s="18" t="s">
        <v>167</v>
      </c>
      <c r="H292" s="18" t="s">
        <v>440</v>
      </c>
      <c r="I292" s="18" t="s">
        <v>440</v>
      </c>
      <c r="J292" s="18" t="s">
        <v>176</v>
      </c>
      <c r="K292" s="17">
        <v>7000</v>
      </c>
      <c r="L292" s="18"/>
      <c r="M292" s="36" t="s">
        <v>1333</v>
      </c>
      <c r="N292" s="18"/>
      <c r="O292" s="18" t="s">
        <v>352</v>
      </c>
      <c r="P292" s="18"/>
      <c r="Q292" s="18" t="s">
        <v>1334</v>
      </c>
      <c r="R292" s="18" t="s">
        <v>1330</v>
      </c>
      <c r="S292" s="18"/>
      <c r="T292" s="47"/>
      <c r="U292" s="17"/>
      <c r="V292" s="17"/>
      <c r="W292" s="17"/>
      <c r="X292" s="17"/>
      <c r="Y292" s="17" t="s">
        <v>445</v>
      </c>
    </row>
    <row r="293" s="1" customFormat="true" ht="38.25" spans="1:25">
      <c r="A293" s="17"/>
      <c r="B293" s="18">
        <f t="shared" si="19"/>
        <v>191</v>
      </c>
      <c r="C293" s="18"/>
      <c r="D293" s="17" t="s">
        <v>1335</v>
      </c>
      <c r="E293" s="18"/>
      <c r="F293" s="18"/>
      <c r="G293" s="18" t="s">
        <v>167</v>
      </c>
      <c r="H293" s="18" t="s">
        <v>440</v>
      </c>
      <c r="I293" s="18" t="s">
        <v>440</v>
      </c>
      <c r="J293" s="18" t="s">
        <v>176</v>
      </c>
      <c r="K293" s="17">
        <v>1000</v>
      </c>
      <c r="L293" s="18"/>
      <c r="M293" s="36" t="s">
        <v>1336</v>
      </c>
      <c r="N293" s="18"/>
      <c r="O293" s="18" t="s">
        <v>620</v>
      </c>
      <c r="P293" s="18"/>
      <c r="Q293" s="18" t="s">
        <v>1337</v>
      </c>
      <c r="R293" s="18"/>
      <c r="S293" s="18"/>
      <c r="T293" s="47"/>
      <c r="U293" s="17"/>
      <c r="V293" s="17"/>
      <c r="W293" s="17"/>
      <c r="X293" s="17"/>
      <c r="Y293" s="17" t="s">
        <v>445</v>
      </c>
    </row>
    <row r="294" s="1" customFormat="true" ht="89.25" spans="1:25">
      <c r="A294" s="17"/>
      <c r="B294" s="18">
        <f t="shared" si="19"/>
        <v>192</v>
      </c>
      <c r="C294" s="18"/>
      <c r="D294" s="17" t="s">
        <v>1338</v>
      </c>
      <c r="E294" s="18" t="s">
        <v>68</v>
      </c>
      <c r="F294" s="18"/>
      <c r="G294" s="18" t="s">
        <v>167</v>
      </c>
      <c r="H294" s="18" t="s">
        <v>440</v>
      </c>
      <c r="I294" s="18" t="s">
        <v>440</v>
      </c>
      <c r="J294" s="18" t="s">
        <v>176</v>
      </c>
      <c r="K294" s="17"/>
      <c r="L294" s="18"/>
      <c r="M294" s="36"/>
      <c r="N294" s="18"/>
      <c r="O294" s="18" t="s">
        <v>37</v>
      </c>
      <c r="P294" s="18"/>
      <c r="Q294" s="18"/>
      <c r="R294" s="18"/>
      <c r="S294" s="18"/>
      <c r="T294" s="47"/>
      <c r="U294" s="17"/>
      <c r="V294" s="17"/>
      <c r="W294" s="17"/>
      <c r="X294" s="17"/>
      <c r="Y294" s="17" t="s">
        <v>445</v>
      </c>
    </row>
    <row r="295" s="1" customFormat="true" spans="1:25">
      <c r="A295" s="14"/>
      <c r="B295" s="15" t="s">
        <v>1339</v>
      </c>
      <c r="C295" s="16"/>
      <c r="D295" s="14"/>
      <c r="E295" s="25" t="s">
        <v>1340</v>
      </c>
      <c r="F295" s="27"/>
      <c r="G295" s="27"/>
      <c r="H295" s="27"/>
      <c r="I295" s="27"/>
      <c r="J295" s="27"/>
      <c r="K295" s="26">
        <f>SUM(K296:K314)</f>
        <v>74200</v>
      </c>
      <c r="L295" s="26">
        <f>SUM(L296:L314)</f>
        <v>7500</v>
      </c>
      <c r="M295" s="33"/>
      <c r="N295" s="26"/>
      <c r="O295" s="26"/>
      <c r="P295" s="26"/>
      <c r="Q295" s="26"/>
      <c r="R295" s="26"/>
      <c r="S295" s="26">
        <f>SUM(S296:S314)</f>
        <v>2660</v>
      </c>
      <c r="T295" s="47"/>
      <c r="U295" s="17"/>
      <c r="V295" s="17"/>
      <c r="W295" s="27"/>
      <c r="X295" s="27"/>
      <c r="Y295" s="27"/>
    </row>
    <row r="296" s="1" customFormat="true" ht="76.5" spans="1:25">
      <c r="A296" s="18" t="s">
        <v>1341</v>
      </c>
      <c r="B296" s="18">
        <f>B294+1</f>
        <v>193</v>
      </c>
      <c r="C296" s="22"/>
      <c r="D296" s="18" t="s">
        <v>1342</v>
      </c>
      <c r="E296" s="18" t="s">
        <v>1343</v>
      </c>
      <c r="F296" s="18" t="s">
        <v>56</v>
      </c>
      <c r="G296" s="18" t="s">
        <v>69</v>
      </c>
      <c r="H296" s="18" t="s">
        <v>333</v>
      </c>
      <c r="I296" s="18" t="s">
        <v>407</v>
      </c>
      <c r="J296" s="18" t="s">
        <v>176</v>
      </c>
      <c r="K296" s="18">
        <v>12000</v>
      </c>
      <c r="L296" s="18">
        <v>6000</v>
      </c>
      <c r="M296" s="36" t="s">
        <v>1344</v>
      </c>
      <c r="N296" s="18" t="s">
        <v>1345</v>
      </c>
      <c r="O296" s="18" t="s">
        <v>352</v>
      </c>
      <c r="P296" s="18" t="s">
        <v>492</v>
      </c>
      <c r="Q296" s="18" t="s">
        <v>1346</v>
      </c>
      <c r="R296" s="18" t="s">
        <v>39</v>
      </c>
      <c r="S296" s="17">
        <v>770</v>
      </c>
      <c r="T296" s="75" t="s">
        <v>1347</v>
      </c>
      <c r="U296" s="17" t="s">
        <v>41</v>
      </c>
      <c r="V296" s="17" t="s">
        <v>146</v>
      </c>
      <c r="W296" s="17"/>
      <c r="X296" s="17" t="s">
        <v>1348</v>
      </c>
      <c r="Y296" s="17" t="s">
        <v>412</v>
      </c>
    </row>
    <row r="297" s="1" customFormat="true" ht="38.25" spans="1:25">
      <c r="A297" s="18"/>
      <c r="B297" s="20">
        <f t="shared" ref="B297:B314" si="20">B296+1</f>
        <v>194</v>
      </c>
      <c r="C297" s="20"/>
      <c r="D297" s="18" t="s">
        <v>1349</v>
      </c>
      <c r="E297" s="18" t="s">
        <v>1343</v>
      </c>
      <c r="F297" s="18"/>
      <c r="G297" s="18" t="s">
        <v>69</v>
      </c>
      <c r="H297" s="18" t="s">
        <v>333</v>
      </c>
      <c r="I297" s="18" t="s">
        <v>407</v>
      </c>
      <c r="J297" s="18" t="s">
        <v>176</v>
      </c>
      <c r="K297" s="18">
        <v>4000</v>
      </c>
      <c r="L297" s="18">
        <v>1500</v>
      </c>
      <c r="M297" s="36" t="s">
        <v>1350</v>
      </c>
      <c r="N297" s="18" t="s">
        <v>1351</v>
      </c>
      <c r="O297" s="18" t="s">
        <v>352</v>
      </c>
      <c r="P297" s="18"/>
      <c r="Q297" s="18" t="s">
        <v>39</v>
      </c>
      <c r="R297" s="18" t="s">
        <v>39</v>
      </c>
      <c r="S297" s="17">
        <v>1890</v>
      </c>
      <c r="T297" s="35" t="s">
        <v>1352</v>
      </c>
      <c r="U297" s="17" t="s">
        <v>41</v>
      </c>
      <c r="V297" s="17"/>
      <c r="W297" s="17"/>
      <c r="X297" s="17" t="s">
        <v>1353</v>
      </c>
      <c r="Y297" s="17" t="s">
        <v>412</v>
      </c>
    </row>
    <row r="298" s="1" customFormat="true" ht="89.25" spans="1:25">
      <c r="A298" s="18"/>
      <c r="B298" s="18">
        <f t="shared" si="20"/>
        <v>195</v>
      </c>
      <c r="C298" s="20"/>
      <c r="D298" s="18" t="s">
        <v>1354</v>
      </c>
      <c r="E298" s="28"/>
      <c r="F298" s="18"/>
      <c r="G298" s="18" t="s">
        <v>167</v>
      </c>
      <c r="H298" s="18" t="s">
        <v>407</v>
      </c>
      <c r="I298" s="18" t="s">
        <v>1355</v>
      </c>
      <c r="J298" s="18" t="s">
        <v>34</v>
      </c>
      <c r="K298" s="18">
        <v>3000</v>
      </c>
      <c r="L298" s="18"/>
      <c r="M298" s="36" t="s">
        <v>1356</v>
      </c>
      <c r="N298" s="18"/>
      <c r="O298" s="18" t="s">
        <v>620</v>
      </c>
      <c r="P298" s="18" t="s">
        <v>38</v>
      </c>
      <c r="Q298" s="18" t="s">
        <v>1357</v>
      </c>
      <c r="R298" s="18" t="s">
        <v>1358</v>
      </c>
      <c r="S298" s="36"/>
      <c r="T298" s="51" t="s">
        <v>1359</v>
      </c>
      <c r="U298" s="17"/>
      <c r="V298" s="17"/>
      <c r="W298" s="17"/>
      <c r="X298" s="53"/>
      <c r="Y298" s="17" t="s">
        <v>412</v>
      </c>
    </row>
    <row r="299" s="1" customFormat="true" ht="51" spans="1:25">
      <c r="A299" s="18"/>
      <c r="B299" s="18">
        <f t="shared" si="20"/>
        <v>196</v>
      </c>
      <c r="C299" s="20"/>
      <c r="D299" s="18" t="s">
        <v>1360</v>
      </c>
      <c r="E299" s="28"/>
      <c r="F299" s="18"/>
      <c r="G299" s="18" t="s">
        <v>167</v>
      </c>
      <c r="H299" s="18" t="s">
        <v>333</v>
      </c>
      <c r="I299" s="18" t="s">
        <v>407</v>
      </c>
      <c r="J299" s="18" t="s">
        <v>176</v>
      </c>
      <c r="K299" s="18">
        <v>3000</v>
      </c>
      <c r="L299" s="18"/>
      <c r="M299" s="36" t="s">
        <v>1361</v>
      </c>
      <c r="N299" s="18"/>
      <c r="O299" s="18" t="s">
        <v>49</v>
      </c>
      <c r="P299" s="18"/>
      <c r="Q299" s="18"/>
      <c r="R299" s="18"/>
      <c r="S299" s="18"/>
      <c r="T299" s="47"/>
      <c r="U299" s="17"/>
      <c r="V299" s="17"/>
      <c r="W299" s="17"/>
      <c r="X299" s="53"/>
      <c r="Y299" s="17" t="s">
        <v>412</v>
      </c>
    </row>
    <row r="300" s="1" customFormat="true" ht="38.25" spans="1:25">
      <c r="A300" s="18"/>
      <c r="B300" s="18">
        <f t="shared" si="20"/>
        <v>197</v>
      </c>
      <c r="C300" s="20"/>
      <c r="D300" s="18" t="s">
        <v>1362</v>
      </c>
      <c r="E300" s="28"/>
      <c r="F300" s="18"/>
      <c r="G300" s="18" t="s">
        <v>167</v>
      </c>
      <c r="H300" s="18" t="s">
        <v>333</v>
      </c>
      <c r="I300" s="18" t="s">
        <v>407</v>
      </c>
      <c r="J300" s="18" t="s">
        <v>176</v>
      </c>
      <c r="K300" s="18">
        <v>1200</v>
      </c>
      <c r="L300" s="18"/>
      <c r="M300" s="36" t="s">
        <v>1363</v>
      </c>
      <c r="N300" s="18"/>
      <c r="O300" s="18" t="s">
        <v>352</v>
      </c>
      <c r="P300" s="18"/>
      <c r="Q300" s="18"/>
      <c r="R300" s="18"/>
      <c r="S300" s="18"/>
      <c r="T300" s="47"/>
      <c r="U300" s="17"/>
      <c r="V300" s="17"/>
      <c r="W300" s="17"/>
      <c r="X300" s="53"/>
      <c r="Y300" s="17" t="s">
        <v>412</v>
      </c>
    </row>
    <row r="301" s="1" customFormat="true" ht="51" spans="1:25">
      <c r="A301" s="18"/>
      <c r="B301" s="18">
        <f t="shared" si="20"/>
        <v>198</v>
      </c>
      <c r="C301" s="20"/>
      <c r="D301" s="18" t="s">
        <v>1364</v>
      </c>
      <c r="E301" s="28"/>
      <c r="F301" s="18"/>
      <c r="G301" s="18" t="s">
        <v>167</v>
      </c>
      <c r="H301" s="18" t="s">
        <v>407</v>
      </c>
      <c r="I301" s="18" t="s">
        <v>1365</v>
      </c>
      <c r="J301" s="18" t="s">
        <v>34</v>
      </c>
      <c r="K301" s="18">
        <v>1700</v>
      </c>
      <c r="L301" s="18"/>
      <c r="M301" s="36" t="s">
        <v>1366</v>
      </c>
      <c r="N301" s="18"/>
      <c r="O301" s="18" t="s">
        <v>292</v>
      </c>
      <c r="P301" s="18"/>
      <c r="Q301" s="18"/>
      <c r="R301" s="18"/>
      <c r="S301" s="18"/>
      <c r="T301" s="47"/>
      <c r="U301" s="17"/>
      <c r="V301" s="17"/>
      <c r="W301" s="17"/>
      <c r="X301" s="53"/>
      <c r="Y301" s="17" t="s">
        <v>412</v>
      </c>
    </row>
    <row r="302" s="1" customFormat="true" ht="51" spans="1:25">
      <c r="A302" s="18"/>
      <c r="B302" s="18">
        <f t="shared" si="20"/>
        <v>199</v>
      </c>
      <c r="C302" s="20"/>
      <c r="D302" s="18" t="s">
        <v>1367</v>
      </c>
      <c r="E302" s="28"/>
      <c r="F302" s="18"/>
      <c r="G302" s="18" t="s">
        <v>167</v>
      </c>
      <c r="H302" s="18" t="s">
        <v>407</v>
      </c>
      <c r="I302" s="18" t="s">
        <v>407</v>
      </c>
      <c r="J302" s="18" t="s">
        <v>176</v>
      </c>
      <c r="K302" s="18">
        <v>5000</v>
      </c>
      <c r="L302" s="18"/>
      <c r="M302" s="36" t="s">
        <v>1368</v>
      </c>
      <c r="N302" s="18"/>
      <c r="O302" s="18" t="s">
        <v>352</v>
      </c>
      <c r="P302" s="18"/>
      <c r="Q302" s="18"/>
      <c r="R302" s="18"/>
      <c r="S302" s="18"/>
      <c r="T302" s="47"/>
      <c r="U302" s="17"/>
      <c r="V302" s="17"/>
      <c r="W302" s="17"/>
      <c r="X302" s="53"/>
      <c r="Y302" s="17" t="s">
        <v>412</v>
      </c>
    </row>
    <row r="303" s="1" customFormat="true" ht="38.25" spans="1:25">
      <c r="A303" s="18"/>
      <c r="B303" s="18">
        <f t="shared" si="20"/>
        <v>200</v>
      </c>
      <c r="C303" s="20"/>
      <c r="D303" s="18" t="s">
        <v>1369</v>
      </c>
      <c r="E303" s="28"/>
      <c r="F303" s="18"/>
      <c r="G303" s="18" t="s">
        <v>167</v>
      </c>
      <c r="H303" s="18" t="s">
        <v>407</v>
      </c>
      <c r="I303" s="18" t="s">
        <v>407</v>
      </c>
      <c r="J303" s="18" t="s">
        <v>176</v>
      </c>
      <c r="K303" s="18">
        <v>3000</v>
      </c>
      <c r="L303" s="18"/>
      <c r="M303" s="36" t="s">
        <v>1370</v>
      </c>
      <c r="N303" s="18"/>
      <c r="O303" s="18" t="s">
        <v>352</v>
      </c>
      <c r="P303" s="18"/>
      <c r="Q303" s="18"/>
      <c r="R303" s="18"/>
      <c r="S303" s="18"/>
      <c r="T303" s="47"/>
      <c r="U303" s="17"/>
      <c r="V303" s="17"/>
      <c r="W303" s="17"/>
      <c r="X303" s="53"/>
      <c r="Y303" s="17" t="s">
        <v>412</v>
      </c>
    </row>
    <row r="304" s="1" customFormat="true" ht="63.75" spans="1:25">
      <c r="A304" s="18"/>
      <c r="B304" s="18">
        <f t="shared" si="20"/>
        <v>201</v>
      </c>
      <c r="C304" s="20"/>
      <c r="D304" s="18" t="s">
        <v>1371</v>
      </c>
      <c r="E304" s="28"/>
      <c r="F304" s="18"/>
      <c r="G304" s="18" t="s">
        <v>167</v>
      </c>
      <c r="H304" s="18" t="s">
        <v>407</v>
      </c>
      <c r="I304" s="18" t="s">
        <v>407</v>
      </c>
      <c r="J304" s="18" t="s">
        <v>176</v>
      </c>
      <c r="K304" s="18">
        <v>15000</v>
      </c>
      <c r="L304" s="18"/>
      <c r="M304" s="36" t="s">
        <v>1372</v>
      </c>
      <c r="N304" s="18"/>
      <c r="O304" s="18" t="s">
        <v>352</v>
      </c>
      <c r="P304" s="18"/>
      <c r="Q304" s="18"/>
      <c r="R304" s="18"/>
      <c r="S304" s="18"/>
      <c r="T304" s="47"/>
      <c r="U304" s="17"/>
      <c r="V304" s="17"/>
      <c r="W304" s="17"/>
      <c r="X304" s="53"/>
      <c r="Y304" s="17" t="s">
        <v>412</v>
      </c>
    </row>
    <row r="305" s="1" customFormat="true" ht="51" spans="1:25">
      <c r="A305" s="18"/>
      <c r="B305" s="18">
        <f t="shared" si="20"/>
        <v>202</v>
      </c>
      <c r="C305" s="20"/>
      <c r="D305" s="18" t="s">
        <v>1373</v>
      </c>
      <c r="E305" s="28"/>
      <c r="F305" s="18"/>
      <c r="G305" s="18" t="s">
        <v>167</v>
      </c>
      <c r="H305" s="18" t="s">
        <v>407</v>
      </c>
      <c r="I305" s="18" t="s">
        <v>407</v>
      </c>
      <c r="J305" s="18" t="s">
        <v>176</v>
      </c>
      <c r="K305" s="18">
        <v>10000</v>
      </c>
      <c r="L305" s="18"/>
      <c r="M305" s="36" t="s">
        <v>1374</v>
      </c>
      <c r="N305" s="18"/>
      <c r="O305" s="18" t="s">
        <v>292</v>
      </c>
      <c r="P305" s="18"/>
      <c r="Q305" s="18"/>
      <c r="R305" s="18"/>
      <c r="S305" s="18"/>
      <c r="T305" s="47"/>
      <c r="U305" s="17"/>
      <c r="V305" s="17"/>
      <c r="W305" s="17"/>
      <c r="X305" s="53"/>
      <c r="Y305" s="17" t="s">
        <v>412</v>
      </c>
    </row>
    <row r="306" s="1" customFormat="true" ht="51" spans="1:25">
      <c r="A306" s="18"/>
      <c r="B306" s="18">
        <f t="shared" si="20"/>
        <v>203</v>
      </c>
      <c r="C306" s="20"/>
      <c r="D306" s="18" t="s">
        <v>1375</v>
      </c>
      <c r="E306" s="28"/>
      <c r="F306" s="18"/>
      <c r="G306" s="18" t="s">
        <v>167</v>
      </c>
      <c r="H306" s="18" t="s">
        <v>407</v>
      </c>
      <c r="I306" s="18" t="s">
        <v>407</v>
      </c>
      <c r="J306" s="18" t="s">
        <v>176</v>
      </c>
      <c r="K306" s="18">
        <v>2600</v>
      </c>
      <c r="L306" s="18"/>
      <c r="M306" s="36" t="s">
        <v>1376</v>
      </c>
      <c r="N306" s="18"/>
      <c r="O306" s="18" t="s">
        <v>37</v>
      </c>
      <c r="P306" s="18"/>
      <c r="Q306" s="18"/>
      <c r="R306" s="18"/>
      <c r="S306" s="18"/>
      <c r="T306" s="47"/>
      <c r="U306" s="17"/>
      <c r="V306" s="17"/>
      <c r="W306" s="17"/>
      <c r="X306" s="53"/>
      <c r="Y306" s="17" t="s">
        <v>412</v>
      </c>
    </row>
    <row r="307" s="1" customFormat="true" ht="51" spans="1:25">
      <c r="A307" s="18"/>
      <c r="B307" s="18">
        <f t="shared" si="20"/>
        <v>204</v>
      </c>
      <c r="C307" s="20"/>
      <c r="D307" s="18" t="s">
        <v>1377</v>
      </c>
      <c r="E307" s="28"/>
      <c r="F307" s="18"/>
      <c r="G307" s="18" t="s">
        <v>167</v>
      </c>
      <c r="H307" s="18" t="s">
        <v>407</v>
      </c>
      <c r="I307" s="18" t="s">
        <v>407</v>
      </c>
      <c r="J307" s="18" t="s">
        <v>176</v>
      </c>
      <c r="K307" s="18">
        <v>2000</v>
      </c>
      <c r="L307" s="18"/>
      <c r="M307" s="36" t="s">
        <v>1378</v>
      </c>
      <c r="N307" s="18"/>
      <c r="O307" s="18" t="s">
        <v>352</v>
      </c>
      <c r="P307" s="18"/>
      <c r="Q307" s="18"/>
      <c r="R307" s="18"/>
      <c r="S307" s="18"/>
      <c r="T307" s="47"/>
      <c r="U307" s="17"/>
      <c r="V307" s="17"/>
      <c r="W307" s="17"/>
      <c r="X307" s="53"/>
      <c r="Y307" s="17" t="s">
        <v>412</v>
      </c>
    </row>
    <row r="308" s="1" customFormat="true" ht="63.75" spans="1:25">
      <c r="A308" s="18"/>
      <c r="B308" s="18">
        <f t="shared" si="20"/>
        <v>205</v>
      </c>
      <c r="C308" s="20"/>
      <c r="D308" s="18" t="s">
        <v>1379</v>
      </c>
      <c r="E308" s="28"/>
      <c r="F308" s="18"/>
      <c r="G308" s="18" t="s">
        <v>167</v>
      </c>
      <c r="H308" s="18" t="s">
        <v>407</v>
      </c>
      <c r="I308" s="18" t="s">
        <v>407</v>
      </c>
      <c r="J308" s="18" t="s">
        <v>176</v>
      </c>
      <c r="K308" s="18">
        <v>2000</v>
      </c>
      <c r="L308" s="18"/>
      <c r="M308" s="36" t="s">
        <v>1380</v>
      </c>
      <c r="N308" s="18"/>
      <c r="O308" s="18" t="s">
        <v>352</v>
      </c>
      <c r="P308" s="18"/>
      <c r="Q308" s="18"/>
      <c r="R308" s="18"/>
      <c r="S308" s="18"/>
      <c r="T308" s="47"/>
      <c r="U308" s="17"/>
      <c r="V308" s="17"/>
      <c r="W308" s="17"/>
      <c r="X308" s="53"/>
      <c r="Y308" s="17" t="s">
        <v>412</v>
      </c>
    </row>
    <row r="309" s="1" customFormat="true" ht="38.25" spans="1:25">
      <c r="A309" s="18"/>
      <c r="B309" s="18">
        <f t="shared" si="20"/>
        <v>206</v>
      </c>
      <c r="C309" s="20"/>
      <c r="D309" s="18" t="s">
        <v>1381</v>
      </c>
      <c r="E309" s="28"/>
      <c r="F309" s="18"/>
      <c r="G309" s="18" t="s">
        <v>167</v>
      </c>
      <c r="H309" s="18" t="s">
        <v>407</v>
      </c>
      <c r="I309" s="18" t="s">
        <v>407</v>
      </c>
      <c r="J309" s="18" t="s">
        <v>176</v>
      </c>
      <c r="K309" s="18">
        <v>1000</v>
      </c>
      <c r="L309" s="18"/>
      <c r="M309" s="36" t="s">
        <v>1382</v>
      </c>
      <c r="N309" s="18"/>
      <c r="O309" s="18" t="s">
        <v>352</v>
      </c>
      <c r="P309" s="18"/>
      <c r="Q309" s="18"/>
      <c r="R309" s="18"/>
      <c r="S309" s="18"/>
      <c r="T309" s="47"/>
      <c r="U309" s="17"/>
      <c r="V309" s="17"/>
      <c r="W309" s="17"/>
      <c r="X309" s="53"/>
      <c r="Y309" s="17" t="s">
        <v>412</v>
      </c>
    </row>
    <row r="310" s="1" customFormat="true" ht="38.25" spans="1:25">
      <c r="A310" s="18"/>
      <c r="B310" s="18">
        <f t="shared" si="20"/>
        <v>207</v>
      </c>
      <c r="C310" s="20"/>
      <c r="D310" s="18" t="s">
        <v>1383</v>
      </c>
      <c r="E310" s="28"/>
      <c r="F310" s="18"/>
      <c r="G310" s="18" t="s">
        <v>167</v>
      </c>
      <c r="H310" s="18" t="s">
        <v>407</v>
      </c>
      <c r="I310" s="18" t="s">
        <v>407</v>
      </c>
      <c r="J310" s="18" t="s">
        <v>176</v>
      </c>
      <c r="K310" s="18">
        <v>1000</v>
      </c>
      <c r="L310" s="18"/>
      <c r="M310" s="36" t="s">
        <v>1384</v>
      </c>
      <c r="N310" s="18"/>
      <c r="O310" s="18" t="s">
        <v>352</v>
      </c>
      <c r="P310" s="18"/>
      <c r="Q310" s="18"/>
      <c r="R310" s="18"/>
      <c r="S310" s="18"/>
      <c r="T310" s="47"/>
      <c r="U310" s="17"/>
      <c r="V310" s="17"/>
      <c r="W310" s="17"/>
      <c r="X310" s="53"/>
      <c r="Y310" s="17" t="s">
        <v>412</v>
      </c>
    </row>
    <row r="311" s="1" customFormat="true" ht="38.25" spans="1:25">
      <c r="A311" s="18"/>
      <c r="B311" s="18">
        <f t="shared" si="20"/>
        <v>208</v>
      </c>
      <c r="C311" s="20"/>
      <c r="D311" s="18" t="s">
        <v>1385</v>
      </c>
      <c r="E311" s="28"/>
      <c r="F311" s="18"/>
      <c r="G311" s="18" t="s">
        <v>167</v>
      </c>
      <c r="H311" s="18" t="s">
        <v>407</v>
      </c>
      <c r="I311" s="18" t="s">
        <v>407</v>
      </c>
      <c r="J311" s="18" t="s">
        <v>176</v>
      </c>
      <c r="K311" s="18">
        <v>3000</v>
      </c>
      <c r="L311" s="18"/>
      <c r="M311" s="36" t="s">
        <v>1386</v>
      </c>
      <c r="N311" s="18"/>
      <c r="O311" s="18" t="s">
        <v>352</v>
      </c>
      <c r="P311" s="18"/>
      <c r="Q311" s="18"/>
      <c r="R311" s="18"/>
      <c r="S311" s="18"/>
      <c r="T311" s="47"/>
      <c r="U311" s="17"/>
      <c r="V311" s="17"/>
      <c r="W311" s="17"/>
      <c r="X311" s="53"/>
      <c r="Y311" s="17" t="s">
        <v>412</v>
      </c>
    </row>
    <row r="312" s="1" customFormat="true" ht="25.5" spans="1:25">
      <c r="A312" s="18"/>
      <c r="B312" s="18">
        <f t="shared" si="20"/>
        <v>209</v>
      </c>
      <c r="C312" s="18"/>
      <c r="D312" s="18" t="s">
        <v>1387</v>
      </c>
      <c r="E312" s="28"/>
      <c r="F312" s="18"/>
      <c r="G312" s="18" t="s">
        <v>167</v>
      </c>
      <c r="H312" s="18" t="s">
        <v>855</v>
      </c>
      <c r="I312" s="18" t="s">
        <v>855</v>
      </c>
      <c r="J312" s="18" t="s">
        <v>176</v>
      </c>
      <c r="K312" s="18">
        <v>1500</v>
      </c>
      <c r="L312" s="18"/>
      <c r="M312" s="36" t="s">
        <v>1388</v>
      </c>
      <c r="N312" s="18"/>
      <c r="O312" s="18" t="s">
        <v>620</v>
      </c>
      <c r="P312" s="18"/>
      <c r="Q312" s="18"/>
      <c r="R312" s="18"/>
      <c r="S312" s="18"/>
      <c r="T312" s="47"/>
      <c r="U312" s="17"/>
      <c r="V312" s="17"/>
      <c r="W312" s="17"/>
      <c r="X312" s="17"/>
      <c r="Y312" s="17" t="s">
        <v>412</v>
      </c>
    </row>
    <row r="313" s="1" customFormat="true" ht="51" spans="1:25">
      <c r="A313" s="18"/>
      <c r="B313" s="18">
        <f t="shared" si="20"/>
        <v>210</v>
      </c>
      <c r="C313" s="18"/>
      <c r="D313" s="18" t="s">
        <v>1389</v>
      </c>
      <c r="E313" s="28"/>
      <c r="F313" s="18"/>
      <c r="G313" s="18" t="s">
        <v>167</v>
      </c>
      <c r="H313" s="18" t="s">
        <v>407</v>
      </c>
      <c r="I313" s="18" t="s">
        <v>1390</v>
      </c>
      <c r="J313" s="18" t="s">
        <v>34</v>
      </c>
      <c r="K313" s="18">
        <v>1200</v>
      </c>
      <c r="L313" s="18"/>
      <c r="M313" s="36" t="s">
        <v>1391</v>
      </c>
      <c r="N313" s="18"/>
      <c r="O313" s="18" t="s">
        <v>292</v>
      </c>
      <c r="P313" s="18"/>
      <c r="Q313" s="18"/>
      <c r="R313" s="18"/>
      <c r="S313" s="18"/>
      <c r="T313" s="47"/>
      <c r="U313" s="17"/>
      <c r="V313" s="17"/>
      <c r="W313" s="17"/>
      <c r="X313" s="17"/>
      <c r="Y313" s="17" t="s">
        <v>412</v>
      </c>
    </row>
    <row r="314" s="1" customFormat="true" ht="38.25" spans="1:25">
      <c r="A314" s="18"/>
      <c r="B314" s="20">
        <f t="shared" si="20"/>
        <v>211</v>
      </c>
      <c r="C314" s="18"/>
      <c r="D314" s="18" t="s">
        <v>1392</v>
      </c>
      <c r="E314" s="28"/>
      <c r="F314" s="18"/>
      <c r="G314" s="18" t="s">
        <v>167</v>
      </c>
      <c r="H314" s="18" t="s">
        <v>517</v>
      </c>
      <c r="I314" s="18" t="s">
        <v>517</v>
      </c>
      <c r="J314" s="18" t="s">
        <v>176</v>
      </c>
      <c r="K314" s="18">
        <v>2000</v>
      </c>
      <c r="L314" s="18"/>
      <c r="M314" s="36" t="s">
        <v>1393</v>
      </c>
      <c r="N314" s="18"/>
      <c r="O314" s="18" t="s">
        <v>620</v>
      </c>
      <c r="P314" s="18"/>
      <c r="Q314" s="18"/>
      <c r="R314" s="18"/>
      <c r="S314" s="18"/>
      <c r="T314" s="47"/>
      <c r="U314" s="17"/>
      <c r="V314" s="17"/>
      <c r="W314" s="17"/>
      <c r="X314" s="17"/>
      <c r="Y314" s="17" t="s">
        <v>412</v>
      </c>
    </row>
    <row r="315" s="1" customFormat="true" spans="1:25">
      <c r="A315" s="14"/>
      <c r="B315" s="15" t="s">
        <v>1394</v>
      </c>
      <c r="C315" s="16"/>
      <c r="D315" s="14"/>
      <c r="E315" s="25" t="s">
        <v>1395</v>
      </c>
      <c r="F315" s="27"/>
      <c r="G315" s="27"/>
      <c r="H315" s="27"/>
      <c r="I315" s="27"/>
      <c r="J315" s="27"/>
      <c r="K315" s="26">
        <f>SUM(K316:K326)</f>
        <v>131514.63</v>
      </c>
      <c r="L315" s="26">
        <f>SUM(L316:L325)</f>
        <v>7000</v>
      </c>
      <c r="M315" s="33"/>
      <c r="N315" s="26"/>
      <c r="O315" s="26"/>
      <c r="P315" s="26"/>
      <c r="Q315" s="26"/>
      <c r="R315" s="26"/>
      <c r="S315" s="26">
        <f>SUM(S316:S325)</f>
        <v>5400</v>
      </c>
      <c r="T315" s="47"/>
      <c r="U315" s="17"/>
      <c r="V315" s="17"/>
      <c r="W315" s="27"/>
      <c r="X315" s="27"/>
      <c r="Y315" s="27"/>
    </row>
    <row r="316" s="1" customFormat="true" ht="38.25" spans="1:25">
      <c r="A316" s="18"/>
      <c r="B316" s="18">
        <f>B314+1</f>
        <v>212</v>
      </c>
      <c r="C316" s="18"/>
      <c r="D316" s="18" t="s">
        <v>1396</v>
      </c>
      <c r="E316" s="18"/>
      <c r="F316" s="18"/>
      <c r="G316" s="18" t="s">
        <v>31</v>
      </c>
      <c r="H316" s="18" t="s">
        <v>259</v>
      </c>
      <c r="I316" s="18" t="s">
        <v>259</v>
      </c>
      <c r="J316" s="18" t="s">
        <v>176</v>
      </c>
      <c r="K316" s="18">
        <v>2000</v>
      </c>
      <c r="L316" s="18">
        <v>1000</v>
      </c>
      <c r="M316" s="36" t="s">
        <v>1397</v>
      </c>
      <c r="N316" s="18" t="s">
        <v>1398</v>
      </c>
      <c r="O316" s="18" t="s">
        <v>352</v>
      </c>
      <c r="P316" s="18" t="s">
        <v>498</v>
      </c>
      <c r="Q316" s="18" t="s">
        <v>39</v>
      </c>
      <c r="R316" s="18" t="s">
        <v>39</v>
      </c>
      <c r="S316" s="17">
        <v>1000</v>
      </c>
      <c r="T316" s="49" t="s">
        <v>1399</v>
      </c>
      <c r="U316" s="17" t="s">
        <v>41</v>
      </c>
      <c r="V316" s="17"/>
      <c r="W316" s="17" t="s">
        <v>41</v>
      </c>
      <c r="X316" s="18" t="s">
        <v>1400</v>
      </c>
      <c r="Y316" s="18" t="s">
        <v>452</v>
      </c>
    </row>
    <row r="317" s="1" customFormat="true" ht="76" customHeight="true" spans="1:25">
      <c r="A317" s="18" t="s">
        <v>1401</v>
      </c>
      <c r="B317" s="18">
        <f t="shared" ref="B317:B326" si="21">B316+1</f>
        <v>213</v>
      </c>
      <c r="C317" s="18"/>
      <c r="D317" s="18" t="s">
        <v>1401</v>
      </c>
      <c r="E317" s="18" t="s">
        <v>1402</v>
      </c>
      <c r="F317" s="18" t="s">
        <v>56</v>
      </c>
      <c r="G317" s="18" t="s">
        <v>69</v>
      </c>
      <c r="H317" s="18" t="s">
        <v>259</v>
      </c>
      <c r="I317" s="18" t="s">
        <v>1201</v>
      </c>
      <c r="J317" s="18" t="s">
        <v>34</v>
      </c>
      <c r="K317" s="18">
        <v>5948</v>
      </c>
      <c r="L317" s="18">
        <v>3000</v>
      </c>
      <c r="M317" s="36" t="s">
        <v>1403</v>
      </c>
      <c r="N317" s="18" t="s">
        <v>1404</v>
      </c>
      <c r="O317" s="18" t="s">
        <v>37</v>
      </c>
      <c r="P317" s="18" t="s">
        <v>1405</v>
      </c>
      <c r="Q317" s="18" t="s">
        <v>39</v>
      </c>
      <c r="R317" s="18" t="s">
        <v>39</v>
      </c>
      <c r="S317" s="17">
        <v>2150</v>
      </c>
      <c r="T317" s="49" t="s">
        <v>1406</v>
      </c>
      <c r="U317" s="17" t="s">
        <v>41</v>
      </c>
      <c r="V317" s="17"/>
      <c r="W317" s="17"/>
      <c r="X317" s="17"/>
      <c r="Y317" s="18" t="s">
        <v>452</v>
      </c>
    </row>
    <row r="318" s="1" customFormat="true" ht="148" customHeight="true" spans="1:25">
      <c r="A318" s="18" t="s">
        <v>1407</v>
      </c>
      <c r="B318" s="18">
        <f t="shared" si="21"/>
        <v>214</v>
      </c>
      <c r="C318" s="18"/>
      <c r="D318" s="18" t="s">
        <v>1408</v>
      </c>
      <c r="E318" s="18" t="s">
        <v>821</v>
      </c>
      <c r="F318" s="18" t="s">
        <v>56</v>
      </c>
      <c r="G318" s="18" t="s">
        <v>69</v>
      </c>
      <c r="H318" s="18" t="s">
        <v>259</v>
      </c>
      <c r="I318" s="18" t="s">
        <v>1409</v>
      </c>
      <c r="J318" s="18" t="s">
        <v>34</v>
      </c>
      <c r="K318" s="18">
        <v>5800</v>
      </c>
      <c r="L318" s="18">
        <v>1500</v>
      </c>
      <c r="M318" s="36" t="s">
        <v>1410</v>
      </c>
      <c r="N318" s="18" t="s">
        <v>1411</v>
      </c>
      <c r="O318" s="18" t="s">
        <v>37</v>
      </c>
      <c r="P318" s="18" t="s">
        <v>38</v>
      </c>
      <c r="Q318" s="18" t="s">
        <v>39</v>
      </c>
      <c r="R318" s="18" t="s">
        <v>39</v>
      </c>
      <c r="S318" s="76">
        <v>450</v>
      </c>
      <c r="T318" s="49" t="s">
        <v>1412</v>
      </c>
      <c r="U318" s="17" t="s">
        <v>41</v>
      </c>
      <c r="V318" s="61" t="s">
        <v>98</v>
      </c>
      <c r="W318" s="17"/>
      <c r="X318" s="17" t="s">
        <v>1413</v>
      </c>
      <c r="Y318" s="18" t="s">
        <v>452</v>
      </c>
    </row>
    <row r="319" s="1" customFormat="true" ht="38.25" spans="1:25">
      <c r="A319" s="18"/>
      <c r="B319" s="18">
        <f t="shared" si="21"/>
        <v>215</v>
      </c>
      <c r="C319" s="18"/>
      <c r="D319" s="23" t="s">
        <v>1414</v>
      </c>
      <c r="E319" s="18" t="s">
        <v>632</v>
      </c>
      <c r="F319" s="18"/>
      <c r="G319" s="18" t="s">
        <v>69</v>
      </c>
      <c r="H319" s="18" t="s">
        <v>1415</v>
      </c>
      <c r="I319" s="18" t="s">
        <v>1416</v>
      </c>
      <c r="J319" s="18" t="s">
        <v>176</v>
      </c>
      <c r="K319" s="18">
        <v>3000</v>
      </c>
      <c r="L319" s="18">
        <v>1500</v>
      </c>
      <c r="M319" s="36" t="s">
        <v>1417</v>
      </c>
      <c r="N319" s="18" t="s">
        <v>1411</v>
      </c>
      <c r="O319" s="18" t="s">
        <v>620</v>
      </c>
      <c r="P319" s="18" t="s">
        <v>1418</v>
      </c>
      <c r="Q319" s="18" t="s">
        <v>39</v>
      </c>
      <c r="R319" s="18" t="s">
        <v>39</v>
      </c>
      <c r="S319" s="17">
        <v>1800</v>
      </c>
      <c r="T319" s="47" t="s">
        <v>1419</v>
      </c>
      <c r="U319" s="17" t="s">
        <v>41</v>
      </c>
      <c r="V319" s="61" t="s">
        <v>98</v>
      </c>
      <c r="W319" s="17"/>
      <c r="X319" s="18" t="s">
        <v>1420</v>
      </c>
      <c r="Y319" s="18" t="s">
        <v>452</v>
      </c>
    </row>
    <row r="320" s="1" customFormat="true" ht="63.75" spans="1:25">
      <c r="A320" s="18" t="s">
        <v>1421</v>
      </c>
      <c r="B320" s="20">
        <f t="shared" si="21"/>
        <v>216</v>
      </c>
      <c r="C320" s="18"/>
      <c r="D320" s="23" t="s">
        <v>1422</v>
      </c>
      <c r="E320" s="18" t="s">
        <v>821</v>
      </c>
      <c r="F320" s="18" t="s">
        <v>56</v>
      </c>
      <c r="G320" s="18" t="s">
        <v>167</v>
      </c>
      <c r="H320" s="18" t="s">
        <v>259</v>
      </c>
      <c r="I320" s="18" t="s">
        <v>1423</v>
      </c>
      <c r="J320" s="18" t="s">
        <v>34</v>
      </c>
      <c r="K320" s="18">
        <v>10000</v>
      </c>
      <c r="L320" s="18"/>
      <c r="M320" s="36" t="s">
        <v>1424</v>
      </c>
      <c r="N320" s="18"/>
      <c r="O320" s="18" t="s">
        <v>292</v>
      </c>
      <c r="P320" s="18"/>
      <c r="Q320" s="18"/>
      <c r="R320" s="18"/>
      <c r="S320" s="18"/>
      <c r="T320" s="54" t="s">
        <v>1425</v>
      </c>
      <c r="U320" s="17"/>
      <c r="V320" s="61" t="s">
        <v>1426</v>
      </c>
      <c r="W320" s="17"/>
      <c r="X320" s="17"/>
      <c r="Y320" s="18" t="s">
        <v>452</v>
      </c>
    </row>
    <row r="321" s="1" customFormat="true" ht="38.25" spans="1:25">
      <c r="A321" s="18"/>
      <c r="B321" s="20">
        <f t="shared" si="21"/>
        <v>217</v>
      </c>
      <c r="C321" s="18"/>
      <c r="D321" s="18" t="s">
        <v>1427</v>
      </c>
      <c r="E321" s="18"/>
      <c r="F321" s="18"/>
      <c r="G321" s="18" t="s">
        <v>167</v>
      </c>
      <c r="H321" s="18" t="s">
        <v>258</v>
      </c>
      <c r="I321" s="18" t="s">
        <v>259</v>
      </c>
      <c r="J321" s="18" t="s">
        <v>176</v>
      </c>
      <c r="K321" s="18">
        <v>20000</v>
      </c>
      <c r="L321" s="18"/>
      <c r="M321" s="36" t="s">
        <v>1428</v>
      </c>
      <c r="N321" s="18"/>
      <c r="O321" s="18" t="s">
        <v>37</v>
      </c>
      <c r="P321" s="18"/>
      <c r="Q321" s="18"/>
      <c r="R321" s="18"/>
      <c r="S321" s="18"/>
      <c r="T321" s="53" t="s">
        <v>1429</v>
      </c>
      <c r="U321" s="17"/>
      <c r="V321" s="17"/>
      <c r="W321" s="17"/>
      <c r="X321" s="17"/>
      <c r="Y321" s="18" t="s">
        <v>452</v>
      </c>
    </row>
    <row r="322" s="1" customFormat="true" ht="38.25" spans="1:25">
      <c r="A322" s="18"/>
      <c r="B322" s="18">
        <f t="shared" si="21"/>
        <v>218</v>
      </c>
      <c r="C322" s="18"/>
      <c r="D322" s="18" t="s">
        <v>1430</v>
      </c>
      <c r="E322" s="18"/>
      <c r="F322" s="28"/>
      <c r="G322" s="18" t="s">
        <v>167</v>
      </c>
      <c r="H322" s="18" t="s">
        <v>259</v>
      </c>
      <c r="I322" s="18" t="s">
        <v>1431</v>
      </c>
      <c r="J322" s="18" t="s">
        <v>34</v>
      </c>
      <c r="K322" s="18">
        <v>33000</v>
      </c>
      <c r="L322" s="18"/>
      <c r="M322" s="36" t="s">
        <v>1432</v>
      </c>
      <c r="N322" s="18"/>
      <c r="O322" s="18" t="s">
        <v>37</v>
      </c>
      <c r="P322" s="18"/>
      <c r="Q322" s="18"/>
      <c r="R322" s="18"/>
      <c r="S322" s="18"/>
      <c r="T322" s="53" t="s">
        <v>1433</v>
      </c>
      <c r="U322" s="17"/>
      <c r="V322" s="17"/>
      <c r="W322" s="17"/>
      <c r="X322" s="17"/>
      <c r="Y322" s="18" t="s">
        <v>452</v>
      </c>
    </row>
    <row r="323" s="1" customFormat="true" ht="63.75" spans="1:25">
      <c r="A323" s="18"/>
      <c r="B323" s="18">
        <f t="shared" si="21"/>
        <v>219</v>
      </c>
      <c r="C323" s="18"/>
      <c r="D323" s="18" t="s">
        <v>1434</v>
      </c>
      <c r="E323" s="18"/>
      <c r="F323" s="18"/>
      <c r="G323" s="18" t="s">
        <v>167</v>
      </c>
      <c r="H323" s="18" t="s">
        <v>715</v>
      </c>
      <c r="I323" s="18" t="s">
        <v>259</v>
      </c>
      <c r="J323" s="18" t="s">
        <v>176</v>
      </c>
      <c r="K323" s="18">
        <v>600</v>
      </c>
      <c r="L323" s="18"/>
      <c r="M323" s="36" t="s">
        <v>1435</v>
      </c>
      <c r="N323" s="18"/>
      <c r="O323" s="18" t="s">
        <v>37</v>
      </c>
      <c r="P323" s="18"/>
      <c r="Q323" s="18" t="s">
        <v>1436</v>
      </c>
      <c r="R323" s="18" t="s">
        <v>1437</v>
      </c>
      <c r="S323" s="18"/>
      <c r="T323" s="53" t="s">
        <v>1438</v>
      </c>
      <c r="U323" s="17"/>
      <c r="V323" s="17"/>
      <c r="W323" s="17"/>
      <c r="X323" s="17"/>
      <c r="Y323" s="18" t="s">
        <v>452</v>
      </c>
    </row>
    <row r="324" s="1" customFormat="true" ht="63.75" spans="1:25">
      <c r="A324" s="18"/>
      <c r="B324" s="18">
        <f t="shared" si="21"/>
        <v>220</v>
      </c>
      <c r="C324" s="18"/>
      <c r="D324" s="18" t="s">
        <v>1439</v>
      </c>
      <c r="E324" s="18"/>
      <c r="F324" s="18"/>
      <c r="G324" s="18" t="s">
        <v>167</v>
      </c>
      <c r="H324" s="18" t="s">
        <v>715</v>
      </c>
      <c r="I324" s="18" t="s">
        <v>259</v>
      </c>
      <c r="J324" s="18" t="s">
        <v>176</v>
      </c>
      <c r="K324" s="18">
        <v>10844</v>
      </c>
      <c r="L324" s="18"/>
      <c r="M324" s="36" t="s">
        <v>1440</v>
      </c>
      <c r="N324" s="18"/>
      <c r="O324" s="18" t="s">
        <v>37</v>
      </c>
      <c r="P324" s="18"/>
      <c r="Q324" s="18"/>
      <c r="R324" s="18"/>
      <c r="S324" s="18"/>
      <c r="T324" s="53" t="s">
        <v>1441</v>
      </c>
      <c r="U324" s="17"/>
      <c r="V324" s="17"/>
      <c r="W324" s="17"/>
      <c r="X324" s="17"/>
      <c r="Y324" s="18" t="s">
        <v>452</v>
      </c>
    </row>
    <row r="325" s="1" customFormat="true" ht="178.5" spans="1:25">
      <c r="A325" s="18"/>
      <c r="B325" s="18">
        <f t="shared" si="21"/>
        <v>221</v>
      </c>
      <c r="C325" s="18"/>
      <c r="D325" s="18" t="s">
        <v>1442</v>
      </c>
      <c r="E325" s="18"/>
      <c r="F325" s="18"/>
      <c r="G325" s="18" t="s">
        <v>167</v>
      </c>
      <c r="H325" s="18" t="s">
        <v>333</v>
      </c>
      <c r="I325" s="18" t="s">
        <v>259</v>
      </c>
      <c r="J325" s="18" t="s">
        <v>176</v>
      </c>
      <c r="K325" s="18">
        <v>29822.63</v>
      </c>
      <c r="L325" s="18"/>
      <c r="M325" s="36" t="s">
        <v>1443</v>
      </c>
      <c r="N325" s="18"/>
      <c r="O325" s="18" t="s">
        <v>352</v>
      </c>
      <c r="P325" s="18"/>
      <c r="Q325" s="18"/>
      <c r="R325" s="18"/>
      <c r="S325" s="18"/>
      <c r="T325" s="53" t="s">
        <v>1444</v>
      </c>
      <c r="U325" s="17"/>
      <c r="V325" s="17"/>
      <c r="W325" s="17"/>
      <c r="X325" s="17"/>
      <c r="Y325" s="17" t="s">
        <v>452</v>
      </c>
    </row>
    <row r="326" s="1" customFormat="true" ht="114.75" spans="1:25">
      <c r="A326" s="18"/>
      <c r="B326" s="18">
        <f t="shared" si="21"/>
        <v>222</v>
      </c>
      <c r="C326" s="18"/>
      <c r="D326" s="18" t="s">
        <v>1445</v>
      </c>
      <c r="E326" s="18"/>
      <c r="F326" s="18"/>
      <c r="G326" s="18" t="s">
        <v>167</v>
      </c>
      <c r="H326" s="18" t="s">
        <v>259</v>
      </c>
      <c r="I326" s="18" t="s">
        <v>1446</v>
      </c>
      <c r="J326" s="18" t="s">
        <v>34</v>
      </c>
      <c r="K326" s="18">
        <v>10500</v>
      </c>
      <c r="L326" s="18"/>
      <c r="M326" s="36" t="s">
        <v>1447</v>
      </c>
      <c r="N326" s="18"/>
      <c r="O326" s="18" t="s">
        <v>37</v>
      </c>
      <c r="P326" s="18"/>
      <c r="Q326" s="18"/>
      <c r="R326" s="18"/>
      <c r="S326" s="18"/>
      <c r="T326" s="49" t="s">
        <v>1448</v>
      </c>
      <c r="U326" s="17"/>
      <c r="V326" s="17"/>
      <c r="W326" s="17"/>
      <c r="X326" s="17"/>
      <c r="Y326" s="17" t="s">
        <v>452</v>
      </c>
    </row>
    <row r="327" s="1" customFormat="true" spans="1:25">
      <c r="A327" s="14"/>
      <c r="B327" s="15" t="s">
        <v>1449</v>
      </c>
      <c r="C327" s="16"/>
      <c r="D327" s="14"/>
      <c r="E327" s="26" t="s">
        <v>598</v>
      </c>
      <c r="F327" s="27"/>
      <c r="G327" s="27"/>
      <c r="H327" s="27"/>
      <c r="I327" s="27"/>
      <c r="J327" s="27"/>
      <c r="K327" s="26">
        <f>SUM(K328:K335)</f>
        <v>9202</v>
      </c>
      <c r="L327" s="26">
        <f>SUM(L328:L335)</f>
        <v>0</v>
      </c>
      <c r="M327" s="33"/>
      <c r="N327" s="26"/>
      <c r="O327" s="26"/>
      <c r="P327" s="26"/>
      <c r="Q327" s="26"/>
      <c r="R327" s="26"/>
      <c r="S327" s="26"/>
      <c r="T327" s="47"/>
      <c r="U327" s="17"/>
      <c r="V327" s="17"/>
      <c r="W327" s="27"/>
      <c r="X327" s="27"/>
      <c r="Y327" s="27"/>
    </row>
    <row r="328" s="1" customFormat="true" ht="140.25" spans="1:25">
      <c r="A328" s="18"/>
      <c r="B328" s="18">
        <f>B326+1</f>
        <v>223</v>
      </c>
      <c r="C328" s="20"/>
      <c r="D328" s="18" t="s">
        <v>1450</v>
      </c>
      <c r="E328" s="18" t="s">
        <v>600</v>
      </c>
      <c r="F328" s="18"/>
      <c r="G328" s="18" t="s">
        <v>167</v>
      </c>
      <c r="H328" s="18" t="s">
        <v>415</v>
      </c>
      <c r="I328" s="18" t="s">
        <v>1451</v>
      </c>
      <c r="J328" s="18" t="s">
        <v>34</v>
      </c>
      <c r="K328" s="18">
        <v>1000</v>
      </c>
      <c r="L328" s="115"/>
      <c r="M328" s="116" t="s">
        <v>1452</v>
      </c>
      <c r="N328" s="115"/>
      <c r="O328" s="115" t="s">
        <v>1453</v>
      </c>
      <c r="P328" s="115" t="s">
        <v>1454</v>
      </c>
      <c r="Q328" s="115" t="s">
        <v>1455</v>
      </c>
      <c r="R328" s="115" t="s">
        <v>39</v>
      </c>
      <c r="S328" s="115"/>
      <c r="T328" s="49" t="s">
        <v>1456</v>
      </c>
      <c r="U328" s="17"/>
      <c r="V328" s="17"/>
      <c r="W328" s="17"/>
      <c r="X328" s="17"/>
      <c r="Y328" s="18" t="s">
        <v>419</v>
      </c>
    </row>
    <row r="329" s="1" customFormat="true" ht="89.25" spans="1:25">
      <c r="A329" s="18"/>
      <c r="B329" s="20">
        <f t="shared" ref="B329:B335" si="22">B328+1</f>
        <v>224</v>
      </c>
      <c r="C329" s="20"/>
      <c r="D329" s="18" t="s">
        <v>1457</v>
      </c>
      <c r="E329" s="18" t="s">
        <v>600</v>
      </c>
      <c r="F329" s="18"/>
      <c r="G329" s="18" t="s">
        <v>167</v>
      </c>
      <c r="H329" s="18" t="s">
        <v>415</v>
      </c>
      <c r="I329" s="18" t="s">
        <v>1458</v>
      </c>
      <c r="J329" s="18" t="s">
        <v>34</v>
      </c>
      <c r="K329" s="18">
        <v>1200</v>
      </c>
      <c r="L329" s="115"/>
      <c r="M329" s="116" t="s">
        <v>1459</v>
      </c>
      <c r="N329" s="115"/>
      <c r="O329" s="115" t="s">
        <v>1460</v>
      </c>
      <c r="P329" s="115" t="s">
        <v>1454</v>
      </c>
      <c r="Q329" s="115" t="s">
        <v>1461</v>
      </c>
      <c r="R329" s="115" t="s">
        <v>39</v>
      </c>
      <c r="S329" s="115"/>
      <c r="T329" s="49" t="s">
        <v>1462</v>
      </c>
      <c r="U329" s="17"/>
      <c r="V329" s="17"/>
      <c r="W329" s="17"/>
      <c r="X329" s="17"/>
      <c r="Y329" s="18" t="s">
        <v>419</v>
      </c>
    </row>
    <row r="330" s="1" customFormat="true" ht="63.75" spans="1:25">
      <c r="A330" s="18"/>
      <c r="B330" s="18">
        <f t="shared" si="22"/>
        <v>225</v>
      </c>
      <c r="C330" s="18"/>
      <c r="D330" s="18" t="s">
        <v>1463</v>
      </c>
      <c r="E330" s="18"/>
      <c r="F330" s="18"/>
      <c r="G330" s="18" t="s">
        <v>167</v>
      </c>
      <c r="H330" s="18" t="s">
        <v>415</v>
      </c>
      <c r="I330" s="18" t="s">
        <v>1464</v>
      </c>
      <c r="J330" s="18" t="s">
        <v>34</v>
      </c>
      <c r="K330" s="18">
        <v>2300</v>
      </c>
      <c r="L330" s="18"/>
      <c r="M330" s="36" t="s">
        <v>1465</v>
      </c>
      <c r="N330" s="18"/>
      <c r="O330" s="18" t="s">
        <v>352</v>
      </c>
      <c r="P330" s="18"/>
      <c r="Q330" s="18"/>
      <c r="R330" s="18"/>
      <c r="S330" s="18"/>
      <c r="T330" s="49" t="s">
        <v>1466</v>
      </c>
      <c r="U330" s="17"/>
      <c r="V330" s="17"/>
      <c r="W330" s="17"/>
      <c r="X330" s="17"/>
      <c r="Y330" s="18" t="s">
        <v>419</v>
      </c>
    </row>
    <row r="331" s="1" customFormat="true" ht="89.25" spans="1:25">
      <c r="A331" s="18"/>
      <c r="B331" s="20">
        <f t="shared" si="22"/>
        <v>226</v>
      </c>
      <c r="C331" s="20"/>
      <c r="D331" s="18" t="s">
        <v>1467</v>
      </c>
      <c r="E331" s="18"/>
      <c r="F331" s="18"/>
      <c r="G331" s="18" t="s">
        <v>167</v>
      </c>
      <c r="H331" s="18" t="s">
        <v>415</v>
      </c>
      <c r="I331" s="18" t="s">
        <v>415</v>
      </c>
      <c r="J331" s="18" t="s">
        <v>176</v>
      </c>
      <c r="K331" s="18">
        <v>651</v>
      </c>
      <c r="L331" s="18"/>
      <c r="M331" s="36" t="s">
        <v>1468</v>
      </c>
      <c r="N331" s="18"/>
      <c r="O331" s="18" t="s">
        <v>352</v>
      </c>
      <c r="P331" s="18"/>
      <c r="Q331" s="18" t="s">
        <v>1469</v>
      </c>
      <c r="R331" s="18"/>
      <c r="S331" s="18"/>
      <c r="T331" s="49" t="s">
        <v>1456</v>
      </c>
      <c r="U331" s="17"/>
      <c r="V331" s="17"/>
      <c r="W331" s="17"/>
      <c r="X331" s="17"/>
      <c r="Y331" s="18" t="s">
        <v>419</v>
      </c>
    </row>
    <row r="332" s="1" customFormat="true" ht="51" spans="1:25">
      <c r="A332" s="18"/>
      <c r="B332" s="18">
        <f t="shared" si="22"/>
        <v>227</v>
      </c>
      <c r="C332" s="20"/>
      <c r="D332" s="18" t="s">
        <v>1470</v>
      </c>
      <c r="E332" s="18"/>
      <c r="F332" s="18"/>
      <c r="G332" s="18" t="s">
        <v>167</v>
      </c>
      <c r="H332" s="18" t="s">
        <v>415</v>
      </c>
      <c r="I332" s="18" t="s">
        <v>415</v>
      </c>
      <c r="J332" s="18" t="s">
        <v>176</v>
      </c>
      <c r="K332" s="18">
        <v>1850</v>
      </c>
      <c r="L332" s="18"/>
      <c r="M332" s="36" t="s">
        <v>1471</v>
      </c>
      <c r="N332" s="18"/>
      <c r="O332" s="18" t="s">
        <v>292</v>
      </c>
      <c r="P332" s="18"/>
      <c r="Q332" s="18"/>
      <c r="R332" s="18"/>
      <c r="S332" s="18"/>
      <c r="T332" s="49" t="s">
        <v>1472</v>
      </c>
      <c r="U332" s="17"/>
      <c r="V332" s="17"/>
      <c r="W332" s="17"/>
      <c r="X332" s="17"/>
      <c r="Y332" s="18" t="s">
        <v>419</v>
      </c>
    </row>
    <row r="333" s="1" customFormat="true" ht="25.5" spans="1:25">
      <c r="A333" s="18"/>
      <c r="B333" s="18">
        <f t="shared" si="22"/>
        <v>228</v>
      </c>
      <c r="C333" s="20"/>
      <c r="D333" s="18" t="s">
        <v>1473</v>
      </c>
      <c r="E333" s="18"/>
      <c r="F333" s="18"/>
      <c r="G333" s="18" t="s">
        <v>167</v>
      </c>
      <c r="H333" s="18" t="s">
        <v>415</v>
      </c>
      <c r="I333" s="18" t="s">
        <v>415</v>
      </c>
      <c r="J333" s="18" t="s">
        <v>176</v>
      </c>
      <c r="K333" s="18">
        <v>800</v>
      </c>
      <c r="L333" s="18"/>
      <c r="M333" s="36" t="s">
        <v>1474</v>
      </c>
      <c r="N333" s="18"/>
      <c r="O333" s="18" t="s">
        <v>292</v>
      </c>
      <c r="P333" s="18"/>
      <c r="Q333" s="18"/>
      <c r="R333" s="18"/>
      <c r="S333" s="18"/>
      <c r="T333" s="49" t="s">
        <v>1472</v>
      </c>
      <c r="U333" s="17"/>
      <c r="V333" s="17"/>
      <c r="W333" s="17"/>
      <c r="X333" s="17"/>
      <c r="Y333" s="18" t="s">
        <v>419</v>
      </c>
    </row>
    <row r="334" s="1" customFormat="true" ht="51" spans="1:25">
      <c r="A334" s="18"/>
      <c r="B334" s="18">
        <f t="shared" si="22"/>
        <v>229</v>
      </c>
      <c r="C334" s="20"/>
      <c r="D334" s="18" t="s">
        <v>1475</v>
      </c>
      <c r="E334" s="18"/>
      <c r="F334" s="18"/>
      <c r="G334" s="18" t="s">
        <v>167</v>
      </c>
      <c r="H334" s="18" t="s">
        <v>415</v>
      </c>
      <c r="I334" s="18" t="s">
        <v>415</v>
      </c>
      <c r="J334" s="18" t="s">
        <v>176</v>
      </c>
      <c r="K334" s="18">
        <v>751</v>
      </c>
      <c r="L334" s="18"/>
      <c r="M334" s="36" t="s">
        <v>1476</v>
      </c>
      <c r="N334" s="18"/>
      <c r="O334" s="18" t="s">
        <v>292</v>
      </c>
      <c r="P334" s="18"/>
      <c r="Q334" s="18"/>
      <c r="R334" s="18"/>
      <c r="S334" s="18"/>
      <c r="T334" s="49" t="s">
        <v>1477</v>
      </c>
      <c r="U334" s="17"/>
      <c r="V334" s="17"/>
      <c r="W334" s="17"/>
      <c r="X334" s="17"/>
      <c r="Y334" s="18" t="s">
        <v>419</v>
      </c>
    </row>
    <row r="335" s="1" customFormat="true" ht="38.25" spans="1:25">
      <c r="A335" s="18"/>
      <c r="B335" s="20">
        <f t="shared" si="22"/>
        <v>230</v>
      </c>
      <c r="C335" s="20"/>
      <c r="D335" s="18" t="s">
        <v>1478</v>
      </c>
      <c r="E335" s="18"/>
      <c r="F335" s="18"/>
      <c r="G335" s="18" t="s">
        <v>167</v>
      </c>
      <c r="H335" s="18" t="s">
        <v>1479</v>
      </c>
      <c r="I335" s="18" t="s">
        <v>415</v>
      </c>
      <c r="J335" s="18" t="s">
        <v>176</v>
      </c>
      <c r="K335" s="18">
        <v>650</v>
      </c>
      <c r="L335" s="18"/>
      <c r="M335" s="36" t="s">
        <v>1480</v>
      </c>
      <c r="N335" s="18"/>
      <c r="O335" s="18" t="s">
        <v>292</v>
      </c>
      <c r="P335" s="18"/>
      <c r="Q335" s="18"/>
      <c r="R335" s="18"/>
      <c r="S335" s="18"/>
      <c r="T335" s="49" t="s">
        <v>1481</v>
      </c>
      <c r="U335" s="17"/>
      <c r="V335" s="17"/>
      <c r="W335" s="17"/>
      <c r="X335" s="17"/>
      <c r="Y335" s="18" t="s">
        <v>419</v>
      </c>
    </row>
    <row r="336" s="1" customFormat="true" ht="17" customHeight="true" spans="1:25">
      <c r="A336" s="14"/>
      <c r="B336" s="15" t="s">
        <v>1482</v>
      </c>
      <c r="C336" s="16"/>
      <c r="D336" s="14"/>
      <c r="E336" s="25"/>
      <c r="F336" s="27"/>
      <c r="G336" s="27"/>
      <c r="H336" s="27"/>
      <c r="I336" s="27"/>
      <c r="J336" s="27"/>
      <c r="K336" s="26">
        <f>SUM(K337:K338,K340:K344)</f>
        <v>71785</v>
      </c>
      <c r="L336" s="26">
        <f>SUM(L337:L338,L340:L344)</f>
        <v>7599</v>
      </c>
      <c r="M336" s="33"/>
      <c r="N336" s="26"/>
      <c r="O336" s="26"/>
      <c r="P336" s="26"/>
      <c r="Q336" s="26"/>
      <c r="R336" s="26"/>
      <c r="S336" s="26">
        <f>SUM(S337:S338,S340:S344)</f>
        <v>1968</v>
      </c>
      <c r="T336" s="47"/>
      <c r="U336" s="17"/>
      <c r="V336" s="17"/>
      <c r="W336" s="27"/>
      <c r="X336" s="27"/>
      <c r="Y336" s="27"/>
    </row>
    <row r="337" s="1" customFormat="true" ht="165.75" spans="1:25">
      <c r="A337" s="18" t="s">
        <v>1483</v>
      </c>
      <c r="B337" s="18">
        <f>B335+1</f>
        <v>231</v>
      </c>
      <c r="C337" s="18"/>
      <c r="D337" s="18" t="s">
        <v>1483</v>
      </c>
      <c r="E337" s="18" t="s">
        <v>821</v>
      </c>
      <c r="F337" s="18" t="s">
        <v>56</v>
      </c>
      <c r="G337" s="18" t="s">
        <v>31</v>
      </c>
      <c r="H337" s="18" t="s">
        <v>651</v>
      </c>
      <c r="I337" s="18" t="s">
        <v>1484</v>
      </c>
      <c r="J337" s="18" t="s">
        <v>34</v>
      </c>
      <c r="K337" s="18">
        <v>10905</v>
      </c>
      <c r="L337" s="18">
        <v>5199</v>
      </c>
      <c r="M337" s="36" t="s">
        <v>1485</v>
      </c>
      <c r="N337" s="18" t="s">
        <v>1486</v>
      </c>
      <c r="O337" s="18" t="s">
        <v>292</v>
      </c>
      <c r="P337" s="18" t="s">
        <v>38</v>
      </c>
      <c r="Q337" s="18" t="s">
        <v>1487</v>
      </c>
      <c r="R337" s="18" t="s">
        <v>39</v>
      </c>
      <c r="S337" s="18">
        <v>288</v>
      </c>
      <c r="T337" s="53" t="s">
        <v>1488</v>
      </c>
      <c r="U337" s="17" t="s">
        <v>41</v>
      </c>
      <c r="V337" s="17" t="s">
        <v>74</v>
      </c>
      <c r="W337" s="17"/>
      <c r="X337" s="17"/>
      <c r="Y337" s="18" t="s">
        <v>658</v>
      </c>
    </row>
    <row r="338" s="1" customFormat="true" ht="408" spans="1:25">
      <c r="A338" s="18" t="s">
        <v>1489</v>
      </c>
      <c r="B338" s="20">
        <f t="shared" ref="B338:B344" si="23">B337+1</f>
        <v>232</v>
      </c>
      <c r="C338" s="20"/>
      <c r="D338" s="18" t="s">
        <v>1489</v>
      </c>
      <c r="E338" s="18" t="s">
        <v>332</v>
      </c>
      <c r="F338" s="18" t="s">
        <v>56</v>
      </c>
      <c r="G338" s="18" t="s">
        <v>31</v>
      </c>
      <c r="H338" s="18" t="s">
        <v>651</v>
      </c>
      <c r="I338" s="18" t="s">
        <v>651</v>
      </c>
      <c r="J338" s="18" t="s">
        <v>176</v>
      </c>
      <c r="K338" s="18">
        <v>14600</v>
      </c>
      <c r="L338" s="18">
        <f>SUM(L339)</f>
        <v>2400</v>
      </c>
      <c r="M338" s="36" t="s">
        <v>1490</v>
      </c>
      <c r="N338" s="18" t="s">
        <v>1491</v>
      </c>
      <c r="O338" s="18" t="s">
        <v>352</v>
      </c>
      <c r="P338" s="18" t="s">
        <v>262</v>
      </c>
      <c r="Q338" s="18" t="s">
        <v>39</v>
      </c>
      <c r="R338" s="18" t="s">
        <v>39</v>
      </c>
      <c r="S338" s="17">
        <v>1680</v>
      </c>
      <c r="T338" s="53" t="s">
        <v>1492</v>
      </c>
      <c r="U338" s="17" t="s">
        <v>41</v>
      </c>
      <c r="V338" s="17"/>
      <c r="W338" s="17" t="s">
        <v>41</v>
      </c>
      <c r="X338" s="17"/>
      <c r="Y338" s="18" t="s">
        <v>658</v>
      </c>
    </row>
    <row r="339" s="1" customFormat="true" ht="51" spans="1:25">
      <c r="A339" s="18"/>
      <c r="B339" s="20"/>
      <c r="C339" s="20" t="s">
        <v>1493</v>
      </c>
      <c r="D339" s="18" t="s">
        <v>1494</v>
      </c>
      <c r="E339" s="18"/>
      <c r="F339" s="17"/>
      <c r="G339" s="18" t="s">
        <v>69</v>
      </c>
      <c r="H339" s="18" t="s">
        <v>898</v>
      </c>
      <c r="I339" s="18" t="s">
        <v>651</v>
      </c>
      <c r="J339" s="18" t="s">
        <v>176</v>
      </c>
      <c r="K339" s="18">
        <v>2400</v>
      </c>
      <c r="L339" s="18">
        <v>2400</v>
      </c>
      <c r="M339" s="36" t="s">
        <v>1495</v>
      </c>
      <c r="N339" s="18" t="s">
        <v>385</v>
      </c>
      <c r="O339" s="18" t="s">
        <v>292</v>
      </c>
      <c r="P339" s="18" t="s">
        <v>1496</v>
      </c>
      <c r="Q339" s="18" t="s">
        <v>39</v>
      </c>
      <c r="R339" s="18" t="s">
        <v>39</v>
      </c>
      <c r="S339" s="18"/>
      <c r="T339" s="47" t="s">
        <v>1497</v>
      </c>
      <c r="U339" s="17"/>
      <c r="V339" s="17" t="s">
        <v>121</v>
      </c>
      <c r="W339" s="17" t="s">
        <v>41</v>
      </c>
      <c r="X339" s="17" t="s">
        <v>1348</v>
      </c>
      <c r="Y339" s="18" t="s">
        <v>658</v>
      </c>
    </row>
    <row r="340" s="1" customFormat="true" ht="395.25" spans="1:25">
      <c r="A340" s="17"/>
      <c r="B340" s="20">
        <f>B338+1</f>
        <v>233</v>
      </c>
      <c r="C340" s="18"/>
      <c r="D340" s="17" t="s">
        <v>1498</v>
      </c>
      <c r="E340" s="18"/>
      <c r="F340" s="17"/>
      <c r="G340" s="17" t="s">
        <v>167</v>
      </c>
      <c r="H340" s="18" t="s">
        <v>975</v>
      </c>
      <c r="I340" s="18" t="s">
        <v>651</v>
      </c>
      <c r="J340" s="18" t="s">
        <v>176</v>
      </c>
      <c r="K340" s="17">
        <v>15000</v>
      </c>
      <c r="L340" s="17"/>
      <c r="M340" s="35" t="s">
        <v>1499</v>
      </c>
      <c r="N340" s="17"/>
      <c r="O340" s="17" t="s">
        <v>352</v>
      </c>
      <c r="P340" s="17"/>
      <c r="Q340" s="17"/>
      <c r="R340" s="17"/>
      <c r="S340" s="17"/>
      <c r="T340" s="47"/>
      <c r="U340" s="17"/>
      <c r="V340" s="17"/>
      <c r="W340" s="17"/>
      <c r="X340" s="17"/>
      <c r="Y340" s="18" t="s">
        <v>658</v>
      </c>
    </row>
    <row r="341" s="1" customFormat="true" ht="229.5" spans="1:25">
      <c r="A341" s="18"/>
      <c r="B341" s="18">
        <f t="shared" si="23"/>
        <v>234</v>
      </c>
      <c r="C341" s="18"/>
      <c r="D341" s="18" t="s">
        <v>1500</v>
      </c>
      <c r="E341" s="18"/>
      <c r="F341" s="17"/>
      <c r="G341" s="18" t="s">
        <v>167</v>
      </c>
      <c r="H341" s="18" t="s">
        <v>651</v>
      </c>
      <c r="I341" s="18" t="s">
        <v>651</v>
      </c>
      <c r="J341" s="18" t="s">
        <v>176</v>
      </c>
      <c r="K341" s="18">
        <v>4500</v>
      </c>
      <c r="L341" s="18"/>
      <c r="M341" s="36" t="s">
        <v>1501</v>
      </c>
      <c r="N341" s="18"/>
      <c r="O341" s="18" t="s">
        <v>559</v>
      </c>
      <c r="P341" s="18"/>
      <c r="Q341" s="18"/>
      <c r="R341" s="18"/>
      <c r="S341" s="18"/>
      <c r="T341" s="47"/>
      <c r="U341" s="17"/>
      <c r="V341" s="17"/>
      <c r="W341" s="17"/>
      <c r="X341" s="17"/>
      <c r="Y341" s="18" t="s">
        <v>658</v>
      </c>
    </row>
    <row r="342" s="1" customFormat="true" ht="51" spans="1:25">
      <c r="A342" s="18"/>
      <c r="B342" s="20">
        <f t="shared" si="23"/>
        <v>235</v>
      </c>
      <c r="C342" s="20"/>
      <c r="D342" s="18" t="s">
        <v>1502</v>
      </c>
      <c r="E342" s="18" t="s">
        <v>821</v>
      </c>
      <c r="F342" s="17"/>
      <c r="G342" s="18" t="s">
        <v>167</v>
      </c>
      <c r="H342" s="18" t="s">
        <v>651</v>
      </c>
      <c r="I342" s="18" t="s">
        <v>1503</v>
      </c>
      <c r="J342" s="18" t="s">
        <v>34</v>
      </c>
      <c r="K342" s="18">
        <v>6000</v>
      </c>
      <c r="L342" s="18"/>
      <c r="M342" s="36" t="s">
        <v>1504</v>
      </c>
      <c r="N342" s="18"/>
      <c r="O342" s="18" t="s">
        <v>292</v>
      </c>
      <c r="P342" s="18" t="s">
        <v>38</v>
      </c>
      <c r="Q342" s="18" t="s">
        <v>1505</v>
      </c>
      <c r="R342" s="18"/>
      <c r="S342" s="18"/>
      <c r="T342" s="47"/>
      <c r="U342" s="17"/>
      <c r="V342" s="17"/>
      <c r="W342" s="17"/>
      <c r="X342" s="17"/>
      <c r="Y342" s="18" t="s">
        <v>658</v>
      </c>
    </row>
    <row r="343" s="1" customFormat="true" ht="51" spans="1:25">
      <c r="A343" s="18"/>
      <c r="B343" s="20">
        <f t="shared" si="23"/>
        <v>236</v>
      </c>
      <c r="C343" s="20"/>
      <c r="D343" s="18" t="s">
        <v>1506</v>
      </c>
      <c r="E343" s="18"/>
      <c r="F343" s="17"/>
      <c r="G343" s="18" t="s">
        <v>167</v>
      </c>
      <c r="H343" s="18" t="s">
        <v>651</v>
      </c>
      <c r="I343" s="18" t="s">
        <v>1503</v>
      </c>
      <c r="J343" s="18" t="s">
        <v>34</v>
      </c>
      <c r="K343" s="18">
        <v>8780</v>
      </c>
      <c r="L343" s="18"/>
      <c r="M343" s="36" t="s">
        <v>1507</v>
      </c>
      <c r="N343" s="18"/>
      <c r="O343" s="18" t="s">
        <v>292</v>
      </c>
      <c r="P343" s="18"/>
      <c r="Q343" s="18" t="s">
        <v>1508</v>
      </c>
      <c r="R343" s="18"/>
      <c r="S343" s="18"/>
      <c r="T343" s="47"/>
      <c r="U343" s="17"/>
      <c r="V343" s="17"/>
      <c r="W343" s="17"/>
      <c r="X343" s="17"/>
      <c r="Y343" s="18" t="s">
        <v>658</v>
      </c>
    </row>
    <row r="344" s="1" customFormat="true" ht="76.5" spans="1:25">
      <c r="A344" s="18"/>
      <c r="B344" s="20">
        <f t="shared" si="23"/>
        <v>237</v>
      </c>
      <c r="C344" s="20"/>
      <c r="D344" s="18" t="s">
        <v>1509</v>
      </c>
      <c r="E344" s="18"/>
      <c r="F344" s="17"/>
      <c r="G344" s="18" t="s">
        <v>167</v>
      </c>
      <c r="H344" s="18" t="s">
        <v>1510</v>
      </c>
      <c r="I344" s="18"/>
      <c r="J344" s="18" t="s">
        <v>34</v>
      </c>
      <c r="K344" s="18">
        <v>12000</v>
      </c>
      <c r="L344" s="18"/>
      <c r="M344" s="36" t="s">
        <v>1511</v>
      </c>
      <c r="N344" s="18"/>
      <c r="O344" s="18" t="s">
        <v>292</v>
      </c>
      <c r="P344" s="18"/>
      <c r="Q344" s="18"/>
      <c r="R344" s="18"/>
      <c r="S344" s="18"/>
      <c r="T344" s="47"/>
      <c r="U344" s="17"/>
      <c r="V344" s="17"/>
      <c r="W344" s="17"/>
      <c r="X344" s="17"/>
      <c r="Y344" s="18" t="s">
        <v>658</v>
      </c>
    </row>
    <row r="345" s="1" customFormat="true" spans="1:25">
      <c r="A345" s="14"/>
      <c r="B345" s="15" t="s">
        <v>1512</v>
      </c>
      <c r="C345" s="16"/>
      <c r="D345" s="14"/>
      <c r="E345" s="25" t="s">
        <v>29</v>
      </c>
      <c r="F345" s="27"/>
      <c r="G345" s="27"/>
      <c r="H345" s="27"/>
      <c r="I345" s="27"/>
      <c r="J345" s="27"/>
      <c r="K345" s="26">
        <f>SUM(K346)</f>
        <v>618</v>
      </c>
      <c r="L345" s="26">
        <f>SUM(L346)</f>
        <v>618</v>
      </c>
      <c r="M345" s="33"/>
      <c r="N345" s="26"/>
      <c r="O345" s="26"/>
      <c r="P345" s="26"/>
      <c r="Q345" s="26"/>
      <c r="R345" s="26"/>
      <c r="S345" s="26">
        <f>SUM(S346)</f>
        <v>1350</v>
      </c>
      <c r="T345" s="47"/>
      <c r="U345" s="17"/>
      <c r="V345" s="17"/>
      <c r="W345" s="27"/>
      <c r="X345" s="27"/>
      <c r="Y345" s="27"/>
    </row>
    <row r="346" s="1" customFormat="true" ht="51" spans="1:25">
      <c r="A346" s="79"/>
      <c r="B346" s="18">
        <f>B344+1</f>
        <v>238</v>
      </c>
      <c r="C346" s="83"/>
      <c r="D346" s="79" t="s">
        <v>1513</v>
      </c>
      <c r="E346" s="18" t="s">
        <v>68</v>
      </c>
      <c r="F346" s="79"/>
      <c r="G346" s="79" t="s">
        <v>69</v>
      </c>
      <c r="H346" s="79" t="s">
        <v>922</v>
      </c>
      <c r="I346" s="79" t="s">
        <v>1514</v>
      </c>
      <c r="J346" s="79" t="s">
        <v>34</v>
      </c>
      <c r="K346" s="79">
        <v>618</v>
      </c>
      <c r="L346" s="79">
        <v>618</v>
      </c>
      <c r="M346" s="101" t="s">
        <v>1515</v>
      </c>
      <c r="N346" s="79" t="s">
        <v>752</v>
      </c>
      <c r="O346" s="79" t="s">
        <v>37</v>
      </c>
      <c r="P346" s="79" t="s">
        <v>38</v>
      </c>
      <c r="Q346" s="79" t="s">
        <v>39</v>
      </c>
      <c r="R346" s="79" t="s">
        <v>39</v>
      </c>
      <c r="S346" s="79">
        <v>1350</v>
      </c>
      <c r="T346" s="47" t="s">
        <v>1516</v>
      </c>
      <c r="U346" s="17" t="s">
        <v>41</v>
      </c>
      <c r="V346" s="17"/>
      <c r="W346" s="17" t="s">
        <v>41</v>
      </c>
      <c r="X346" s="17"/>
      <c r="Y346" s="18" t="s">
        <v>927</v>
      </c>
    </row>
    <row r="347" s="1" customFormat="true" spans="1:25">
      <c r="A347" s="14"/>
      <c r="B347" s="15" t="s">
        <v>1517</v>
      </c>
      <c r="C347" s="16"/>
      <c r="D347" s="14"/>
      <c r="E347" s="26" t="s">
        <v>329</v>
      </c>
      <c r="F347" s="27"/>
      <c r="G347" s="27"/>
      <c r="H347" s="27"/>
      <c r="I347" s="27"/>
      <c r="J347" s="27"/>
      <c r="K347" s="26">
        <f>SUM(K348:K352)</f>
        <v>7050</v>
      </c>
      <c r="L347" s="26">
        <f>SUM(L348:L352)</f>
        <v>2000</v>
      </c>
      <c r="M347" s="33"/>
      <c r="N347" s="26"/>
      <c r="O347" s="26"/>
      <c r="P347" s="26"/>
      <c r="Q347" s="26"/>
      <c r="R347" s="26"/>
      <c r="S347" s="26">
        <f>SUM(S348:S352)</f>
        <v>90</v>
      </c>
      <c r="T347" s="47"/>
      <c r="U347" s="17"/>
      <c r="V347" s="17"/>
      <c r="W347" s="27"/>
      <c r="X347" s="27"/>
      <c r="Y347" s="27"/>
    </row>
    <row r="348" s="1" customFormat="true" ht="63.75" spans="1:25">
      <c r="A348" s="18"/>
      <c r="B348" s="18">
        <f>B346+1</f>
        <v>239</v>
      </c>
      <c r="C348" s="20"/>
      <c r="D348" s="18" t="s">
        <v>1518</v>
      </c>
      <c r="E348" s="18" t="s">
        <v>600</v>
      </c>
      <c r="F348" s="18"/>
      <c r="G348" s="17" t="s">
        <v>69</v>
      </c>
      <c r="H348" s="17" t="s">
        <v>1519</v>
      </c>
      <c r="I348" s="17" t="s">
        <v>1519</v>
      </c>
      <c r="J348" s="17" t="s">
        <v>176</v>
      </c>
      <c r="K348" s="18">
        <v>3500</v>
      </c>
      <c r="L348" s="18">
        <v>2000</v>
      </c>
      <c r="M348" s="36" t="s">
        <v>1520</v>
      </c>
      <c r="N348" s="18" t="s">
        <v>1521</v>
      </c>
      <c r="O348" s="18" t="s">
        <v>37</v>
      </c>
      <c r="P348" s="18"/>
      <c r="Q348" s="18" t="s">
        <v>39</v>
      </c>
      <c r="R348" s="18" t="s">
        <v>39</v>
      </c>
      <c r="S348" s="18">
        <v>90</v>
      </c>
      <c r="T348" s="54" t="s">
        <v>1522</v>
      </c>
      <c r="U348" s="117" t="s">
        <v>671</v>
      </c>
      <c r="V348" s="17" t="s">
        <v>234</v>
      </c>
      <c r="W348" s="17"/>
      <c r="X348" s="53" t="s">
        <v>1523</v>
      </c>
      <c r="Y348" s="17" t="s">
        <v>1524</v>
      </c>
    </row>
    <row r="349" s="1" customFormat="true" ht="51" spans="1:25">
      <c r="A349" s="17"/>
      <c r="B349" s="20">
        <f t="shared" ref="B349:B352" si="24">B348+1</f>
        <v>240</v>
      </c>
      <c r="C349" s="20"/>
      <c r="D349" s="17" t="s">
        <v>1525</v>
      </c>
      <c r="E349" s="18"/>
      <c r="F349" s="18"/>
      <c r="G349" s="17" t="s">
        <v>167</v>
      </c>
      <c r="H349" s="17" t="s">
        <v>1519</v>
      </c>
      <c r="I349" s="17" t="s">
        <v>1519</v>
      </c>
      <c r="J349" s="17" t="s">
        <v>176</v>
      </c>
      <c r="K349" s="17">
        <v>850</v>
      </c>
      <c r="L349" s="17"/>
      <c r="M349" s="35" t="s">
        <v>1526</v>
      </c>
      <c r="N349" s="17"/>
      <c r="O349" s="17" t="s">
        <v>37</v>
      </c>
      <c r="P349" s="17"/>
      <c r="Q349" s="17" t="s">
        <v>1527</v>
      </c>
      <c r="R349" s="17"/>
      <c r="S349" s="17"/>
      <c r="T349" s="47"/>
      <c r="U349" s="17"/>
      <c r="V349" s="17"/>
      <c r="W349" s="17"/>
      <c r="X349" s="17"/>
      <c r="Y349" s="17" t="s">
        <v>1524</v>
      </c>
    </row>
    <row r="350" s="1" customFormat="true" ht="127.5" spans="1:25">
      <c r="A350" s="17"/>
      <c r="B350" s="18">
        <f t="shared" si="24"/>
        <v>241</v>
      </c>
      <c r="C350" s="22"/>
      <c r="D350" s="17" t="s">
        <v>1528</v>
      </c>
      <c r="E350" s="18"/>
      <c r="F350" s="18"/>
      <c r="G350" s="17" t="s">
        <v>167</v>
      </c>
      <c r="H350" s="18" t="s">
        <v>333</v>
      </c>
      <c r="I350" s="17" t="s">
        <v>1519</v>
      </c>
      <c r="J350" s="17" t="s">
        <v>176</v>
      </c>
      <c r="K350" s="17">
        <v>1600</v>
      </c>
      <c r="L350" s="17"/>
      <c r="M350" s="35" t="s">
        <v>1529</v>
      </c>
      <c r="N350" s="17"/>
      <c r="O350" s="17" t="s">
        <v>352</v>
      </c>
      <c r="P350" s="17"/>
      <c r="Q350" s="17"/>
      <c r="R350" s="17"/>
      <c r="S350" s="17"/>
      <c r="T350" s="47"/>
      <c r="U350" s="17"/>
      <c r="V350" s="17"/>
      <c r="W350" s="17"/>
      <c r="X350" s="17"/>
      <c r="Y350" s="17" t="s">
        <v>1524</v>
      </c>
    </row>
    <row r="351" s="1" customFormat="true" ht="38.25" spans="1:25">
      <c r="A351" s="17"/>
      <c r="B351" s="20">
        <f t="shared" si="24"/>
        <v>242</v>
      </c>
      <c r="C351" s="20"/>
      <c r="D351" s="17" t="s">
        <v>1530</v>
      </c>
      <c r="E351" s="18"/>
      <c r="F351" s="18"/>
      <c r="G351" s="17" t="s">
        <v>167</v>
      </c>
      <c r="H351" s="17" t="s">
        <v>1519</v>
      </c>
      <c r="I351" s="17" t="s">
        <v>1519</v>
      </c>
      <c r="J351" s="17" t="s">
        <v>176</v>
      </c>
      <c r="K351" s="17">
        <v>500</v>
      </c>
      <c r="L351" s="17"/>
      <c r="M351" s="35" t="s">
        <v>1531</v>
      </c>
      <c r="N351" s="17"/>
      <c r="O351" s="17" t="s">
        <v>37</v>
      </c>
      <c r="P351" s="17"/>
      <c r="Q351" s="17"/>
      <c r="R351" s="17"/>
      <c r="S351" s="17"/>
      <c r="T351" s="47"/>
      <c r="U351" s="17"/>
      <c r="V351" s="17"/>
      <c r="W351" s="17"/>
      <c r="X351" s="17"/>
      <c r="Y351" s="17" t="s">
        <v>1524</v>
      </c>
    </row>
    <row r="352" s="1" customFormat="true" ht="38.25" spans="1:25">
      <c r="A352" s="17"/>
      <c r="B352" s="18">
        <f t="shared" si="24"/>
        <v>243</v>
      </c>
      <c r="C352" s="20"/>
      <c r="D352" s="17" t="s">
        <v>1532</v>
      </c>
      <c r="E352" s="18"/>
      <c r="F352" s="18"/>
      <c r="G352" s="17" t="s">
        <v>167</v>
      </c>
      <c r="H352" s="17" t="s">
        <v>1519</v>
      </c>
      <c r="I352" s="17" t="s">
        <v>1519</v>
      </c>
      <c r="J352" s="17" t="s">
        <v>176</v>
      </c>
      <c r="K352" s="17">
        <v>600</v>
      </c>
      <c r="L352" s="17"/>
      <c r="M352" s="35" t="s">
        <v>1533</v>
      </c>
      <c r="N352" s="17"/>
      <c r="O352" s="17" t="s">
        <v>37</v>
      </c>
      <c r="P352" s="17"/>
      <c r="Q352" s="17"/>
      <c r="R352" s="17"/>
      <c r="S352" s="17"/>
      <c r="T352" s="47"/>
      <c r="U352" s="17"/>
      <c r="V352" s="17"/>
      <c r="W352" s="17"/>
      <c r="X352" s="17"/>
      <c r="Y352" s="17" t="s">
        <v>1524</v>
      </c>
    </row>
    <row r="353" s="1" customFormat="true" ht="25.5" spans="1:25">
      <c r="A353" s="14"/>
      <c r="B353" s="15" t="s">
        <v>1534</v>
      </c>
      <c r="C353" s="16"/>
      <c r="D353" s="14"/>
      <c r="E353" s="25" t="s">
        <v>1535</v>
      </c>
      <c r="F353" s="27"/>
      <c r="G353" s="27"/>
      <c r="H353" s="27"/>
      <c r="I353" s="27"/>
      <c r="J353" s="27"/>
      <c r="K353" s="26">
        <f>SUM(K354:K364)</f>
        <v>212150</v>
      </c>
      <c r="L353" s="26">
        <f>SUM(L354:L364)</f>
        <v>8600</v>
      </c>
      <c r="M353" s="33"/>
      <c r="N353" s="26"/>
      <c r="O353" s="26"/>
      <c r="P353" s="26"/>
      <c r="Q353" s="26"/>
      <c r="R353" s="26"/>
      <c r="S353" s="26">
        <f>SUM(S354:S364)</f>
        <v>0</v>
      </c>
      <c r="T353" s="47"/>
      <c r="U353" s="17"/>
      <c r="V353" s="17"/>
      <c r="W353" s="27"/>
      <c r="X353" s="27"/>
      <c r="Y353" s="27"/>
    </row>
    <row r="354" s="1" customFormat="true" ht="38.25" spans="1:25">
      <c r="A354" s="18"/>
      <c r="B354" s="18">
        <f>B352+1</f>
        <v>244</v>
      </c>
      <c r="C354" s="20"/>
      <c r="D354" s="18" t="s">
        <v>1536</v>
      </c>
      <c r="E354" s="18" t="s">
        <v>1537</v>
      </c>
      <c r="F354" s="18"/>
      <c r="G354" s="18" t="s">
        <v>69</v>
      </c>
      <c r="H354" s="18" t="s">
        <v>462</v>
      </c>
      <c r="I354" s="18" t="s">
        <v>462</v>
      </c>
      <c r="J354" s="18" t="s">
        <v>176</v>
      </c>
      <c r="K354" s="18">
        <v>1200</v>
      </c>
      <c r="L354" s="18">
        <v>500</v>
      </c>
      <c r="M354" s="36" t="s">
        <v>1538</v>
      </c>
      <c r="N354" s="18" t="s">
        <v>248</v>
      </c>
      <c r="O354" s="18" t="s">
        <v>620</v>
      </c>
      <c r="P354" s="18" t="s">
        <v>1539</v>
      </c>
      <c r="Q354" s="18" t="s">
        <v>1540</v>
      </c>
      <c r="R354" s="18" t="s">
        <v>39</v>
      </c>
      <c r="S354" s="18"/>
      <c r="T354" s="47" t="s">
        <v>1541</v>
      </c>
      <c r="U354" s="17"/>
      <c r="V354" s="17" t="s">
        <v>146</v>
      </c>
      <c r="W354" s="17"/>
      <c r="X354" s="17"/>
      <c r="Y354" s="17" t="s">
        <v>466</v>
      </c>
    </row>
    <row r="355" s="1" customFormat="true" ht="51" spans="1:25">
      <c r="A355" s="18"/>
      <c r="B355" s="18">
        <f t="shared" ref="B355:B364" si="25">B354+1</f>
        <v>245</v>
      </c>
      <c r="C355" s="20"/>
      <c r="D355" s="18" t="s">
        <v>1542</v>
      </c>
      <c r="E355" s="18"/>
      <c r="F355" s="18"/>
      <c r="G355" s="18" t="s">
        <v>69</v>
      </c>
      <c r="H355" s="18" t="s">
        <v>462</v>
      </c>
      <c r="I355" s="18" t="s">
        <v>1543</v>
      </c>
      <c r="J355" s="18" t="s">
        <v>34</v>
      </c>
      <c r="K355" s="18">
        <v>2000</v>
      </c>
      <c r="L355" s="18">
        <v>600</v>
      </c>
      <c r="M355" s="36" t="s">
        <v>1544</v>
      </c>
      <c r="N355" s="18" t="s">
        <v>1545</v>
      </c>
      <c r="O355" s="18" t="s">
        <v>49</v>
      </c>
      <c r="P355" s="18" t="s">
        <v>38</v>
      </c>
      <c r="Q355" s="18" t="s">
        <v>1546</v>
      </c>
      <c r="R355" s="18" t="s">
        <v>39</v>
      </c>
      <c r="S355" s="18"/>
      <c r="T355" s="49" t="s">
        <v>1547</v>
      </c>
      <c r="U355" s="17"/>
      <c r="V355" s="17" t="s">
        <v>623</v>
      </c>
      <c r="W355" s="17"/>
      <c r="X355" s="17"/>
      <c r="Y355" s="17" t="s">
        <v>466</v>
      </c>
    </row>
    <row r="356" s="1" customFormat="true" ht="140.25" spans="1:25">
      <c r="A356" s="18"/>
      <c r="B356" s="18">
        <f t="shared" si="25"/>
        <v>246</v>
      </c>
      <c r="C356" s="20"/>
      <c r="D356" s="18" t="s">
        <v>1548</v>
      </c>
      <c r="E356" s="18" t="s">
        <v>1537</v>
      </c>
      <c r="F356" s="18"/>
      <c r="G356" s="18" t="s">
        <v>69</v>
      </c>
      <c r="H356" s="18" t="s">
        <v>462</v>
      </c>
      <c r="I356" s="18" t="s">
        <v>1549</v>
      </c>
      <c r="J356" s="18" t="s">
        <v>34</v>
      </c>
      <c r="K356" s="18">
        <v>26000</v>
      </c>
      <c r="L356" s="18">
        <v>500</v>
      </c>
      <c r="M356" s="36" t="s">
        <v>1550</v>
      </c>
      <c r="N356" s="18" t="s">
        <v>1131</v>
      </c>
      <c r="O356" s="18" t="s">
        <v>292</v>
      </c>
      <c r="P356" s="18" t="s">
        <v>38</v>
      </c>
      <c r="Q356" s="18" t="s">
        <v>1551</v>
      </c>
      <c r="R356" s="18" t="s">
        <v>1552</v>
      </c>
      <c r="S356" s="18"/>
      <c r="T356" s="47" t="s">
        <v>1553</v>
      </c>
      <c r="U356" s="17"/>
      <c r="V356" s="17" t="s">
        <v>767</v>
      </c>
      <c r="W356" s="17"/>
      <c r="X356" s="17" t="s">
        <v>1554</v>
      </c>
      <c r="Y356" s="17" t="s">
        <v>466</v>
      </c>
    </row>
    <row r="357" s="1" customFormat="true" ht="127.5" spans="1:25">
      <c r="A357" s="18" t="s">
        <v>1555</v>
      </c>
      <c r="B357" s="18">
        <f t="shared" si="25"/>
        <v>247</v>
      </c>
      <c r="C357" s="20"/>
      <c r="D357" s="18" t="s">
        <v>1556</v>
      </c>
      <c r="E357" s="18" t="s">
        <v>1557</v>
      </c>
      <c r="F357" s="18" t="s">
        <v>56</v>
      </c>
      <c r="G357" s="18" t="s">
        <v>69</v>
      </c>
      <c r="H357" s="18" t="s">
        <v>462</v>
      </c>
      <c r="I357" s="17" t="s">
        <v>1558</v>
      </c>
      <c r="J357" s="18" t="s">
        <v>34</v>
      </c>
      <c r="K357" s="18">
        <v>50300</v>
      </c>
      <c r="L357" s="18">
        <v>5000</v>
      </c>
      <c r="M357" s="36" t="s">
        <v>1559</v>
      </c>
      <c r="N357" s="18" t="s">
        <v>1560</v>
      </c>
      <c r="O357" s="18" t="s">
        <v>292</v>
      </c>
      <c r="P357" s="18" t="s">
        <v>1561</v>
      </c>
      <c r="Q357" s="18" t="s">
        <v>1562</v>
      </c>
      <c r="R357" s="18" t="s">
        <v>39</v>
      </c>
      <c r="S357" s="18"/>
      <c r="T357" s="116" t="s">
        <v>1563</v>
      </c>
      <c r="U357" s="17"/>
      <c r="V357" s="17" t="s">
        <v>234</v>
      </c>
      <c r="W357" s="17"/>
      <c r="X357" s="17"/>
      <c r="Y357" s="17" t="s">
        <v>466</v>
      </c>
    </row>
    <row r="358" s="1" customFormat="true" ht="63.75" spans="1:25">
      <c r="A358" s="18"/>
      <c r="B358" s="20">
        <f t="shared" si="25"/>
        <v>248</v>
      </c>
      <c r="C358" s="20"/>
      <c r="D358" s="18" t="s">
        <v>1564</v>
      </c>
      <c r="E358" s="18"/>
      <c r="F358" s="18"/>
      <c r="G358" s="18" t="s">
        <v>69</v>
      </c>
      <c r="H358" s="18" t="s">
        <v>462</v>
      </c>
      <c r="I358" s="18" t="s">
        <v>1565</v>
      </c>
      <c r="J358" s="18" t="s">
        <v>34</v>
      </c>
      <c r="K358" s="18">
        <v>2000</v>
      </c>
      <c r="L358" s="18">
        <v>1000</v>
      </c>
      <c r="M358" s="36" t="s">
        <v>1566</v>
      </c>
      <c r="N358" s="18" t="s">
        <v>634</v>
      </c>
      <c r="O358" s="18" t="s">
        <v>292</v>
      </c>
      <c r="P358" s="18" t="s">
        <v>38</v>
      </c>
      <c r="Q358" s="18" t="s">
        <v>1567</v>
      </c>
      <c r="R358" s="18" t="s">
        <v>39</v>
      </c>
      <c r="S358" s="18"/>
      <c r="T358" s="49" t="s">
        <v>1568</v>
      </c>
      <c r="U358" s="17"/>
      <c r="V358" s="17" t="s">
        <v>234</v>
      </c>
      <c r="W358" s="17"/>
      <c r="X358" s="17"/>
      <c r="Y358" s="17" t="s">
        <v>466</v>
      </c>
    </row>
    <row r="359" s="1" customFormat="true" ht="76.5" spans="1:25">
      <c r="A359" s="18"/>
      <c r="B359" s="20">
        <f t="shared" si="25"/>
        <v>249</v>
      </c>
      <c r="C359" s="20"/>
      <c r="D359" s="18" t="s">
        <v>1569</v>
      </c>
      <c r="E359" s="18"/>
      <c r="F359" s="18"/>
      <c r="G359" s="18" t="s">
        <v>69</v>
      </c>
      <c r="H359" s="18" t="s">
        <v>462</v>
      </c>
      <c r="I359" s="17" t="s">
        <v>1570</v>
      </c>
      <c r="J359" s="17" t="s">
        <v>34</v>
      </c>
      <c r="K359" s="18">
        <v>3000</v>
      </c>
      <c r="L359" s="18">
        <v>1000</v>
      </c>
      <c r="M359" s="36" t="s">
        <v>1571</v>
      </c>
      <c r="N359" s="18" t="s">
        <v>1572</v>
      </c>
      <c r="O359" s="18" t="s">
        <v>49</v>
      </c>
      <c r="P359" s="18" t="s">
        <v>1573</v>
      </c>
      <c r="Q359" s="18" t="s">
        <v>1574</v>
      </c>
      <c r="R359" s="18"/>
      <c r="S359" s="18"/>
      <c r="T359" s="47"/>
      <c r="U359" s="17"/>
      <c r="V359" s="17" t="s">
        <v>767</v>
      </c>
      <c r="W359" s="17"/>
      <c r="X359" s="17"/>
      <c r="Y359" s="17" t="s">
        <v>466</v>
      </c>
    </row>
    <row r="360" s="1" customFormat="true" ht="38.25" spans="1:25">
      <c r="A360" s="18"/>
      <c r="B360" s="20">
        <f t="shared" si="25"/>
        <v>250</v>
      </c>
      <c r="C360" s="20"/>
      <c r="D360" s="18" t="s">
        <v>1575</v>
      </c>
      <c r="E360" s="18"/>
      <c r="F360" s="18"/>
      <c r="G360" s="18" t="s">
        <v>167</v>
      </c>
      <c r="H360" s="18" t="s">
        <v>462</v>
      </c>
      <c r="I360" s="17" t="s">
        <v>1576</v>
      </c>
      <c r="J360" s="17" t="s">
        <v>34</v>
      </c>
      <c r="K360" s="18">
        <v>20000</v>
      </c>
      <c r="L360" s="18"/>
      <c r="M360" s="36" t="s">
        <v>1577</v>
      </c>
      <c r="N360" s="18"/>
      <c r="O360" s="18" t="s">
        <v>292</v>
      </c>
      <c r="P360" s="18"/>
      <c r="Q360" s="18"/>
      <c r="R360" s="18"/>
      <c r="S360" s="18"/>
      <c r="T360" s="47"/>
      <c r="U360" s="17"/>
      <c r="V360" s="17"/>
      <c r="W360" s="17"/>
      <c r="X360" s="17"/>
      <c r="Y360" s="17" t="s">
        <v>466</v>
      </c>
    </row>
    <row r="361" s="1" customFormat="true" ht="38.25" spans="1:25">
      <c r="A361" s="18"/>
      <c r="B361" s="18">
        <f t="shared" si="25"/>
        <v>251</v>
      </c>
      <c r="C361" s="18"/>
      <c r="D361" s="18" t="s">
        <v>1578</v>
      </c>
      <c r="E361" s="18"/>
      <c r="F361" s="17"/>
      <c r="G361" s="18" t="s">
        <v>167</v>
      </c>
      <c r="H361" s="18" t="s">
        <v>1579</v>
      </c>
      <c r="I361" s="18" t="s">
        <v>462</v>
      </c>
      <c r="J361" s="18" t="s">
        <v>176</v>
      </c>
      <c r="K361" s="18">
        <v>5000</v>
      </c>
      <c r="L361" s="18"/>
      <c r="M361" s="36" t="s">
        <v>1580</v>
      </c>
      <c r="N361" s="18"/>
      <c r="O361" s="18" t="s">
        <v>559</v>
      </c>
      <c r="P361" s="18"/>
      <c r="Q361" s="18"/>
      <c r="R361" s="18"/>
      <c r="S361" s="18"/>
      <c r="T361" s="47"/>
      <c r="U361" s="17"/>
      <c r="V361" s="17"/>
      <c r="W361" s="17"/>
      <c r="X361" s="17"/>
      <c r="Y361" s="17" t="s">
        <v>466</v>
      </c>
    </row>
    <row r="362" s="1" customFormat="true" ht="102" spans="1:25">
      <c r="A362" s="18"/>
      <c r="B362" s="18">
        <f t="shared" si="25"/>
        <v>252</v>
      </c>
      <c r="C362" s="18"/>
      <c r="D362" s="18" t="s">
        <v>1581</v>
      </c>
      <c r="E362" s="18"/>
      <c r="F362" s="18"/>
      <c r="G362" s="18" t="s">
        <v>167</v>
      </c>
      <c r="H362" s="18" t="s">
        <v>333</v>
      </c>
      <c r="I362" s="18" t="s">
        <v>462</v>
      </c>
      <c r="J362" s="18" t="s">
        <v>176</v>
      </c>
      <c r="K362" s="18">
        <v>650</v>
      </c>
      <c r="L362" s="18"/>
      <c r="M362" s="36" t="s">
        <v>1582</v>
      </c>
      <c r="N362" s="18"/>
      <c r="O362" s="18" t="s">
        <v>352</v>
      </c>
      <c r="P362" s="18"/>
      <c r="Q362" s="18"/>
      <c r="R362" s="18"/>
      <c r="S362" s="18"/>
      <c r="T362" s="47"/>
      <c r="U362" s="17"/>
      <c r="V362" s="17"/>
      <c r="W362" s="17"/>
      <c r="X362" s="17"/>
      <c r="Y362" s="18" t="s">
        <v>466</v>
      </c>
    </row>
    <row r="363" s="1" customFormat="true" ht="63.75" spans="1:25">
      <c r="A363" s="18"/>
      <c r="B363" s="20">
        <f t="shared" si="25"/>
        <v>253</v>
      </c>
      <c r="C363" s="20"/>
      <c r="D363" s="18" t="s">
        <v>1583</v>
      </c>
      <c r="E363" s="18"/>
      <c r="F363" s="18"/>
      <c r="G363" s="18" t="s">
        <v>167</v>
      </c>
      <c r="H363" s="18" t="s">
        <v>462</v>
      </c>
      <c r="I363" s="18" t="s">
        <v>1584</v>
      </c>
      <c r="J363" s="18" t="s">
        <v>34</v>
      </c>
      <c r="K363" s="18">
        <v>2000</v>
      </c>
      <c r="L363" s="18"/>
      <c r="M363" s="36" t="s">
        <v>1585</v>
      </c>
      <c r="N363" s="18"/>
      <c r="O363" s="18" t="s">
        <v>49</v>
      </c>
      <c r="P363" s="18"/>
      <c r="Q363" s="18"/>
      <c r="R363" s="18"/>
      <c r="S363" s="18"/>
      <c r="T363" s="47"/>
      <c r="U363" s="17"/>
      <c r="V363" s="17"/>
      <c r="W363" s="17"/>
      <c r="X363" s="17"/>
      <c r="Y363" s="17" t="s">
        <v>466</v>
      </c>
    </row>
    <row r="364" s="1" customFormat="true" ht="38.25" spans="1:25">
      <c r="A364" s="18"/>
      <c r="B364" s="20">
        <f t="shared" si="25"/>
        <v>254</v>
      </c>
      <c r="C364" s="18"/>
      <c r="D364" s="18" t="s">
        <v>1586</v>
      </c>
      <c r="E364" s="18"/>
      <c r="F364" s="18"/>
      <c r="G364" s="18" t="s">
        <v>167</v>
      </c>
      <c r="H364" s="18" t="s">
        <v>462</v>
      </c>
      <c r="I364" s="18" t="s">
        <v>1587</v>
      </c>
      <c r="J364" s="18" t="s">
        <v>34</v>
      </c>
      <c r="K364" s="18">
        <v>100000</v>
      </c>
      <c r="L364" s="18"/>
      <c r="M364" s="36" t="s">
        <v>1588</v>
      </c>
      <c r="N364" s="18"/>
      <c r="O364" s="18" t="s">
        <v>292</v>
      </c>
      <c r="P364" s="18"/>
      <c r="Q364" s="18"/>
      <c r="R364" s="18"/>
      <c r="S364" s="18"/>
      <c r="T364" s="47"/>
      <c r="U364" s="17"/>
      <c r="V364" s="17"/>
      <c r="W364" s="17"/>
      <c r="X364" s="17"/>
      <c r="Y364" s="17" t="s">
        <v>466</v>
      </c>
    </row>
    <row r="365" s="1" customFormat="true" spans="1:25">
      <c r="A365" s="14"/>
      <c r="B365" s="15" t="s">
        <v>1589</v>
      </c>
      <c r="C365" s="16"/>
      <c r="D365" s="14"/>
      <c r="E365" s="26" t="s">
        <v>1590</v>
      </c>
      <c r="F365" s="27"/>
      <c r="G365" s="27"/>
      <c r="H365" s="27"/>
      <c r="I365" s="27"/>
      <c r="J365" s="27"/>
      <c r="K365" s="26">
        <f>SUM(K366)</f>
        <v>836</v>
      </c>
      <c r="L365" s="26">
        <f>SUM(L366)</f>
        <v>836</v>
      </c>
      <c r="M365" s="33"/>
      <c r="N365" s="26"/>
      <c r="O365" s="26"/>
      <c r="P365" s="26"/>
      <c r="Q365" s="26"/>
      <c r="R365" s="26"/>
      <c r="S365" s="26">
        <f>SUM(S366)</f>
        <v>836</v>
      </c>
      <c r="T365" s="47"/>
      <c r="U365" s="17"/>
      <c r="V365" s="17"/>
      <c r="W365" s="27"/>
      <c r="X365" s="27"/>
      <c r="Y365" s="27"/>
    </row>
    <row r="366" s="1" customFormat="true" ht="51" spans="1:25">
      <c r="A366" s="18"/>
      <c r="B366" s="20">
        <f>B364+1</f>
        <v>255</v>
      </c>
      <c r="C366" s="18"/>
      <c r="D366" s="18" t="s">
        <v>1591</v>
      </c>
      <c r="E366" s="18" t="s">
        <v>1592</v>
      </c>
      <c r="F366" s="18"/>
      <c r="G366" s="18" t="s">
        <v>69</v>
      </c>
      <c r="H366" s="18" t="s">
        <v>383</v>
      </c>
      <c r="I366" s="18" t="s">
        <v>1593</v>
      </c>
      <c r="J366" s="18" t="s">
        <v>34</v>
      </c>
      <c r="K366" s="18">
        <v>836</v>
      </c>
      <c r="L366" s="18">
        <v>836</v>
      </c>
      <c r="M366" s="36" t="s">
        <v>1594</v>
      </c>
      <c r="N366" s="18" t="s">
        <v>1595</v>
      </c>
      <c r="O366" s="18" t="s">
        <v>37</v>
      </c>
      <c r="P366" s="18"/>
      <c r="Q366" s="18"/>
      <c r="R366" s="18"/>
      <c r="S366" s="18">
        <v>836</v>
      </c>
      <c r="T366" s="53" t="s">
        <v>1596</v>
      </c>
      <c r="U366" s="17" t="s">
        <v>41</v>
      </c>
      <c r="V366" s="17" t="s">
        <v>98</v>
      </c>
      <c r="W366" s="17"/>
      <c r="X366" s="53"/>
      <c r="Y366" s="17" t="s">
        <v>389</v>
      </c>
    </row>
    <row r="367" s="1" customFormat="true" ht="25.5" spans="1:25">
      <c r="A367" s="14"/>
      <c r="B367" s="15" t="s">
        <v>1597</v>
      </c>
      <c r="C367" s="16"/>
      <c r="D367" s="14"/>
      <c r="E367" s="25" t="s">
        <v>1598</v>
      </c>
      <c r="F367" s="27"/>
      <c r="G367" s="27"/>
      <c r="H367" s="27"/>
      <c r="I367" s="27"/>
      <c r="J367" s="27"/>
      <c r="K367" s="26">
        <f>SUM(K368:K371)</f>
        <v>3500</v>
      </c>
      <c r="L367" s="26">
        <f>SUM(L368:L371)</f>
        <v>200</v>
      </c>
      <c r="M367" s="33"/>
      <c r="N367" s="26"/>
      <c r="O367" s="26"/>
      <c r="P367" s="26"/>
      <c r="Q367" s="26"/>
      <c r="R367" s="26"/>
      <c r="S367" s="26">
        <f>SUM(S368:S371)</f>
        <v>800</v>
      </c>
      <c r="T367" s="47"/>
      <c r="U367" s="17"/>
      <c r="V367" s="17"/>
      <c r="W367" s="27"/>
      <c r="X367" s="27"/>
      <c r="Y367" s="27"/>
    </row>
    <row r="368" s="1" customFormat="true" ht="102" spans="1:25">
      <c r="A368" s="18"/>
      <c r="B368" s="20">
        <f>B366+1</f>
        <v>256</v>
      </c>
      <c r="C368" s="18"/>
      <c r="D368" s="18" t="s">
        <v>1599</v>
      </c>
      <c r="E368" s="18" t="s">
        <v>1600</v>
      </c>
      <c r="F368" s="18"/>
      <c r="G368" s="18" t="s">
        <v>69</v>
      </c>
      <c r="H368" s="18" t="s">
        <v>333</v>
      </c>
      <c r="I368" s="18" t="s">
        <v>1601</v>
      </c>
      <c r="J368" s="18" t="s">
        <v>176</v>
      </c>
      <c r="K368" s="18">
        <v>700</v>
      </c>
      <c r="L368" s="18">
        <v>200</v>
      </c>
      <c r="M368" s="36" t="s">
        <v>1602</v>
      </c>
      <c r="N368" s="18" t="s">
        <v>1603</v>
      </c>
      <c r="O368" s="18" t="s">
        <v>352</v>
      </c>
      <c r="P368" s="18"/>
      <c r="Q368" s="18"/>
      <c r="R368" s="18"/>
      <c r="S368" s="18">
        <v>800</v>
      </c>
      <c r="T368" s="53" t="s">
        <v>1604</v>
      </c>
      <c r="U368" s="17" t="s">
        <v>41</v>
      </c>
      <c r="V368" s="17" t="s">
        <v>121</v>
      </c>
      <c r="W368" s="17"/>
      <c r="X368" s="53" t="s">
        <v>1605</v>
      </c>
      <c r="Y368" s="17" t="s">
        <v>1238</v>
      </c>
    </row>
    <row r="369" s="1" customFormat="true" ht="76.5" spans="1:25">
      <c r="A369" s="18"/>
      <c r="B369" s="20">
        <f t="shared" ref="B369:B371" si="26">B368+1</f>
        <v>257</v>
      </c>
      <c r="C369" s="22"/>
      <c r="D369" s="18" t="s">
        <v>1606</v>
      </c>
      <c r="E369" s="18"/>
      <c r="F369" s="18"/>
      <c r="G369" s="18" t="s">
        <v>167</v>
      </c>
      <c r="H369" s="18" t="s">
        <v>333</v>
      </c>
      <c r="I369" s="18" t="s">
        <v>1601</v>
      </c>
      <c r="J369" s="18" t="s">
        <v>176</v>
      </c>
      <c r="K369" s="18">
        <v>1000</v>
      </c>
      <c r="L369" s="18"/>
      <c r="M369" s="36" t="s">
        <v>1607</v>
      </c>
      <c r="N369" s="18"/>
      <c r="O369" s="18" t="s">
        <v>352</v>
      </c>
      <c r="P369" s="18"/>
      <c r="Q369" s="18"/>
      <c r="R369" s="18"/>
      <c r="S369" s="18"/>
      <c r="T369" s="47"/>
      <c r="U369" s="17"/>
      <c r="V369" s="17"/>
      <c r="W369" s="17"/>
      <c r="X369" s="17"/>
      <c r="Y369" s="17" t="s">
        <v>1238</v>
      </c>
    </row>
    <row r="370" s="1" customFormat="true" ht="38.25" spans="1:25">
      <c r="A370" s="18"/>
      <c r="B370" s="20">
        <f t="shared" si="26"/>
        <v>258</v>
      </c>
      <c r="C370" s="22"/>
      <c r="D370" s="18" t="s">
        <v>1608</v>
      </c>
      <c r="E370" s="18"/>
      <c r="F370" s="18"/>
      <c r="G370" s="18" t="s">
        <v>167</v>
      </c>
      <c r="H370" s="18" t="s">
        <v>910</v>
      </c>
      <c r="I370" s="18" t="s">
        <v>1601</v>
      </c>
      <c r="J370" s="18" t="s">
        <v>176</v>
      </c>
      <c r="K370" s="18">
        <v>800</v>
      </c>
      <c r="L370" s="18"/>
      <c r="M370" s="36" t="s">
        <v>1609</v>
      </c>
      <c r="N370" s="18"/>
      <c r="O370" s="18" t="s">
        <v>352</v>
      </c>
      <c r="P370" s="18"/>
      <c r="Q370" s="18"/>
      <c r="R370" s="18"/>
      <c r="S370" s="18"/>
      <c r="T370" s="47"/>
      <c r="U370" s="17"/>
      <c r="V370" s="17"/>
      <c r="W370" s="17"/>
      <c r="X370" s="17"/>
      <c r="Y370" s="17" t="s">
        <v>1238</v>
      </c>
    </row>
    <row r="371" s="1" customFormat="true" ht="114.75" spans="1:25">
      <c r="A371" s="18"/>
      <c r="B371" s="20">
        <f t="shared" si="26"/>
        <v>259</v>
      </c>
      <c r="C371" s="20"/>
      <c r="D371" s="18" t="s">
        <v>1610</v>
      </c>
      <c r="E371" s="18" t="s">
        <v>1600</v>
      </c>
      <c r="F371" s="18"/>
      <c r="G371" s="18" t="s">
        <v>167</v>
      </c>
      <c r="H371" s="18" t="s">
        <v>1601</v>
      </c>
      <c r="I371" s="18" t="s">
        <v>1611</v>
      </c>
      <c r="J371" s="18" t="s">
        <v>34</v>
      </c>
      <c r="K371" s="18">
        <v>1000</v>
      </c>
      <c r="L371" s="18"/>
      <c r="M371" s="36" t="s">
        <v>1612</v>
      </c>
      <c r="N371" s="18"/>
      <c r="O371" s="18" t="s">
        <v>292</v>
      </c>
      <c r="P371" s="18"/>
      <c r="Q371" s="18"/>
      <c r="R371" s="18" t="s">
        <v>1613</v>
      </c>
      <c r="S371" s="18"/>
      <c r="T371" s="47"/>
      <c r="U371" s="17"/>
      <c r="V371" s="17"/>
      <c r="W371" s="17"/>
      <c r="X371" s="53"/>
      <c r="Y371" s="17" t="s">
        <v>1238</v>
      </c>
    </row>
    <row r="372" s="1" customFormat="true" spans="1:25">
      <c r="A372" s="14"/>
      <c r="B372" s="15" t="s">
        <v>1614</v>
      </c>
      <c r="C372" s="16"/>
      <c r="D372" s="14"/>
      <c r="E372" s="26" t="s">
        <v>1615</v>
      </c>
      <c r="F372" s="27"/>
      <c r="G372" s="27"/>
      <c r="H372" s="27"/>
      <c r="I372" s="27"/>
      <c r="J372" s="27"/>
      <c r="K372" s="26">
        <f>SUM(K373)</f>
        <v>985</v>
      </c>
      <c r="L372" s="26">
        <f>SUM(L373)</f>
        <v>985</v>
      </c>
      <c r="M372" s="33"/>
      <c r="N372" s="26"/>
      <c r="O372" s="26"/>
      <c r="P372" s="26"/>
      <c r="Q372" s="26"/>
      <c r="R372" s="26"/>
      <c r="S372" s="26">
        <f>SUM(S373)</f>
        <v>985</v>
      </c>
      <c r="T372" s="47"/>
      <c r="U372" s="17"/>
      <c r="V372" s="17"/>
      <c r="W372" s="27"/>
      <c r="X372" s="27"/>
      <c r="Y372" s="27"/>
    </row>
    <row r="373" s="1" customFormat="true" ht="102" spans="1:25">
      <c r="A373" s="18"/>
      <c r="B373" s="20">
        <f t="shared" ref="B373:B378" si="27">B371+1</f>
        <v>260</v>
      </c>
      <c r="C373" s="20"/>
      <c r="D373" s="18" t="s">
        <v>1616</v>
      </c>
      <c r="E373" s="18"/>
      <c r="F373" s="18"/>
      <c r="G373" s="18" t="s">
        <v>69</v>
      </c>
      <c r="H373" s="18" t="s">
        <v>1617</v>
      </c>
      <c r="I373" s="17" t="s">
        <v>1618</v>
      </c>
      <c r="J373" s="18" t="s">
        <v>34</v>
      </c>
      <c r="K373" s="18">
        <v>985</v>
      </c>
      <c r="L373" s="18">
        <v>985</v>
      </c>
      <c r="M373" s="36" t="s">
        <v>1619</v>
      </c>
      <c r="N373" s="18" t="s">
        <v>133</v>
      </c>
      <c r="O373" s="18" t="s">
        <v>292</v>
      </c>
      <c r="P373" s="18" t="s">
        <v>1620</v>
      </c>
      <c r="Q373" s="18" t="s">
        <v>1621</v>
      </c>
      <c r="R373" s="18" t="s">
        <v>39</v>
      </c>
      <c r="S373" s="18">
        <v>985</v>
      </c>
      <c r="T373" s="51" t="s">
        <v>1622</v>
      </c>
      <c r="U373" s="17" t="s">
        <v>41</v>
      </c>
      <c r="V373" s="17"/>
      <c r="W373" s="17" t="s">
        <v>41</v>
      </c>
      <c r="X373" s="17"/>
      <c r="Y373" s="17" t="s">
        <v>1623</v>
      </c>
    </row>
    <row r="374" s="1" customFormat="true" spans="1:25">
      <c r="A374" s="14"/>
      <c r="B374" s="15" t="s">
        <v>1624</v>
      </c>
      <c r="C374" s="16"/>
      <c r="D374" s="14"/>
      <c r="E374" s="26" t="s">
        <v>818</v>
      </c>
      <c r="F374" s="27"/>
      <c r="G374" s="27"/>
      <c r="H374" s="27"/>
      <c r="I374" s="27"/>
      <c r="J374" s="27"/>
      <c r="K374" s="26">
        <f>SUM(K375:K376)</f>
        <v>105000</v>
      </c>
      <c r="L374" s="26">
        <f>SUM(L375:L376)</f>
        <v>0</v>
      </c>
      <c r="M374" s="33"/>
      <c r="N374" s="26"/>
      <c r="O374" s="26"/>
      <c r="P374" s="26"/>
      <c r="Q374" s="26"/>
      <c r="R374" s="26"/>
      <c r="S374" s="26">
        <f>SUM(S375:S376)</f>
        <v>0</v>
      </c>
      <c r="T374" s="47"/>
      <c r="U374" s="17"/>
      <c r="V374" s="17"/>
      <c r="W374" s="27"/>
      <c r="X374" s="27"/>
      <c r="Y374" s="27"/>
    </row>
    <row r="375" s="1" customFormat="true" ht="39" customHeight="true" spans="1:25">
      <c r="A375" s="18"/>
      <c r="B375" s="20">
        <f t="shared" si="27"/>
        <v>261</v>
      </c>
      <c r="C375" s="18"/>
      <c r="D375" s="18" t="s">
        <v>1625</v>
      </c>
      <c r="E375" s="18"/>
      <c r="F375" s="18"/>
      <c r="G375" s="18" t="s">
        <v>167</v>
      </c>
      <c r="H375" s="18" t="s">
        <v>689</v>
      </c>
      <c r="I375" s="18" t="s">
        <v>689</v>
      </c>
      <c r="J375" s="18" t="s">
        <v>176</v>
      </c>
      <c r="K375" s="18">
        <v>5000</v>
      </c>
      <c r="L375" s="18"/>
      <c r="M375" s="36" t="s">
        <v>1626</v>
      </c>
      <c r="N375" s="18"/>
      <c r="O375" s="18" t="s">
        <v>37</v>
      </c>
      <c r="P375" s="18"/>
      <c r="Q375" s="18"/>
      <c r="R375" s="18"/>
      <c r="S375" s="18"/>
      <c r="T375" s="47"/>
      <c r="U375" s="17"/>
      <c r="V375" s="17"/>
      <c r="W375" s="17"/>
      <c r="X375" s="17"/>
      <c r="Y375" s="17" t="s">
        <v>691</v>
      </c>
    </row>
    <row r="376" s="1" customFormat="true" ht="100" customHeight="true" spans="1:25">
      <c r="A376" s="18" t="s">
        <v>1627</v>
      </c>
      <c r="B376" s="18">
        <f>B375+1</f>
        <v>262</v>
      </c>
      <c r="C376" s="18"/>
      <c r="D376" s="23" t="s">
        <v>1628</v>
      </c>
      <c r="E376" s="18" t="s">
        <v>821</v>
      </c>
      <c r="F376" s="18" t="s">
        <v>56</v>
      </c>
      <c r="G376" s="18" t="s">
        <v>167</v>
      </c>
      <c r="H376" s="18" t="s">
        <v>689</v>
      </c>
      <c r="I376" s="18" t="s">
        <v>1629</v>
      </c>
      <c r="J376" s="18" t="s">
        <v>34</v>
      </c>
      <c r="K376" s="18">
        <v>100000</v>
      </c>
      <c r="L376" s="18"/>
      <c r="M376" s="36" t="s">
        <v>1630</v>
      </c>
      <c r="N376" s="18"/>
      <c r="O376" s="18" t="s">
        <v>292</v>
      </c>
      <c r="P376" s="18"/>
      <c r="Q376" s="18" t="s">
        <v>1631</v>
      </c>
      <c r="R376" s="18" t="s">
        <v>1632</v>
      </c>
      <c r="S376" s="18"/>
      <c r="T376" s="47" t="s">
        <v>1633</v>
      </c>
      <c r="U376" s="17"/>
      <c r="V376" s="17"/>
      <c r="W376" s="17"/>
      <c r="X376" s="17"/>
      <c r="Y376" s="17" t="s">
        <v>691</v>
      </c>
    </row>
    <row r="377" s="1" customFormat="true" spans="1:25">
      <c r="A377" s="14"/>
      <c r="B377" s="15" t="s">
        <v>1634</v>
      </c>
      <c r="C377" s="16"/>
      <c r="D377" s="14"/>
      <c r="E377" s="26" t="s">
        <v>877</v>
      </c>
      <c r="F377" s="27"/>
      <c r="G377" s="27"/>
      <c r="H377" s="27"/>
      <c r="I377" s="27"/>
      <c r="J377" s="27"/>
      <c r="K377" s="26">
        <f>SUM(K378)</f>
        <v>800</v>
      </c>
      <c r="L377" s="26">
        <f>SUM(L378)</f>
        <v>800</v>
      </c>
      <c r="M377" s="33"/>
      <c r="N377" s="26"/>
      <c r="O377" s="26"/>
      <c r="P377" s="26"/>
      <c r="Q377" s="26"/>
      <c r="R377" s="26"/>
      <c r="S377" s="26">
        <f>SUM(S378)</f>
        <v>35</v>
      </c>
      <c r="T377" s="47"/>
      <c r="U377" s="17"/>
      <c r="V377" s="17"/>
      <c r="W377" s="27"/>
      <c r="X377" s="27"/>
      <c r="Y377" s="27"/>
    </row>
    <row r="378" s="1" customFormat="true" ht="85" customHeight="true" spans="1:25">
      <c r="A378" s="18"/>
      <c r="B378" s="20">
        <f t="shared" si="27"/>
        <v>263</v>
      </c>
      <c r="C378" s="20"/>
      <c r="D378" s="18" t="s">
        <v>1635</v>
      </c>
      <c r="E378" s="18" t="s">
        <v>632</v>
      </c>
      <c r="F378" s="18"/>
      <c r="G378" s="18" t="s">
        <v>69</v>
      </c>
      <c r="H378" s="18" t="s">
        <v>898</v>
      </c>
      <c r="I378" s="18" t="s">
        <v>503</v>
      </c>
      <c r="J378" s="18" t="s">
        <v>176</v>
      </c>
      <c r="K378" s="18">
        <v>800</v>
      </c>
      <c r="L378" s="18">
        <v>800</v>
      </c>
      <c r="M378" s="36" t="s">
        <v>1636</v>
      </c>
      <c r="N378" s="18" t="s">
        <v>306</v>
      </c>
      <c r="O378" s="18" t="s">
        <v>292</v>
      </c>
      <c r="P378" s="18"/>
      <c r="Q378" s="18" t="s">
        <v>1637</v>
      </c>
      <c r="R378" s="18" t="s">
        <v>1638</v>
      </c>
      <c r="S378" s="18">
        <v>35</v>
      </c>
      <c r="T378" s="47" t="s">
        <v>1639</v>
      </c>
      <c r="U378" s="17"/>
      <c r="V378" s="17" t="s">
        <v>121</v>
      </c>
      <c r="W378" s="17" t="s">
        <v>41</v>
      </c>
      <c r="X378" s="17" t="s">
        <v>1640</v>
      </c>
      <c r="Y378" s="17" t="s">
        <v>507</v>
      </c>
    </row>
    <row r="379" s="1" customFormat="true" spans="1:25">
      <c r="A379" s="14"/>
      <c r="B379" s="15" t="s">
        <v>1641</v>
      </c>
      <c r="C379" s="16"/>
      <c r="D379" s="14"/>
      <c r="E379" s="26" t="s">
        <v>1642</v>
      </c>
      <c r="F379" s="27"/>
      <c r="G379" s="27"/>
      <c r="H379" s="27"/>
      <c r="I379" s="27"/>
      <c r="J379" s="27"/>
      <c r="K379" s="26">
        <f>SUM(K380:K383)</f>
        <v>8930</v>
      </c>
      <c r="L379" s="26">
        <f>SUM(L380:L383)</f>
        <v>800</v>
      </c>
      <c r="M379" s="33"/>
      <c r="N379" s="26"/>
      <c r="O379" s="26"/>
      <c r="P379" s="26"/>
      <c r="Q379" s="26"/>
      <c r="R379" s="26"/>
      <c r="S379" s="26">
        <f>SUM(S380:S383)</f>
        <v>0</v>
      </c>
      <c r="T379" s="47"/>
      <c r="U379" s="17"/>
      <c r="V379" s="17"/>
      <c r="W379" s="27"/>
      <c r="X379" s="27"/>
      <c r="Y379" s="27"/>
    </row>
    <row r="380" s="1" customFormat="true" ht="55" customHeight="true" spans="1:25">
      <c r="A380" s="18"/>
      <c r="B380" s="20">
        <f>B378+1</f>
        <v>264</v>
      </c>
      <c r="C380" s="18"/>
      <c r="D380" s="18" t="s">
        <v>1643</v>
      </c>
      <c r="E380" s="18" t="s">
        <v>1213</v>
      </c>
      <c r="F380" s="18"/>
      <c r="G380" s="18" t="s">
        <v>31</v>
      </c>
      <c r="H380" s="18" t="s">
        <v>392</v>
      </c>
      <c r="I380" s="18" t="s">
        <v>1644</v>
      </c>
      <c r="J380" s="18" t="s">
        <v>34</v>
      </c>
      <c r="K380" s="18">
        <v>2000</v>
      </c>
      <c r="L380" s="18">
        <v>800</v>
      </c>
      <c r="M380" s="36" t="s">
        <v>1645</v>
      </c>
      <c r="N380" s="18" t="s">
        <v>291</v>
      </c>
      <c r="O380" s="18" t="s">
        <v>37</v>
      </c>
      <c r="P380" s="18" t="s">
        <v>38</v>
      </c>
      <c r="Q380" s="18" t="s">
        <v>39</v>
      </c>
      <c r="R380" s="18" t="s">
        <v>39</v>
      </c>
      <c r="S380" s="18"/>
      <c r="T380" s="47" t="s">
        <v>1646</v>
      </c>
      <c r="U380" s="17" t="s">
        <v>41</v>
      </c>
      <c r="V380" s="17" t="s">
        <v>74</v>
      </c>
      <c r="W380" s="17"/>
      <c r="X380" s="17"/>
      <c r="Y380" s="17" t="s">
        <v>397</v>
      </c>
    </row>
    <row r="381" s="1" customFormat="true" ht="89.25" spans="1:25">
      <c r="A381" s="55"/>
      <c r="B381" s="18">
        <f t="shared" ref="B381:B383" si="28">B380+1</f>
        <v>265</v>
      </c>
      <c r="C381" s="18"/>
      <c r="D381" s="55" t="s">
        <v>1647</v>
      </c>
      <c r="E381" s="18"/>
      <c r="F381" s="18"/>
      <c r="G381" s="18" t="s">
        <v>167</v>
      </c>
      <c r="H381" s="18" t="s">
        <v>333</v>
      </c>
      <c r="I381" s="18" t="s">
        <v>392</v>
      </c>
      <c r="J381" s="18" t="s">
        <v>176</v>
      </c>
      <c r="K381" s="18">
        <v>930</v>
      </c>
      <c r="L381" s="18"/>
      <c r="M381" s="36" t="s">
        <v>1648</v>
      </c>
      <c r="N381" s="18"/>
      <c r="O381" s="18" t="s">
        <v>352</v>
      </c>
      <c r="P381" s="18"/>
      <c r="Q381" s="18" t="s">
        <v>1649</v>
      </c>
      <c r="R381" s="18" t="s">
        <v>1650</v>
      </c>
      <c r="S381" s="18"/>
      <c r="T381" s="47"/>
      <c r="U381" s="17"/>
      <c r="V381" s="17"/>
      <c r="W381" s="17"/>
      <c r="X381" s="17"/>
      <c r="Y381" s="18" t="s">
        <v>397</v>
      </c>
    </row>
    <row r="382" s="1" customFormat="true" ht="63.75" spans="1:25">
      <c r="A382" s="18"/>
      <c r="B382" s="18">
        <f t="shared" si="28"/>
        <v>266</v>
      </c>
      <c r="C382" s="18"/>
      <c r="D382" s="18" t="s">
        <v>563</v>
      </c>
      <c r="E382" s="18"/>
      <c r="F382" s="18"/>
      <c r="G382" s="18" t="s">
        <v>167</v>
      </c>
      <c r="H382" s="18" t="s">
        <v>333</v>
      </c>
      <c r="I382" s="18" t="s">
        <v>392</v>
      </c>
      <c r="J382" s="18" t="s">
        <v>176</v>
      </c>
      <c r="K382" s="18">
        <v>3000</v>
      </c>
      <c r="L382" s="18"/>
      <c r="M382" s="36" t="s">
        <v>564</v>
      </c>
      <c r="N382" s="18"/>
      <c r="O382" s="18" t="s">
        <v>559</v>
      </c>
      <c r="P382" s="18"/>
      <c r="Q382" s="18"/>
      <c r="R382" s="18"/>
      <c r="S382" s="18"/>
      <c r="T382" s="47"/>
      <c r="U382" s="17"/>
      <c r="V382" s="17"/>
      <c r="W382" s="17"/>
      <c r="X382" s="17"/>
      <c r="Y382" s="17" t="s">
        <v>397</v>
      </c>
    </row>
    <row r="383" s="1" customFormat="true" ht="114.75" spans="1:25">
      <c r="A383" s="18"/>
      <c r="B383" s="18">
        <f t="shared" si="28"/>
        <v>267</v>
      </c>
      <c r="C383" s="18"/>
      <c r="D383" s="18" t="s">
        <v>1651</v>
      </c>
      <c r="E383" s="18"/>
      <c r="F383" s="18"/>
      <c r="G383" s="18" t="s">
        <v>167</v>
      </c>
      <c r="H383" s="18" t="s">
        <v>392</v>
      </c>
      <c r="I383" s="18" t="s">
        <v>1652</v>
      </c>
      <c r="J383" s="18" t="s">
        <v>34</v>
      </c>
      <c r="K383" s="18">
        <v>3000</v>
      </c>
      <c r="L383" s="18"/>
      <c r="M383" s="36" t="s">
        <v>1653</v>
      </c>
      <c r="N383" s="18"/>
      <c r="O383" s="18" t="s">
        <v>292</v>
      </c>
      <c r="P383" s="18"/>
      <c r="Q383" s="18" t="s">
        <v>1654</v>
      </c>
      <c r="R383" s="18" t="s">
        <v>1655</v>
      </c>
      <c r="S383" s="18"/>
      <c r="T383" s="47"/>
      <c r="U383" s="17"/>
      <c r="V383" s="17"/>
      <c r="W383" s="17"/>
      <c r="X383" s="17" t="s">
        <v>1656</v>
      </c>
      <c r="Y383" s="17" t="s">
        <v>397</v>
      </c>
    </row>
    <row r="384" s="1" customFormat="true" ht="25.5" spans="1:25">
      <c r="A384" s="14"/>
      <c r="B384" s="15" t="s">
        <v>1657</v>
      </c>
      <c r="C384" s="16"/>
      <c r="D384" s="14"/>
      <c r="E384" s="25" t="s">
        <v>1658</v>
      </c>
      <c r="F384" s="27"/>
      <c r="G384" s="27"/>
      <c r="H384" s="27"/>
      <c r="I384" s="27"/>
      <c r="J384" s="27"/>
      <c r="K384" s="26">
        <f>SUM(K385:K394)</f>
        <v>894395</v>
      </c>
      <c r="L384" s="26">
        <f>SUM(L385:L394)</f>
        <v>10550</v>
      </c>
      <c r="M384" s="33"/>
      <c r="N384" s="26"/>
      <c r="O384" s="26"/>
      <c r="P384" s="26"/>
      <c r="Q384" s="26"/>
      <c r="R384" s="26"/>
      <c r="S384" s="26">
        <f>SUM(S385:S394)</f>
        <v>3280</v>
      </c>
      <c r="T384" s="47"/>
      <c r="U384" s="17"/>
      <c r="V384" s="17"/>
      <c r="W384" s="27"/>
      <c r="X384" s="27"/>
      <c r="Y384" s="27"/>
    </row>
    <row r="385" s="1" customFormat="true" ht="153" spans="1:25">
      <c r="A385" s="17" t="s">
        <v>1659</v>
      </c>
      <c r="B385" s="18">
        <f>B383+1</f>
        <v>268</v>
      </c>
      <c r="C385" s="18"/>
      <c r="D385" s="17" t="s">
        <v>1660</v>
      </c>
      <c r="E385" s="17"/>
      <c r="F385" s="17" t="s">
        <v>56</v>
      </c>
      <c r="G385" s="18" t="s">
        <v>31</v>
      </c>
      <c r="H385" s="18" t="s">
        <v>278</v>
      </c>
      <c r="I385" s="18" t="s">
        <v>278</v>
      </c>
      <c r="J385" s="18" t="s">
        <v>176</v>
      </c>
      <c r="K385" s="18">
        <v>5745</v>
      </c>
      <c r="L385" s="18">
        <v>1500</v>
      </c>
      <c r="M385" s="36" t="s">
        <v>1661</v>
      </c>
      <c r="N385" s="18" t="s">
        <v>1662</v>
      </c>
      <c r="O385" s="18" t="s">
        <v>559</v>
      </c>
      <c r="P385" s="18" t="s">
        <v>1663</v>
      </c>
      <c r="Q385" s="18" t="s">
        <v>39</v>
      </c>
      <c r="R385" s="18" t="s">
        <v>1664</v>
      </c>
      <c r="S385" s="18">
        <v>1880</v>
      </c>
      <c r="T385" s="121" t="s">
        <v>1665</v>
      </c>
      <c r="U385" s="17" t="s">
        <v>41</v>
      </c>
      <c r="V385" s="62"/>
      <c r="W385" s="17"/>
      <c r="X385" s="17"/>
      <c r="Y385" s="17" t="s">
        <v>285</v>
      </c>
    </row>
    <row r="386" s="1" customFormat="true" ht="140.25" spans="1:25">
      <c r="A386" s="18"/>
      <c r="B386" s="20">
        <f t="shared" ref="B386:B394" si="29">B385+1</f>
        <v>269</v>
      </c>
      <c r="C386" s="20"/>
      <c r="D386" s="18" t="s">
        <v>1666</v>
      </c>
      <c r="E386" s="18" t="s">
        <v>1667</v>
      </c>
      <c r="F386" s="18"/>
      <c r="G386" s="18" t="s">
        <v>31</v>
      </c>
      <c r="H386" s="18" t="s">
        <v>950</v>
      </c>
      <c r="I386" s="18" t="s">
        <v>278</v>
      </c>
      <c r="J386" s="18" t="s">
        <v>176</v>
      </c>
      <c r="K386" s="18">
        <v>950</v>
      </c>
      <c r="L386" s="18">
        <v>550</v>
      </c>
      <c r="M386" s="36" t="s">
        <v>1668</v>
      </c>
      <c r="N386" s="18" t="s">
        <v>1669</v>
      </c>
      <c r="O386" s="18" t="s">
        <v>352</v>
      </c>
      <c r="P386" s="18" t="s">
        <v>1670</v>
      </c>
      <c r="Q386" s="18" t="s">
        <v>39</v>
      </c>
      <c r="R386" s="18" t="s">
        <v>39</v>
      </c>
      <c r="S386" s="18">
        <v>500</v>
      </c>
      <c r="T386" s="58" t="s">
        <v>1671</v>
      </c>
      <c r="U386" s="17" t="s">
        <v>41</v>
      </c>
      <c r="V386" s="62"/>
      <c r="W386" s="17" t="s">
        <v>41</v>
      </c>
      <c r="X386" s="17"/>
      <c r="Y386" s="17" t="s">
        <v>285</v>
      </c>
    </row>
    <row r="387" s="1" customFormat="true" ht="76.5" spans="1:25">
      <c r="A387" s="17" t="s">
        <v>1672</v>
      </c>
      <c r="B387" s="18">
        <f t="shared" si="29"/>
        <v>270</v>
      </c>
      <c r="C387" s="18"/>
      <c r="D387" s="17" t="s">
        <v>1673</v>
      </c>
      <c r="E387" s="17" t="s">
        <v>332</v>
      </c>
      <c r="F387" s="17" t="s">
        <v>56</v>
      </c>
      <c r="G387" s="18" t="s">
        <v>69</v>
      </c>
      <c r="H387" s="18" t="s">
        <v>333</v>
      </c>
      <c r="I387" s="18" t="s">
        <v>1674</v>
      </c>
      <c r="J387" s="18" t="s">
        <v>34</v>
      </c>
      <c r="K387" s="18">
        <v>815100</v>
      </c>
      <c r="L387" s="48">
        <v>3000</v>
      </c>
      <c r="M387" s="119" t="s">
        <v>1675</v>
      </c>
      <c r="N387" s="48" t="s">
        <v>1676</v>
      </c>
      <c r="O387" s="48" t="s">
        <v>1677</v>
      </c>
      <c r="P387" s="48" t="s">
        <v>1678</v>
      </c>
      <c r="Q387" s="48" t="s">
        <v>1679</v>
      </c>
      <c r="R387" s="48" t="s">
        <v>39</v>
      </c>
      <c r="S387" s="48"/>
      <c r="T387" s="49" t="s">
        <v>1680</v>
      </c>
      <c r="U387" s="17"/>
      <c r="V387" s="62" t="s">
        <v>767</v>
      </c>
      <c r="W387" s="17"/>
      <c r="X387" s="17"/>
      <c r="Y387" s="17" t="s">
        <v>285</v>
      </c>
    </row>
    <row r="388" s="1" customFormat="true" ht="102" spans="1:25">
      <c r="A388" s="18"/>
      <c r="B388" s="20">
        <f t="shared" si="29"/>
        <v>271</v>
      </c>
      <c r="C388" s="20"/>
      <c r="D388" s="18" t="s">
        <v>1681</v>
      </c>
      <c r="E388" s="18" t="s">
        <v>1667</v>
      </c>
      <c r="F388" s="18"/>
      <c r="G388" s="18" t="s">
        <v>69</v>
      </c>
      <c r="H388" s="18" t="s">
        <v>278</v>
      </c>
      <c r="I388" s="18" t="s">
        <v>1682</v>
      </c>
      <c r="J388" s="18" t="s">
        <v>34</v>
      </c>
      <c r="K388" s="18">
        <v>60000</v>
      </c>
      <c r="L388" s="48">
        <v>5000</v>
      </c>
      <c r="M388" s="119" t="s">
        <v>1683</v>
      </c>
      <c r="N388" s="48" t="s">
        <v>1676</v>
      </c>
      <c r="O388" s="48" t="s">
        <v>1677</v>
      </c>
      <c r="P388" s="48" t="s">
        <v>1684</v>
      </c>
      <c r="Q388" s="48" t="s">
        <v>1685</v>
      </c>
      <c r="R388" s="48" t="s">
        <v>39</v>
      </c>
      <c r="S388" s="48"/>
      <c r="T388" s="47" t="s">
        <v>1686</v>
      </c>
      <c r="U388" s="17"/>
      <c r="V388" s="62" t="s">
        <v>767</v>
      </c>
      <c r="W388" s="17"/>
      <c r="X388" s="17"/>
      <c r="Y388" s="17" t="s">
        <v>285</v>
      </c>
    </row>
    <row r="389" s="1" customFormat="true" ht="63.75" spans="1:25">
      <c r="A389" s="18"/>
      <c r="B389" s="20">
        <f t="shared" si="29"/>
        <v>272</v>
      </c>
      <c r="C389" s="20"/>
      <c r="D389" s="18" t="s">
        <v>1687</v>
      </c>
      <c r="E389" s="18" t="s">
        <v>1667</v>
      </c>
      <c r="F389" s="18"/>
      <c r="G389" s="18" t="s">
        <v>69</v>
      </c>
      <c r="H389" s="18" t="s">
        <v>278</v>
      </c>
      <c r="I389" s="18" t="s">
        <v>278</v>
      </c>
      <c r="J389" s="18" t="s">
        <v>176</v>
      </c>
      <c r="K389" s="18">
        <v>500</v>
      </c>
      <c r="L389" s="18">
        <v>500</v>
      </c>
      <c r="M389" s="36" t="s">
        <v>1688</v>
      </c>
      <c r="N389" s="18" t="s">
        <v>1689</v>
      </c>
      <c r="O389" s="18" t="s">
        <v>620</v>
      </c>
      <c r="P389" s="18"/>
      <c r="Q389" s="18" t="s">
        <v>1690</v>
      </c>
      <c r="R389" s="18" t="s">
        <v>1691</v>
      </c>
      <c r="S389" s="18"/>
      <c r="T389" s="47" t="s">
        <v>1692</v>
      </c>
      <c r="U389" s="17"/>
      <c r="V389" s="62" t="s">
        <v>146</v>
      </c>
      <c r="W389" s="17" t="s">
        <v>41</v>
      </c>
      <c r="X389" s="17" t="s">
        <v>1693</v>
      </c>
      <c r="Y389" s="17" t="s">
        <v>285</v>
      </c>
    </row>
    <row r="390" s="1" customFormat="true" ht="140.25" spans="1:25">
      <c r="A390" s="17"/>
      <c r="B390" s="18">
        <f t="shared" si="29"/>
        <v>273</v>
      </c>
      <c r="C390" s="18"/>
      <c r="D390" s="17" t="s">
        <v>1694</v>
      </c>
      <c r="E390" s="18"/>
      <c r="F390" s="17"/>
      <c r="G390" s="18" t="s">
        <v>590</v>
      </c>
      <c r="H390" s="18" t="s">
        <v>278</v>
      </c>
      <c r="I390" s="18" t="s">
        <v>278</v>
      </c>
      <c r="J390" s="18" t="s">
        <v>176</v>
      </c>
      <c r="K390" s="18">
        <v>1000</v>
      </c>
      <c r="L390" s="18"/>
      <c r="M390" s="36" t="s">
        <v>1695</v>
      </c>
      <c r="N390" s="18"/>
      <c r="O390" s="18" t="s">
        <v>352</v>
      </c>
      <c r="P390" s="18"/>
      <c r="Q390" s="18"/>
      <c r="R390" s="18"/>
      <c r="S390" s="18">
        <v>900</v>
      </c>
      <c r="T390" s="47" t="s">
        <v>1696</v>
      </c>
      <c r="U390" s="17" t="s">
        <v>41</v>
      </c>
      <c r="V390" s="62" t="s">
        <v>178</v>
      </c>
      <c r="W390" s="17"/>
      <c r="X390" s="17"/>
      <c r="Y390" s="17" t="s">
        <v>285</v>
      </c>
    </row>
    <row r="391" s="1" customFormat="true" ht="38.25" spans="1:25">
      <c r="A391" s="17"/>
      <c r="B391" s="18">
        <f t="shared" si="29"/>
        <v>274</v>
      </c>
      <c r="C391" s="18"/>
      <c r="D391" s="17" t="s">
        <v>1697</v>
      </c>
      <c r="E391" s="18"/>
      <c r="F391" s="18"/>
      <c r="G391" s="18" t="s">
        <v>167</v>
      </c>
      <c r="H391" s="18" t="s">
        <v>278</v>
      </c>
      <c r="I391" s="18" t="s">
        <v>278</v>
      </c>
      <c r="J391" s="18" t="s">
        <v>176</v>
      </c>
      <c r="K391" s="18">
        <v>1500</v>
      </c>
      <c r="L391" s="18"/>
      <c r="M391" s="36" t="s">
        <v>1698</v>
      </c>
      <c r="N391" s="18"/>
      <c r="O391" s="18" t="s">
        <v>352</v>
      </c>
      <c r="P391" s="18"/>
      <c r="Q391" s="18"/>
      <c r="R391" s="18"/>
      <c r="S391" s="18"/>
      <c r="T391" s="47"/>
      <c r="U391" s="17"/>
      <c r="V391" s="62"/>
      <c r="W391" s="17"/>
      <c r="X391" s="17"/>
      <c r="Y391" s="17" t="s">
        <v>285</v>
      </c>
    </row>
    <row r="392" s="1" customFormat="true" ht="38.25" spans="1:25">
      <c r="A392" s="17"/>
      <c r="B392" s="18">
        <f t="shared" si="29"/>
        <v>275</v>
      </c>
      <c r="C392" s="18"/>
      <c r="D392" s="17" t="s">
        <v>1699</v>
      </c>
      <c r="E392" s="18"/>
      <c r="F392" s="18"/>
      <c r="G392" s="18" t="s">
        <v>167</v>
      </c>
      <c r="H392" s="18" t="s">
        <v>278</v>
      </c>
      <c r="I392" s="18" t="s">
        <v>1700</v>
      </c>
      <c r="J392" s="18" t="s">
        <v>34</v>
      </c>
      <c r="K392" s="18">
        <v>8000</v>
      </c>
      <c r="L392" s="18"/>
      <c r="M392" s="36" t="s">
        <v>1701</v>
      </c>
      <c r="N392" s="18"/>
      <c r="O392" s="18" t="s">
        <v>292</v>
      </c>
      <c r="P392" s="18"/>
      <c r="Q392" s="18"/>
      <c r="R392" s="18"/>
      <c r="S392" s="18"/>
      <c r="T392" s="47"/>
      <c r="U392" s="17"/>
      <c r="V392" s="62"/>
      <c r="W392" s="17"/>
      <c r="X392" s="17"/>
      <c r="Y392" s="17" t="s">
        <v>285</v>
      </c>
    </row>
    <row r="393" s="1" customFormat="true" ht="38.25" spans="1:25">
      <c r="A393" s="17"/>
      <c r="B393" s="20">
        <f t="shared" si="29"/>
        <v>276</v>
      </c>
      <c r="C393" s="18"/>
      <c r="D393" s="17" t="s">
        <v>1702</v>
      </c>
      <c r="E393" s="18"/>
      <c r="F393" s="18"/>
      <c r="G393" s="18" t="s">
        <v>167</v>
      </c>
      <c r="H393" s="18" t="s">
        <v>278</v>
      </c>
      <c r="I393" s="18" t="s">
        <v>278</v>
      </c>
      <c r="J393" s="18" t="s">
        <v>176</v>
      </c>
      <c r="K393" s="18">
        <v>600</v>
      </c>
      <c r="L393" s="18"/>
      <c r="M393" s="36" t="s">
        <v>1703</v>
      </c>
      <c r="N393" s="18"/>
      <c r="O393" s="18" t="s">
        <v>292</v>
      </c>
      <c r="P393" s="18"/>
      <c r="Q393" s="18"/>
      <c r="R393" s="18"/>
      <c r="S393" s="18"/>
      <c r="T393" s="47"/>
      <c r="U393" s="17"/>
      <c r="V393" s="62"/>
      <c r="W393" s="17"/>
      <c r="X393" s="17"/>
      <c r="Y393" s="17" t="s">
        <v>285</v>
      </c>
    </row>
    <row r="394" s="1" customFormat="true" ht="51" spans="1:25">
      <c r="A394" s="17"/>
      <c r="B394" s="20">
        <f t="shared" si="29"/>
        <v>277</v>
      </c>
      <c r="C394" s="18"/>
      <c r="D394" s="17" t="s">
        <v>1704</v>
      </c>
      <c r="E394" s="18"/>
      <c r="F394" s="18"/>
      <c r="G394" s="18" t="s">
        <v>167</v>
      </c>
      <c r="H394" s="18" t="s">
        <v>278</v>
      </c>
      <c r="I394" s="18" t="s">
        <v>278</v>
      </c>
      <c r="J394" s="18" t="s">
        <v>176</v>
      </c>
      <c r="K394" s="18">
        <v>1000</v>
      </c>
      <c r="L394" s="18"/>
      <c r="M394" s="36" t="s">
        <v>1705</v>
      </c>
      <c r="N394" s="18"/>
      <c r="O394" s="18" t="s">
        <v>292</v>
      </c>
      <c r="P394" s="18"/>
      <c r="Q394" s="18"/>
      <c r="R394" s="18"/>
      <c r="S394" s="18"/>
      <c r="T394" s="47"/>
      <c r="U394" s="17"/>
      <c r="V394" s="62"/>
      <c r="W394" s="17"/>
      <c r="X394" s="17"/>
      <c r="Y394" s="17" t="s">
        <v>285</v>
      </c>
    </row>
    <row r="395" s="1" customFormat="true" spans="1:25">
      <c r="A395" s="14"/>
      <c r="B395" s="15" t="s">
        <v>1706</v>
      </c>
      <c r="C395" s="16"/>
      <c r="D395" s="14"/>
      <c r="E395" s="26" t="s">
        <v>1707</v>
      </c>
      <c r="F395" s="27"/>
      <c r="G395" s="27"/>
      <c r="H395" s="27"/>
      <c r="I395" s="27"/>
      <c r="J395" s="27"/>
      <c r="K395" s="26">
        <f>SUM(K396:K399)</f>
        <v>9500</v>
      </c>
      <c r="L395" s="26">
        <f>SUM(L396:L399)</f>
        <v>500</v>
      </c>
      <c r="M395" s="33"/>
      <c r="N395" s="26"/>
      <c r="O395" s="26"/>
      <c r="P395" s="26"/>
      <c r="Q395" s="26"/>
      <c r="R395" s="26"/>
      <c r="S395" s="26">
        <f>SUM(S396:S399)</f>
        <v>0</v>
      </c>
      <c r="T395" s="47"/>
      <c r="U395" s="17"/>
      <c r="V395" s="17"/>
      <c r="W395" s="27"/>
      <c r="X395" s="27"/>
      <c r="Y395" s="27"/>
    </row>
    <row r="396" s="1" customFormat="true" ht="216.75" spans="1:25">
      <c r="A396" s="18"/>
      <c r="B396" s="18">
        <f>B394+1</f>
        <v>278</v>
      </c>
      <c r="C396" s="18"/>
      <c r="D396" s="18" t="s">
        <v>1708</v>
      </c>
      <c r="E396" s="18" t="s">
        <v>1709</v>
      </c>
      <c r="F396" s="18"/>
      <c r="G396" s="18" t="s">
        <v>69</v>
      </c>
      <c r="H396" s="18" t="s">
        <v>400</v>
      </c>
      <c r="I396" s="18" t="s">
        <v>1710</v>
      </c>
      <c r="J396" s="18" t="s">
        <v>34</v>
      </c>
      <c r="K396" s="18">
        <v>1500</v>
      </c>
      <c r="L396" s="18">
        <v>500</v>
      </c>
      <c r="M396" s="36" t="s">
        <v>1711</v>
      </c>
      <c r="N396" s="18" t="s">
        <v>1712</v>
      </c>
      <c r="O396" s="18" t="s">
        <v>292</v>
      </c>
      <c r="P396" s="18"/>
      <c r="Q396" s="18" t="s">
        <v>39</v>
      </c>
      <c r="R396" s="18" t="s">
        <v>39</v>
      </c>
      <c r="S396" s="18"/>
      <c r="T396" s="47" t="s">
        <v>1713</v>
      </c>
      <c r="U396" s="17"/>
      <c r="V396" s="61" t="s">
        <v>234</v>
      </c>
      <c r="W396" s="17"/>
      <c r="X396" s="17"/>
      <c r="Y396" s="17" t="s">
        <v>404</v>
      </c>
    </row>
    <row r="397" s="1" customFormat="true" ht="114.75" spans="1:25">
      <c r="A397" s="18"/>
      <c r="B397" s="20">
        <f t="shared" ref="B397:B399" si="30">B396+1</f>
        <v>279</v>
      </c>
      <c r="C397" s="18"/>
      <c r="D397" s="18" t="s">
        <v>1714</v>
      </c>
      <c r="E397" s="18"/>
      <c r="F397" s="18"/>
      <c r="G397" s="18" t="s">
        <v>167</v>
      </c>
      <c r="H397" s="18" t="s">
        <v>400</v>
      </c>
      <c r="I397" s="18" t="s">
        <v>1715</v>
      </c>
      <c r="J397" s="18" t="s">
        <v>34</v>
      </c>
      <c r="K397" s="18">
        <v>3000</v>
      </c>
      <c r="L397" s="18"/>
      <c r="M397" s="36" t="s">
        <v>1716</v>
      </c>
      <c r="N397" s="18"/>
      <c r="O397" s="18" t="s">
        <v>352</v>
      </c>
      <c r="P397" s="18"/>
      <c r="Q397" s="18"/>
      <c r="R397" s="18"/>
      <c r="S397" s="18"/>
      <c r="T397" s="47"/>
      <c r="U397" s="17"/>
      <c r="V397" s="17"/>
      <c r="W397" s="17"/>
      <c r="X397" s="17"/>
      <c r="Y397" s="17" t="s">
        <v>404</v>
      </c>
    </row>
    <row r="398" s="1" customFormat="true" ht="102" spans="1:25">
      <c r="A398" s="18"/>
      <c r="B398" s="20">
        <f t="shared" si="30"/>
        <v>280</v>
      </c>
      <c r="C398" s="18"/>
      <c r="D398" s="18" t="s">
        <v>1717</v>
      </c>
      <c r="E398" s="18"/>
      <c r="F398" s="18"/>
      <c r="G398" s="18" t="s">
        <v>167</v>
      </c>
      <c r="H398" s="18" t="s">
        <v>400</v>
      </c>
      <c r="I398" s="18" t="s">
        <v>1718</v>
      </c>
      <c r="J398" s="18" t="s">
        <v>34</v>
      </c>
      <c r="K398" s="18">
        <v>2500</v>
      </c>
      <c r="L398" s="18"/>
      <c r="M398" s="36" t="s">
        <v>1719</v>
      </c>
      <c r="N398" s="18"/>
      <c r="O398" s="18" t="s">
        <v>352</v>
      </c>
      <c r="P398" s="18"/>
      <c r="Q398" s="18" t="s">
        <v>1243</v>
      </c>
      <c r="R398" s="18"/>
      <c r="S398" s="18"/>
      <c r="T398" s="47"/>
      <c r="U398" s="17"/>
      <c r="V398" s="17"/>
      <c r="W398" s="17"/>
      <c r="X398" s="17"/>
      <c r="Y398" s="17" t="s">
        <v>404</v>
      </c>
    </row>
    <row r="399" s="1" customFormat="true" ht="51" spans="1:25">
      <c r="A399" s="18"/>
      <c r="B399" s="20">
        <f t="shared" si="30"/>
        <v>281</v>
      </c>
      <c r="C399" s="18"/>
      <c r="D399" s="18" t="s">
        <v>1720</v>
      </c>
      <c r="E399" s="18"/>
      <c r="F399" s="18"/>
      <c r="G399" s="18" t="s">
        <v>167</v>
      </c>
      <c r="H399" s="18" t="s">
        <v>400</v>
      </c>
      <c r="I399" s="18" t="s">
        <v>1715</v>
      </c>
      <c r="J399" s="18" t="s">
        <v>34</v>
      </c>
      <c r="K399" s="18">
        <v>2500</v>
      </c>
      <c r="L399" s="18"/>
      <c r="M399" s="36" t="s">
        <v>1721</v>
      </c>
      <c r="N399" s="18"/>
      <c r="O399" s="18" t="s">
        <v>292</v>
      </c>
      <c r="P399" s="18"/>
      <c r="Q399" s="18"/>
      <c r="R399" s="18"/>
      <c r="S399" s="18"/>
      <c r="T399" s="47"/>
      <c r="U399" s="17"/>
      <c r="V399" s="17"/>
      <c r="W399" s="17"/>
      <c r="X399" s="17"/>
      <c r="Y399" s="17" t="s">
        <v>404</v>
      </c>
    </row>
    <row r="400" s="1" customFormat="true" spans="1:25">
      <c r="A400" s="14"/>
      <c r="B400" s="15" t="s">
        <v>1722</v>
      </c>
      <c r="C400" s="16"/>
      <c r="D400" s="14"/>
      <c r="E400" s="26" t="s">
        <v>796</v>
      </c>
      <c r="F400" s="27"/>
      <c r="G400" s="27"/>
      <c r="H400" s="27"/>
      <c r="I400" s="27"/>
      <c r="J400" s="27"/>
      <c r="K400" s="26">
        <f>SUM(K401)</f>
        <v>535</v>
      </c>
      <c r="L400" s="26">
        <f>SUM(L401)</f>
        <v>200</v>
      </c>
      <c r="M400" s="33"/>
      <c r="N400" s="26"/>
      <c r="O400" s="26"/>
      <c r="P400" s="26"/>
      <c r="Q400" s="26"/>
      <c r="R400" s="26"/>
      <c r="S400" s="26">
        <f>SUM(S401)</f>
        <v>950</v>
      </c>
      <c r="T400" s="47"/>
      <c r="U400" s="17"/>
      <c r="V400" s="17"/>
      <c r="W400" s="27"/>
      <c r="X400" s="27"/>
      <c r="Y400" s="27"/>
    </row>
    <row r="401" s="1" customFormat="true" ht="140.25" spans="1:25">
      <c r="A401" s="18"/>
      <c r="B401" s="50">
        <f t="shared" ref="B401:B405" si="31">B399+1</f>
        <v>282</v>
      </c>
      <c r="C401" s="50"/>
      <c r="D401" s="18" t="s">
        <v>1723</v>
      </c>
      <c r="E401" s="50" t="s">
        <v>804</v>
      </c>
      <c r="F401" s="50"/>
      <c r="G401" s="50" t="s">
        <v>31</v>
      </c>
      <c r="H401" s="18" t="s">
        <v>715</v>
      </c>
      <c r="I401" s="21" t="s">
        <v>431</v>
      </c>
      <c r="J401" s="21" t="s">
        <v>176</v>
      </c>
      <c r="K401" s="118">
        <v>535</v>
      </c>
      <c r="L401" s="50">
        <v>200</v>
      </c>
      <c r="M401" s="70" t="s">
        <v>1724</v>
      </c>
      <c r="N401" s="17" t="s">
        <v>1087</v>
      </c>
      <c r="O401" s="50" t="s">
        <v>37</v>
      </c>
      <c r="P401" s="50" t="s">
        <v>1725</v>
      </c>
      <c r="Q401" s="50"/>
      <c r="R401" s="50"/>
      <c r="S401" s="50">
        <v>950</v>
      </c>
      <c r="T401" s="49" t="s">
        <v>1726</v>
      </c>
      <c r="U401" s="17" t="s">
        <v>41</v>
      </c>
      <c r="V401" s="17" t="s">
        <v>98</v>
      </c>
      <c r="W401" s="50"/>
      <c r="X401" s="50"/>
      <c r="Y401" s="50" t="s">
        <v>437</v>
      </c>
    </row>
    <row r="402" s="1" customFormat="true" ht="25.5" spans="1:25">
      <c r="A402" s="14"/>
      <c r="B402" s="15" t="s">
        <v>1727</v>
      </c>
      <c r="C402" s="16"/>
      <c r="D402" s="14"/>
      <c r="E402" s="25" t="s">
        <v>1728</v>
      </c>
      <c r="F402" s="27"/>
      <c r="G402" s="27"/>
      <c r="H402" s="27"/>
      <c r="I402" s="27"/>
      <c r="J402" s="27"/>
      <c r="K402" s="26">
        <f>SUM(K403)</f>
        <v>1400</v>
      </c>
      <c r="L402" s="26">
        <f>SUM(L403)</f>
        <v>1400</v>
      </c>
      <c r="M402" s="33"/>
      <c r="N402" s="26"/>
      <c r="O402" s="26"/>
      <c r="P402" s="26"/>
      <c r="Q402" s="26"/>
      <c r="R402" s="26"/>
      <c r="S402" s="26">
        <f>SUM(S403)</f>
        <v>0</v>
      </c>
      <c r="T402" s="47"/>
      <c r="U402" s="17"/>
      <c r="V402" s="17"/>
      <c r="W402" s="27"/>
      <c r="X402" s="27"/>
      <c r="Y402" s="27"/>
    </row>
    <row r="403" s="1" customFormat="true" ht="63.75" spans="1:25">
      <c r="A403" s="18"/>
      <c r="B403" s="18">
        <f t="shared" si="31"/>
        <v>283</v>
      </c>
      <c r="C403" s="20"/>
      <c r="D403" s="18" t="s">
        <v>1729</v>
      </c>
      <c r="E403" s="18" t="s">
        <v>1730</v>
      </c>
      <c r="F403" s="18"/>
      <c r="G403" s="18" t="s">
        <v>69</v>
      </c>
      <c r="H403" s="18" t="s">
        <v>1731</v>
      </c>
      <c r="I403" s="18" t="s">
        <v>1732</v>
      </c>
      <c r="J403" s="18" t="s">
        <v>34</v>
      </c>
      <c r="K403" s="18">
        <v>1400</v>
      </c>
      <c r="L403" s="18">
        <v>1400</v>
      </c>
      <c r="M403" s="36" t="s">
        <v>1733</v>
      </c>
      <c r="N403" s="18" t="s">
        <v>385</v>
      </c>
      <c r="O403" s="18" t="s">
        <v>49</v>
      </c>
      <c r="P403" s="18" t="s">
        <v>38</v>
      </c>
      <c r="Q403" s="18" t="s">
        <v>1734</v>
      </c>
      <c r="R403" s="18" t="s">
        <v>1735</v>
      </c>
      <c r="S403" s="18"/>
      <c r="T403" s="49" t="s">
        <v>1736</v>
      </c>
      <c r="U403" s="17"/>
      <c r="V403" s="61" t="s">
        <v>121</v>
      </c>
      <c r="W403" s="17"/>
      <c r="X403" s="17"/>
      <c r="Y403" s="17" t="s">
        <v>1737</v>
      </c>
    </row>
    <row r="404" s="1" customFormat="true" ht="25.5" spans="1:25">
      <c r="A404" s="14"/>
      <c r="B404" s="15" t="s">
        <v>1738</v>
      </c>
      <c r="C404" s="16"/>
      <c r="D404" s="14"/>
      <c r="E404" s="25" t="s">
        <v>1739</v>
      </c>
      <c r="F404" s="27"/>
      <c r="G404" s="27"/>
      <c r="H404" s="27"/>
      <c r="I404" s="27"/>
      <c r="J404" s="27"/>
      <c r="K404" s="26">
        <f>SUM(K405:K408)</f>
        <v>12690</v>
      </c>
      <c r="L404" s="26">
        <f>SUM(L405:L408)</f>
        <v>2300</v>
      </c>
      <c r="M404" s="33"/>
      <c r="N404" s="26"/>
      <c r="O404" s="26"/>
      <c r="P404" s="26"/>
      <c r="Q404" s="26"/>
      <c r="R404" s="26"/>
      <c r="S404" s="26">
        <f>SUM(S405:S408)</f>
        <v>1925</v>
      </c>
      <c r="T404" s="47"/>
      <c r="U404" s="17"/>
      <c r="V404" s="17"/>
      <c r="W404" s="27"/>
      <c r="X404" s="27"/>
      <c r="Y404" s="27"/>
    </row>
    <row r="405" s="1" customFormat="true" ht="255" spans="1:25">
      <c r="A405" s="18"/>
      <c r="B405" s="20">
        <f t="shared" si="31"/>
        <v>284</v>
      </c>
      <c r="C405" s="20"/>
      <c r="D405" s="18" t="s">
        <v>1740</v>
      </c>
      <c r="E405" s="17" t="s">
        <v>1741</v>
      </c>
      <c r="F405" s="17"/>
      <c r="G405" s="18" t="s">
        <v>31</v>
      </c>
      <c r="H405" s="18" t="s">
        <v>975</v>
      </c>
      <c r="I405" s="18" t="s">
        <v>422</v>
      </c>
      <c r="J405" s="18" t="s">
        <v>176</v>
      </c>
      <c r="K405" s="18">
        <v>1800</v>
      </c>
      <c r="L405" s="18">
        <v>800</v>
      </c>
      <c r="M405" s="36" t="s">
        <v>1742</v>
      </c>
      <c r="N405" s="18" t="s">
        <v>1225</v>
      </c>
      <c r="O405" s="18" t="s">
        <v>559</v>
      </c>
      <c r="P405" s="17"/>
      <c r="Q405" s="17" t="s">
        <v>39</v>
      </c>
      <c r="R405" s="69" t="s">
        <v>39</v>
      </c>
      <c r="S405" s="122">
        <v>800</v>
      </c>
      <c r="T405" s="49" t="s">
        <v>1743</v>
      </c>
      <c r="U405" s="17" t="s">
        <v>41</v>
      </c>
      <c r="V405" s="17" t="s">
        <v>234</v>
      </c>
      <c r="W405" s="69"/>
      <c r="X405" s="17" t="s">
        <v>1640</v>
      </c>
      <c r="Y405" s="17" t="s">
        <v>428</v>
      </c>
    </row>
    <row r="406" s="1" customFormat="true" ht="76.5" spans="1:25">
      <c r="A406" s="18"/>
      <c r="B406" s="20">
        <f t="shared" ref="B406:B408" si="32">B405+1</f>
        <v>285</v>
      </c>
      <c r="C406" s="20"/>
      <c r="D406" s="18" t="s">
        <v>1744</v>
      </c>
      <c r="E406" s="17" t="s">
        <v>1741</v>
      </c>
      <c r="F406" s="18"/>
      <c r="G406" s="18" t="s">
        <v>69</v>
      </c>
      <c r="H406" s="18" t="s">
        <v>422</v>
      </c>
      <c r="I406" s="18" t="s">
        <v>1745</v>
      </c>
      <c r="J406" s="18" t="s">
        <v>34</v>
      </c>
      <c r="K406" s="18">
        <v>6000</v>
      </c>
      <c r="L406" s="18">
        <v>1500</v>
      </c>
      <c r="M406" s="36" t="s">
        <v>1746</v>
      </c>
      <c r="N406" s="18" t="s">
        <v>1404</v>
      </c>
      <c r="O406" s="18" t="s">
        <v>49</v>
      </c>
      <c r="P406" s="17" t="s">
        <v>38</v>
      </c>
      <c r="Q406" s="53" t="s">
        <v>1747</v>
      </c>
      <c r="R406" s="69" t="s">
        <v>39</v>
      </c>
      <c r="S406" s="17">
        <v>1125</v>
      </c>
      <c r="T406" s="47" t="s">
        <v>1748</v>
      </c>
      <c r="U406" s="17" t="s">
        <v>41</v>
      </c>
      <c r="V406" s="17" t="s">
        <v>98</v>
      </c>
      <c r="W406" s="69"/>
      <c r="X406" s="17"/>
      <c r="Y406" s="17" t="s">
        <v>428</v>
      </c>
    </row>
    <row r="407" s="1" customFormat="true" ht="306" spans="1:25">
      <c r="A407" s="18"/>
      <c r="B407" s="20">
        <f t="shared" si="32"/>
        <v>286</v>
      </c>
      <c r="C407" s="17"/>
      <c r="D407" s="18" t="s">
        <v>1749</v>
      </c>
      <c r="E407" s="17"/>
      <c r="F407" s="18"/>
      <c r="G407" s="18" t="s">
        <v>167</v>
      </c>
      <c r="H407" s="18" t="s">
        <v>422</v>
      </c>
      <c r="I407" s="18" t="s">
        <v>422</v>
      </c>
      <c r="J407" s="18" t="s">
        <v>176</v>
      </c>
      <c r="K407" s="18">
        <v>4090</v>
      </c>
      <c r="L407" s="18"/>
      <c r="M407" s="36" t="s">
        <v>1750</v>
      </c>
      <c r="N407" s="18"/>
      <c r="O407" s="18" t="s">
        <v>352</v>
      </c>
      <c r="P407" s="17"/>
      <c r="Q407" s="55" t="s">
        <v>1751</v>
      </c>
      <c r="R407" s="17"/>
      <c r="S407" s="17"/>
      <c r="T407" s="49" t="s">
        <v>1752</v>
      </c>
      <c r="U407" s="17"/>
      <c r="V407" s="88" t="s">
        <v>243</v>
      </c>
      <c r="W407" s="17"/>
      <c r="X407" s="17"/>
      <c r="Y407" s="17" t="s">
        <v>428</v>
      </c>
    </row>
    <row r="408" s="1" customFormat="true" ht="38.25" spans="1:25">
      <c r="A408" s="84"/>
      <c r="B408" s="18">
        <f t="shared" si="32"/>
        <v>287</v>
      </c>
      <c r="C408" s="18"/>
      <c r="D408" s="84" t="s">
        <v>1753</v>
      </c>
      <c r="E408" s="17"/>
      <c r="F408" s="18"/>
      <c r="G408" s="18" t="s">
        <v>167</v>
      </c>
      <c r="H408" s="18" t="s">
        <v>1754</v>
      </c>
      <c r="I408" s="18" t="s">
        <v>422</v>
      </c>
      <c r="J408" s="18" t="s">
        <v>176</v>
      </c>
      <c r="K408" s="118">
        <v>800</v>
      </c>
      <c r="L408" s="18"/>
      <c r="M408" s="120" t="s">
        <v>1755</v>
      </c>
      <c r="N408" s="18"/>
      <c r="O408" s="18" t="s">
        <v>292</v>
      </c>
      <c r="P408" s="17"/>
      <c r="Q408" s="53"/>
      <c r="R408" s="53"/>
      <c r="S408" s="17"/>
      <c r="T408" s="49" t="s">
        <v>1752</v>
      </c>
      <c r="U408" s="17"/>
      <c r="V408" s="88" t="s">
        <v>243</v>
      </c>
      <c r="W408" s="17"/>
      <c r="X408" s="17"/>
      <c r="Y408" s="17" t="s">
        <v>428</v>
      </c>
    </row>
  </sheetData>
  <autoFilter ref="B3:Y408">
    <extLst/>
  </autoFilter>
  <mergeCells count="45">
    <mergeCell ref="B1:X1"/>
    <mergeCell ref="X2:Y2"/>
    <mergeCell ref="B4:Y4"/>
    <mergeCell ref="B6:D6"/>
    <mergeCell ref="B32:D32"/>
    <mergeCell ref="B47:D47"/>
    <mergeCell ref="B53:D53"/>
    <mergeCell ref="B61:D61"/>
    <mergeCell ref="B115:D115"/>
    <mergeCell ref="B141:D141"/>
    <mergeCell ref="B162:D162"/>
    <mergeCell ref="B169:D169"/>
    <mergeCell ref="B176:D176"/>
    <mergeCell ref="B182:D182"/>
    <mergeCell ref="B189:D189"/>
    <mergeCell ref="B191:D191"/>
    <mergeCell ref="B193:D193"/>
    <mergeCell ref="B200:D200"/>
    <mergeCell ref="B204:D204"/>
    <mergeCell ref="B210:D210"/>
    <mergeCell ref="B228:D228"/>
    <mergeCell ref="B258:D258"/>
    <mergeCell ref="B261:D261"/>
    <mergeCell ref="B263:D263"/>
    <mergeCell ref="B273:D273"/>
    <mergeCell ref="B285:D285"/>
    <mergeCell ref="B295:D295"/>
    <mergeCell ref="B315:D315"/>
    <mergeCell ref="B327:D327"/>
    <mergeCell ref="B336:D336"/>
    <mergeCell ref="B345:D345"/>
    <mergeCell ref="B347:D347"/>
    <mergeCell ref="B353:D353"/>
    <mergeCell ref="B365:D365"/>
    <mergeCell ref="B367:D367"/>
    <mergeCell ref="B372:D372"/>
    <mergeCell ref="B374:D374"/>
    <mergeCell ref="B377:D377"/>
    <mergeCell ref="B379:D379"/>
    <mergeCell ref="B384:D384"/>
    <mergeCell ref="B395:D395"/>
    <mergeCell ref="B400:D400"/>
    <mergeCell ref="B402:D402"/>
    <mergeCell ref="B404:D404"/>
    <mergeCell ref="S126:S127"/>
  </mergeCells>
  <conditionalFormatting sqref="A157:A158">
    <cfRule type="duplicateValues" dxfId="0" priority="3"/>
  </conditionalFormatting>
  <conditionalFormatting sqref="D157:D158">
    <cfRule type="duplicateValues" dxfId="0" priority="1"/>
  </conditionalFormatting>
  <dataValidations count="3">
    <dataValidation type="list" allowBlank="1" showInputMessage="1" showErrorMessage="1" sqref="J190 J192 J257 J346 J348 J366 J373 J378 J403 J7:J23 J25:J31 J33:J46 J48:J52 J54:J60 J62:J88 J90:J114 J116:J140 J142:J161 J163:J168 J170:J175 J177:J181 J183:J188 J194:J227 J229:J233 J236:J244 J246:J247 J249:J255 J259:J262 J264:J272 J274:J284 J286:J294 J296:J312 J316:J326 J328:J334 J337:J344 J354:J364 J368:J371 J375:J376 J380:J383 J385:J394 J396:J399 J405:J407">
      <formula1>"政府投资,社会投资,国企投资"</formula1>
    </dataValidation>
    <dataValidation type="list" allowBlank="1" showInputMessage="1" showErrorMessage="1" sqref="O54 O190 O192 O257 O346 O366 O373 O378 O401 O403 O7:O23 O25:O31 O34:O46 O48:O52 O56:O60 O62:O114 O116:O121 O123:O140 O142:O161 O163:O168 O170:O175 O177:O181 O183:O188 O195:O204 O206:O210 O212:O216 O218:O227 O229:O233 O236:O244 O246:O255 O259:O262 O264:O272 O274:O284 O286:O294 O296:O311 O316:O326 O328:O335 O337:O344 O348:O352 O354:O364 O368:O371 O375:O376 O380:O383 O385:O394 O396:O399 O405:O408">
      <formula1>"工业类,基础设施类,文化旅游类,农林类,社会事业类,生态环保类"</formula1>
    </dataValidation>
    <dataValidation type="list" allowBlank="1" showInputMessage="1" showErrorMessage="1" sqref="F29 G190 G192 G257 G346 G366 G373 G378 G403 G7:G23 G25:G31 G33:G46 G48:G52 G54:G60 G62:G66 G74:G85 G87:G88 G90:G112 G116:G140 G142:G161 G163:G168 G170:G175 G177:G181 G183:G187 G194:G227 G229:G233 G236:G244 G246:G255 G259:G262 G264:G272 G274:G284 G286:G294 G296:G314 G316:G326 G328:G334 G337:G339 G341:G344 G348:G352 G354:G364 G368:G371 G375:G376 G380:G383 G385:G394 G396:G399 G405:G408">
      <formula1>"续建,新开工,储备"</formula1>
    </dataValidation>
  </dataValidations>
  <printOptions horizontalCentered="true"/>
  <pageMargins left="0.750694444444444" right="0.750694444444444" top="1" bottom="1" header="0.5" footer="0.5"/>
  <pageSetup paperSize="8" scale="4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hss</cp:lastModifiedBy>
  <dcterms:created xsi:type="dcterms:W3CDTF">2024-12-05T09:40:00Z</dcterms:created>
  <dcterms:modified xsi:type="dcterms:W3CDTF">2025-08-18T16:56:42Z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71F0B4B3FBD04D00BD7E2C93284912E5_13</vt:lpwstr>
  </property>
  <property fmtid="{D5CDD505-2E9C-101B-9397-08002B2CF9AE}" pid="3" name="KSOProductBuildVer">
    <vt:lpwstr>2052-11.8.2.10489</vt:lpwstr>
  </property>
  <property fmtid="{D5CDD505-2E9C-101B-9397-08002B2CF9AE}" pid="4" name="KSOReadingLayout">
    <vt:bool>false</vt:bool>
  </property>
</Properties>
</file>