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Sheet1!$A$1:$O$98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<sst xmlns="http://schemas.openxmlformats.org/spreadsheetml/2006/main" count="817" uniqueCount="497">
  <si>
    <t>休宁县2025年度财政衔接推进乡村振兴补助资金项目实施计划表</t>
  </si>
  <si>
    <t>序号</t>
  </si>
  <si>
    <t>项目名称</t>
  </si>
  <si>
    <t>项目主管单位及
负责人</t>
  </si>
  <si>
    <t>项目实施单位及
责任人</t>
  </si>
  <si>
    <t>实施
地点</t>
  </si>
  <si>
    <t>建设内容及规模</t>
  </si>
  <si>
    <t>建设
性质</t>
  </si>
  <si>
    <t>资金规模和筹资方式
（万元）</t>
  </si>
  <si>
    <t>受益对象（人）</t>
  </si>
  <si>
    <t>项目绩效目标</t>
  </si>
  <si>
    <t>联农带农机制</t>
  </si>
  <si>
    <t>预计完成时限</t>
  </si>
  <si>
    <t>合计</t>
  </si>
  <si>
    <t>衔接
资金</t>
  </si>
  <si>
    <t>自筹及
其他</t>
  </si>
  <si>
    <t>受益
脱贫
人口</t>
  </si>
  <si>
    <t>受益
总人
口数</t>
  </si>
  <si>
    <t>一、产业发展类</t>
  </si>
  <si>
    <t>五城镇农产品加工厂项目
-西田农产品加工示范
基地工程（一期）</t>
  </si>
  <si>
    <t>县农业农村局
郑传权</t>
  </si>
  <si>
    <t>五城镇人民政府
牛文霞</t>
  </si>
  <si>
    <t>西田村</t>
  </si>
  <si>
    <r>
      <rPr>
        <sz val="9"/>
        <rFont val="仿宋_GB2312"/>
        <charset val="134"/>
      </rPr>
      <t>新建钢筋混凝土框架结构厂房面积约8000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。</t>
    </r>
  </si>
  <si>
    <t>新建</t>
  </si>
  <si>
    <r>
      <rPr>
        <sz val="9"/>
        <rFont val="仿宋_GB2312"/>
        <charset val="134"/>
      </rPr>
      <t>新建厂房建筑面积≥8000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；项目验收合格率=100%，项目完工及时率=100%；受益脱贫人口数≥351人，受益脱贫人口满意度≥95%</t>
    </r>
  </si>
  <si>
    <t>村集体经济增收35万元；吸纳脱贫人口就近务工。</t>
  </si>
  <si>
    <t>12月</t>
  </si>
  <si>
    <t>阳台农特产品展销中心
建设项目</t>
  </si>
  <si>
    <t>阳台村</t>
  </si>
  <si>
    <r>
      <rPr>
        <sz val="9"/>
        <rFont val="仿宋_GB2312"/>
        <charset val="134"/>
      </rPr>
      <t>拆除闲置危房两栋，新建占地约300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砖混结构建筑一栋，配套相关水电等基础设施。</t>
    </r>
  </si>
  <si>
    <r>
      <rPr>
        <sz val="9"/>
        <rFont val="仿宋_GB2312"/>
        <charset val="134"/>
      </rPr>
      <t>新建房屋占地面积≥300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；项目验收合格率=100%，项目完工及时率=100%；受益脱贫人口数≥171人，受益脱贫人口满意度≥95%</t>
    </r>
  </si>
  <si>
    <t>带动村集体经济增收2万元，带动脱贫户就业。</t>
  </si>
  <si>
    <t>6月</t>
  </si>
  <si>
    <t>农特产品生产交易中心
附属工程</t>
  </si>
  <si>
    <t>东临溪镇人民
政府
汪鹏志</t>
  </si>
  <si>
    <t>汊口村</t>
  </si>
  <si>
    <r>
      <rPr>
        <sz val="9"/>
        <rFont val="仿宋_GB2312"/>
        <charset val="134"/>
      </rPr>
      <t>1.主入口管理用房及围墙（350m）建设；
2.次入口道路及部分挡土墙建设；
3.道路硬化约400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
4.场地西侧水渠建设。</t>
    </r>
  </si>
  <si>
    <t>续建</t>
  </si>
  <si>
    <t>新建管理用房≥1个，新建围墙长度≥350m；项目验收合格率=100%，项目完工及时率=100%；受益脱贫人口数≥225人，受益脱贫人口满意度≥95%</t>
  </si>
  <si>
    <t>带动村集体经济年增收。</t>
  </si>
  <si>
    <t>8月</t>
  </si>
  <si>
    <t>黄三村农产品精加工建设项目</t>
  </si>
  <si>
    <t>流口镇人民政府
程建斌</t>
  </si>
  <si>
    <t>黄三村</t>
  </si>
  <si>
    <r>
      <rPr>
        <sz val="9"/>
        <rFont val="仿宋_GB2312"/>
        <charset val="134"/>
      </rPr>
      <t>1.修复原建筑总面积315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，含墙面修补并整体粉饰，门窗更换，线路更换；
2.门口坦修补（沥青修补）约300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
3.新建36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烘干房和24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厂房及107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厨房餐厅。</t>
    </r>
  </si>
  <si>
    <t>改建</t>
  </si>
  <si>
    <r>
      <rPr>
        <sz val="9"/>
        <rFont val="仿宋_GB2312"/>
        <charset val="134"/>
      </rPr>
      <t>改建建筑面积≥315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；沥青修补≥300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；项目验收合格率=100%，项目完工及时率=100%；受益脱贫人口数≥30人，受益脱贫人口满意度≥95%</t>
    </r>
  </si>
  <si>
    <t>村集体经济年均增收约3.6万元，其中包含受益脱贫人口8户30人。</t>
  </si>
  <si>
    <t>冰潭村名优茶自动化茶厂改造项目</t>
  </si>
  <si>
    <t>溪口镇人民政府
储树辉</t>
  </si>
  <si>
    <t>冰潭村</t>
  </si>
  <si>
    <t>与溪口镇冰潭绿园茶厂合作，增添茶叶生产自动化流水线设备及配套附属设备一套1套。</t>
  </si>
  <si>
    <t>茶叶生产设备≥1套；项目验收合格率=100%，项目完工及时率=100%；受益脱贫人口数≥20人，受益脱贫人口满意度≥95%</t>
  </si>
  <si>
    <t>带动村集体经济年增长3.3万元，带动脱贫户就业增收。</t>
  </si>
  <si>
    <t>六湾组民宿配套设施工程</t>
  </si>
  <si>
    <t>县文化旅游体育局
黄 莺</t>
  </si>
  <si>
    <t>璜尖乡人民政府
方 凡</t>
  </si>
  <si>
    <t>璜尖村</t>
  </si>
  <si>
    <r>
      <rPr>
        <sz val="9"/>
        <rFont val="仿宋_GB2312"/>
        <charset val="134"/>
      </rPr>
      <t>1.对六湾组房屋周边及道路沿线山体进行加固；
2.新建块石道路长约900m，均宽1m，厚0.12m，安装轨道运输车，长度约400m，地面硬化约300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。</t>
    </r>
  </si>
  <si>
    <r>
      <rPr>
        <sz val="9"/>
        <rFont val="仿宋_GB2312"/>
        <charset val="134"/>
      </rPr>
      <t>新建块石路长度≥900m，地面硬化面积≥300m</t>
    </r>
    <r>
      <rPr>
        <sz val="9"/>
        <rFont val="宋体"/>
        <charset val="134"/>
      </rPr>
      <t>²</t>
    </r>
    <r>
      <rPr>
        <sz val="9"/>
        <rFont val="仿宋_GB2312"/>
        <charset val="134"/>
      </rPr>
      <t>；项目验收合格率=100%，项目完工及时率=100%；受益脱贫人口数≥177人：受益脱贫人口满意度≥95%</t>
    </r>
  </si>
  <si>
    <t>促进当地旅游发展，带动村集体经济年增收3万元。</t>
  </si>
  <si>
    <t>高潭村厂房扩建项目</t>
  </si>
  <si>
    <t>商山镇人民政府
闫 安</t>
  </si>
  <si>
    <t>高潭村</t>
  </si>
  <si>
    <r>
      <rPr>
        <sz val="9"/>
        <rFont val="仿宋_GB2312"/>
        <charset val="134"/>
      </rPr>
      <t>1.对高潭村厂房进行扩建，建设建筑面积约580m</t>
    </r>
    <r>
      <rPr>
        <sz val="9"/>
        <rFont val="宋体"/>
        <charset val="134"/>
      </rPr>
      <t>²</t>
    </r>
    <r>
      <rPr>
        <sz val="9"/>
        <rFont val="仿宋_GB2312"/>
        <charset val="134"/>
      </rPr>
      <t>钢架结构厂房一层，正立面高度9.3m，侧面高度6m；
2.厂房的屋面排水等配套设施建设。</t>
    </r>
  </si>
  <si>
    <t>扩建</t>
  </si>
  <si>
    <r>
      <rPr>
        <sz val="9"/>
        <rFont val="仿宋_GB2312"/>
        <charset val="134"/>
      </rPr>
      <t>新建钢架结构厂房占地面积≥580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；项目验收合格率=100%，项目完工及时率=100%；受益脱贫人口数≥77人，受益脱贫人口满意度≥95%</t>
    </r>
  </si>
  <si>
    <t>带动村集体经济增收3万元。</t>
  </si>
  <si>
    <t>上演村有机茶村企共建
基地</t>
  </si>
  <si>
    <t>渭桥乡人民政府   
查海芹</t>
  </si>
  <si>
    <t>上演村</t>
  </si>
  <si>
    <t>打造15亩高质量有机茶园，以基地共建方式与本村碧云茶厂合作扩大生产规模。
1.购买冻干设备1组；
2.新开辟茶园15余亩，根据抚育要求对新辟茶园管护提升；
3.对新辟茶园周边长500余米管护道路进行修复提升及其他配套附属设施等。</t>
  </si>
  <si>
    <t>采购冻干设备≥1组，茶园改造≥15亩，修建管护道路≥500m，项目验收结果合格率100%，完工及时率=100%；受益脱贫人口≥27人，受益对象满意度≥95%</t>
  </si>
  <si>
    <t>村集体经济年增收1.6万元，带动脱贫户就业增收。</t>
  </si>
  <si>
    <t>小额信贷贴息</t>
  </si>
  <si>
    <t>县财政局
汪胜生</t>
  </si>
  <si>
    <t>脱贫户</t>
  </si>
  <si>
    <t>脱贫户、边缘易致贫户扶贫小额信贷贴息。</t>
  </si>
  <si>
    <t>小额信贷贴息利率≥3.1%（根据当月公布的LPR进行贴息）；受益脱贫人数≥1500人；受益脱贫户满意度≥95%</t>
  </si>
  <si>
    <t>解决脱贫人口产业发展资金短缺。</t>
  </si>
  <si>
    <t>雾里人家·白水口二期
建设</t>
  </si>
  <si>
    <t>榆村乡人民政府
程惠荣</t>
  </si>
  <si>
    <t>岭脚村</t>
  </si>
  <si>
    <r>
      <rPr>
        <sz val="9"/>
        <rFont val="仿宋_GB2312"/>
        <charset val="134"/>
      </rPr>
      <t>对原闲置房屋进行拆除，新建框架结构建筑2200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，以及配套附属设施等。</t>
    </r>
  </si>
  <si>
    <r>
      <rPr>
        <sz val="9"/>
        <rFont val="仿宋_GB2312"/>
        <charset val="134"/>
      </rPr>
      <t>新建旅游中心建筑面积≥2200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；项目验收合格率100%，项目完成及时率100%；受益脱贫人口数≥128人，受益脱贫人口满意度≥95%</t>
    </r>
  </si>
  <si>
    <t>带动村集体经济增收20万元；带动脱贫人口就业增收。</t>
  </si>
  <si>
    <t>璜尖乡加工厂房建设项目</t>
  </si>
  <si>
    <t>徐家村</t>
  </si>
  <si>
    <r>
      <rPr>
        <sz val="9"/>
        <rFont val="仿宋_GB2312"/>
        <charset val="134"/>
      </rPr>
      <t>1.新建厂房，建筑面积约370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
2.新建堆料场，面积约1600</t>
    </r>
    <r>
      <rPr>
        <sz val="9"/>
        <rFont val="宋体"/>
        <charset val="134"/>
      </rPr>
      <t>㎡。</t>
    </r>
  </si>
  <si>
    <r>
      <rPr>
        <sz val="9"/>
        <rFont val="仿宋_GB2312"/>
        <charset val="134"/>
      </rPr>
      <t>新建钢结构厂房建筑面积≥370m</t>
    </r>
    <r>
      <rPr>
        <sz val="9"/>
        <rFont val="宋体"/>
        <charset val="134"/>
      </rPr>
      <t>²</t>
    </r>
    <r>
      <rPr>
        <sz val="9"/>
        <rFont val="仿宋_GB2312"/>
        <charset val="134"/>
      </rPr>
      <t>，新建堆料场场地面积≥1000m</t>
    </r>
    <r>
      <rPr>
        <sz val="9"/>
        <rFont val="宋体"/>
        <charset val="134"/>
      </rPr>
      <t>²</t>
    </r>
    <r>
      <rPr>
        <sz val="9"/>
        <rFont val="仿宋_GB2312"/>
        <charset val="134"/>
      </rPr>
      <t>；项目验收合格率=100%，项目完工及时率=100%；受益脱贫人口数≥442人，受益脱贫人口满意度≥95%</t>
    </r>
  </si>
  <si>
    <t>带动了竹产品加工产业发展；带动村集体年均增收6万元。</t>
  </si>
  <si>
    <t>10月</t>
  </si>
  <si>
    <t>商山镇农文旅研学基地
项目</t>
  </si>
  <si>
    <t>双桥村</t>
  </si>
  <si>
    <r>
      <rPr>
        <sz val="9"/>
        <rFont val="仿宋_GB2312"/>
        <charset val="134"/>
      </rPr>
      <t>1.对闲置的341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的电影院礼堂及约150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的原村委会进行改造提升；
2.进行室内墙面、屋顶进行翻新，屋面换瓦、门窗更新、对屋顶屋面进行防雨处理，对部分墙体、梁柱等进行加固和修复、对水电等设施改造以及地面翻新处理等；
3.舞台区、观影区等区域提升改造及设备采购；
4.对室外进行改造提升，对墙面进行修缮，进行景观节点打造，并对周边进行环境整治提升等。</t>
    </r>
  </si>
  <si>
    <r>
      <rPr>
        <sz val="9"/>
        <rFont val="仿宋_GB2312"/>
        <charset val="134"/>
      </rPr>
      <t>改建闲置用房建筑面积≥491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；项目验收合格率100%，项目完工及时率=100%；受益脱贫人口数≥88人，受益脱贫人口满意度≥95%</t>
    </r>
  </si>
  <si>
    <t>带动村集体经济增收约3.8万元。</t>
  </si>
  <si>
    <t>7月</t>
  </si>
  <si>
    <t>白际村百丈冲村咖
改造项目</t>
  </si>
  <si>
    <t>白际乡人民政府
王 兵</t>
  </si>
  <si>
    <t>白际村</t>
  </si>
  <si>
    <r>
      <rPr>
        <sz val="9"/>
        <rFont val="仿宋_GB2312"/>
        <charset val="134"/>
      </rPr>
      <t>1.将原配电用房改建成60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咖啡屋一间；
2.完善水电等相关配套设施。</t>
    </r>
  </si>
  <si>
    <r>
      <rPr>
        <sz val="9"/>
        <rFont val="仿宋_GB2312"/>
        <charset val="134"/>
      </rPr>
      <t>改建配电用房建筑面积≥60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，项目验收合格率=100%，项目完工及时=100%，受益脱贫人口≥4人，受益脱贫人口满意度≥95%</t>
    </r>
  </si>
  <si>
    <t>村集体经济年增收1.5万元；项目建设中，吸纳农户务工就业。</t>
  </si>
  <si>
    <t>县农业农村局
吴福昌</t>
  </si>
  <si>
    <r>
      <rPr>
        <sz val="9"/>
        <rFont val="仿宋_GB2312"/>
        <charset val="134"/>
      </rPr>
      <t>新建钢筋混凝土框架结构厂房面积约11000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。</t>
    </r>
  </si>
  <si>
    <r>
      <rPr>
        <sz val="9"/>
        <rFont val="仿宋_GB2312"/>
        <charset val="134"/>
      </rPr>
      <t>新建厂房建筑面积≥11000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；项目验收合格率=100%，项目完工及时率=100%；受益脱贫人口数≥351人，受益脱贫人口满意度≥95%</t>
    </r>
  </si>
  <si>
    <t>带动村集体经济增收；吸纳脱贫人口就业务工。</t>
  </si>
  <si>
    <t>“四带一自”特色
种养业提升</t>
  </si>
  <si>
    <t>各乡镇人民政府及
负责人</t>
  </si>
  <si>
    <t>相关村</t>
  </si>
  <si>
    <t>1.扶持约800户具备实施农业特色产业发展条件的脱贫户发展特色种养业；鼓励新型农业经营主体带动脱贫户发展产业；
2.特色种养业脱贫户实用技术培训；
3.33个出列村和黄村村、轮车村、盐铺村、祖源村致富带头人培训。</t>
  </si>
  <si>
    <t>种植作物成活率≥90%，养殖家畜家禽成活率≥90%,自种自养脱贫户满意率≥95%；特色产业带动增加脱贫户收入≥200万元，受益脱贫户数≥800户，受益脱贫户满意度≥95%；实用技术培训班数量≥21次，培训人数≥800人，培训人员满意度≥95%；致富带头人培训人次≥185人次</t>
  </si>
  <si>
    <t>扶持800户脱贫户发展特色种养业，鼓励农业经营主体与自种自养脱贫户建立利益联结机制，提高产业收入；提升脱贫户生产实用技术技能；增强农村致富带头人带动能力，加强农业特色产业发展指导服务，促进脱贫人口增收。</t>
  </si>
  <si>
    <t>“防贫保”综合保险
试点</t>
  </si>
  <si>
    <t>县财政局
张永海</t>
  </si>
  <si>
    <t>中国人民财产
保险股份有限公司
休宁支公司
叶 诚</t>
  </si>
  <si>
    <t>各乡镇</t>
  </si>
  <si>
    <t>约5000户脱贫户及监测对象“3+N”一体式“防贫保”综合保险保费补贴。</t>
  </si>
  <si>
    <t>受益脱贫人口户数≥5000户；受益脱贫人口满意度≥95%</t>
  </si>
  <si>
    <t>有效化解脱贫人口和农村低收入人口面临的自然灾害、大病医疗、人身意外等方面风险。</t>
  </si>
  <si>
    <t>渔塘村棣甸一、二组农产品加工厂建设</t>
  </si>
  <si>
    <t>鹤城乡人民政府     
汪 冰</t>
  </si>
  <si>
    <t>渔塘村</t>
  </si>
  <si>
    <r>
      <rPr>
        <sz val="9"/>
        <rFont val="仿宋_GB2312"/>
        <charset val="134"/>
      </rPr>
      <t>棣甸一、二组新建占地面积295.39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的农产品加工厂房一座及配套设施等，厂房主体高6m、长19.8m、宽14.5m。</t>
    </r>
  </si>
  <si>
    <r>
      <rPr>
        <sz val="9"/>
        <rFont val="仿宋_GB2312"/>
        <charset val="134"/>
      </rPr>
      <t>新建农产品加工厂面积≥295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；项目验收合格率=100%，项目完工及时率=100%；受益脱贫人口≥60人，受益脱贫人口满意度≥95%</t>
    </r>
  </si>
  <si>
    <t>带动村集体经济年增收约2.4万元，吸纳脱贫人口就近就业。</t>
  </si>
  <si>
    <t>和村村养殖基地设施
提升</t>
  </si>
  <si>
    <t>和村村</t>
  </si>
  <si>
    <r>
      <rPr>
        <sz val="9"/>
        <rFont val="仿宋_GB2312"/>
        <charset val="134"/>
      </rPr>
      <t>1.新建150m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PP聚丙烯补水池1座；
2.对原生物池内壁进行钢筋混凝土加固，并做防渗处理；
3.室外50m排水渠渠底现浇混凝土加固，对原工艺管道进行技术改造。</t>
    </r>
  </si>
  <si>
    <r>
      <rPr>
        <sz val="9"/>
        <rFont val="仿宋_GB2312"/>
        <charset val="134"/>
      </rPr>
      <t>新建补水池体积≥150m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，室外排水渠渠底加固长度≥50m；项目验收合格率=100%，项目完工及时率=100%；受益脱贫人口数≥12人，受益脱贫人口满意度≥95%</t>
    </r>
  </si>
  <si>
    <t>带动村集体经济增收约2万元，吸纳脱贫人口就近就业。</t>
  </si>
  <si>
    <t>玉石潭农产品加工
厂房建设</t>
  </si>
  <si>
    <t>龙田乡人民政府  
孙明诚</t>
  </si>
  <si>
    <t>桃林村</t>
  </si>
  <si>
    <r>
      <rPr>
        <sz val="9"/>
        <rFont val="仿宋_GB2312"/>
        <charset val="134"/>
      </rPr>
      <t>1.改造玉石潭自然村约500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厂房，内部改造农产品加工车间8个，内墙翻新，增加轻钢龙骨铝合金扣板吊顶，地面采取聚氨酯处理；
2.新建容积约40m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的冻库一座，容积约22m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的蓄水池一座；
3.配套电力、排污管网等附属设施提升改造等。</t>
    </r>
  </si>
  <si>
    <r>
      <rPr>
        <sz val="9"/>
        <rFont val="仿宋_GB2312"/>
        <charset val="134"/>
      </rPr>
      <t>改建建筑面积≥500</t>
    </r>
    <r>
      <rPr>
        <sz val="9"/>
        <rFont val="宋体"/>
        <charset val="134"/>
      </rPr>
      <t>㎡；</t>
    </r>
    <r>
      <rPr>
        <sz val="9"/>
        <rFont val="仿宋_GB2312"/>
        <charset val="134"/>
      </rPr>
      <t>项目验收合格率=100%，项目完工及时率=100%，受益脱贫人口数≥121人，受益脱贫人口满意度≥95%</t>
    </r>
  </si>
  <si>
    <t>带动村集体收入年增收约2.7万元，带动脱贫人口就业。</t>
  </si>
  <si>
    <t>里庄村产业发展项目</t>
  </si>
  <si>
    <t>月潭湖镇人民政府
郑 磊</t>
  </si>
  <si>
    <t>里庄村</t>
  </si>
  <si>
    <r>
      <rPr>
        <sz val="9"/>
        <rFont val="仿宋_GB2312"/>
        <charset val="134"/>
      </rPr>
      <t>1.改建提升厂房100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，含线路更换、屋顶修缮；
2.改造村内10口养殖池，含水管安装、铁丝网围挡安装等。</t>
    </r>
  </si>
  <si>
    <r>
      <rPr>
        <sz val="9"/>
        <rFont val="仿宋_GB2312"/>
        <charset val="134"/>
      </rPr>
      <t>改建厂房面积≥100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，改建养殖池≥10口；项目验收合格率=100%，项目完工及时率=100%；受益脱贫人口数≥62人，受益脱贫人口满意度≥95%</t>
    </r>
  </si>
  <si>
    <t>村集体增收约2万元，带动脱贫人口就业增收。</t>
  </si>
  <si>
    <t>祖源村农特产品加工厂房建设项目</t>
  </si>
  <si>
    <t>祖源村</t>
  </si>
  <si>
    <t>1.新建占地约120平方米农特产品加工厂房一座，其中烘房1间，配备烘干机3台、保鲜库1间、工作房1间；
2.新建250千伏变压器一个并铺设电缆。</t>
  </si>
  <si>
    <t>新建厂房≥120平方米；项目验收合格率=100%，项目完工及时率=100%；受益脱贫人口数≥19人，受益脱贫人口满意度≥95%</t>
  </si>
  <si>
    <t>带动村集体经济年增长1.5万元，带动12户42人产业发展，其中包含6户19名脱贫人口实现增收。</t>
  </si>
  <si>
    <t>11月</t>
  </si>
  <si>
    <t>徽州天路西路口旅游服务中心</t>
  </si>
  <si>
    <t>源芳乡人民政府
俞 晓</t>
  </si>
  <si>
    <t>渔临村</t>
  </si>
  <si>
    <r>
      <rPr>
        <sz val="9"/>
        <rFont val="仿宋_GB2312"/>
        <charset val="134"/>
      </rPr>
      <t>1.建设一座集装箱式约200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的旅游服务中心。
2.配套电力、给排水等附属设施建设；
3.基础设施硬化，长38m、宽7m；挡墙长度48m，高度2m。</t>
    </r>
  </si>
  <si>
    <r>
      <rPr>
        <sz val="9"/>
        <rFont val="仿宋_GB2312"/>
        <charset val="134"/>
      </rPr>
      <t>集装箱式旅游服务中心≥200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；项目验收合格率=100%，项目完工及时率=100%；受益脱贫人口数≥20人，受益脱贫人口满意度≥95%</t>
    </r>
  </si>
  <si>
    <t>带动村集体经济增收2万元，带动脱贫人口就业务工。</t>
  </si>
  <si>
    <t>东亭村民宿项目(一期)</t>
  </si>
  <si>
    <t>齐云山镇人民政府 潘 波</t>
  </si>
  <si>
    <t>东亭村</t>
  </si>
  <si>
    <r>
      <rPr>
        <sz val="9"/>
        <rFont val="仿宋_GB2312"/>
        <charset val="134"/>
      </rPr>
      <t>对南坑组村口村级闲置房屋进行拆除，建设占地面积约170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，总建筑面积约300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的民宿。</t>
    </r>
  </si>
  <si>
    <r>
      <rPr>
        <sz val="9"/>
        <rFont val="仿宋_GB2312"/>
        <charset val="134"/>
      </rPr>
      <t>新建房屋占地面积≥170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，项目完工及时率=100%；受益脱贫人口数≥11人，受益脱贫人口满意度≥95%</t>
    </r>
  </si>
  <si>
    <t>带动村集体经济增收，带动脱贫人口就业务工。</t>
  </si>
  <si>
    <t>上井村生产车间附属工程</t>
  </si>
  <si>
    <t>上井村</t>
  </si>
  <si>
    <t>1.采购一部2T货梯并安装在生产车间室内；
2.生产车间室内墙面乳胶漆饰面、排水沟、自来水管安装等配套附属设施建设。</t>
  </si>
  <si>
    <t>安装2T货梯≥1部；项目验收合格=100%，项目完工及时率=100%；受益脱贫人口数≥43人，受益脱贫人口满意度≥95%</t>
  </si>
  <si>
    <t>带动村集体经济增收2.5万元，带动脱贫人口就业务工。</t>
  </si>
  <si>
    <t>南塘村轨道运输项目</t>
  </si>
  <si>
    <t>蓝田镇人民政府
吴 斌</t>
  </si>
  <si>
    <t>南塘村</t>
  </si>
  <si>
    <t>南塘村林光组安装轨道约1500m，新能源电动机头2台，货物运输车2个。</t>
  </si>
  <si>
    <t>安装轨道≥1500m；新能源电动机头≥2台；货物运输车≥2个；项目验收合格率=100%，项目完工及时率=100%，受益脱贫人口数≥19人，受益脱贫人口满意度≥95%</t>
  </si>
  <si>
    <t>带动村集体经济增收1万元，带动脱贫人口就业务工。</t>
  </si>
  <si>
    <t>岩溪村石蛙养殖基地项目</t>
  </si>
  <si>
    <t>五城镇人民
政府
牛文霞</t>
  </si>
  <si>
    <t>岩溪村</t>
  </si>
  <si>
    <r>
      <rPr>
        <sz val="9"/>
        <rFont val="仿宋_GB2312"/>
        <charset val="134"/>
      </rPr>
      <t>新建面积约7000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简易养殖大棚及面积约300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简易看护附属用房，并配套电力、给排水等附属设施。</t>
    </r>
  </si>
  <si>
    <r>
      <rPr>
        <sz val="9"/>
        <rFont val="仿宋_GB2312"/>
        <charset val="134"/>
      </rPr>
      <t>新建简易养殖大棚面积≥7000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，新建看护附属用房面积≥300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；项目验收合格率=100%，项目完工及时率=100%；受益脱贫人口数≥38人；受益脱贫人口满意度≥95%</t>
    </r>
  </si>
  <si>
    <t>带动村集体经济增收6万元，带动脱贫人口就业务工。</t>
  </si>
  <si>
    <t>钟塘村集体经济发展项目</t>
  </si>
  <si>
    <t>万安镇人民
政府
王 辰</t>
  </si>
  <si>
    <t>钟塘村</t>
  </si>
  <si>
    <r>
      <rPr>
        <sz val="9"/>
        <rFont val="仿宋_GB2312"/>
        <charset val="134"/>
      </rPr>
      <t>对2栋占地面积分别为150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、80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的村集体所有房屋进行改建，完善水电等相关基础设施；对周边环境改造提升。</t>
    </r>
  </si>
  <si>
    <r>
      <rPr>
        <sz val="9"/>
        <rFont val="仿宋_GB2312"/>
        <charset val="134"/>
      </rPr>
      <t>改建村集体房屋2栋≥230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，项目验收合格率=100%，项目完工及时率=100%，受益脱贫人口数≥49人，受益脱贫人口满意度≥95%</t>
    </r>
  </si>
  <si>
    <t>带动村集体经济增收3.6万元；带动脱贫户人口就业务工。</t>
  </si>
  <si>
    <t>中和村集体经济发展项目</t>
  </si>
  <si>
    <t>溪口镇人民
政府
储树辉</t>
  </si>
  <si>
    <t>中和村</t>
  </si>
  <si>
    <r>
      <rPr>
        <sz val="9"/>
        <rFont val="仿宋_GB2312"/>
        <charset val="134"/>
      </rPr>
      <t>建设304不锈钢储水罐2个，每个储水罐容积约100m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，配套安装连接管道及相关配件，安装1.5m*3mLED显示屏1块。</t>
    </r>
  </si>
  <si>
    <t>不锈钢储水罐≥2个，显示屏≥1块；项目验收合格率=100%，项目完工及时率100%；受益脱贫人口数≥8人，受益脱贫人口满意度≥95%</t>
  </si>
  <si>
    <t>带动村集体经济增收2.2万元，带动脱贫人口就业务工。</t>
  </si>
  <si>
    <t>渠口村金昕蔬菜基地二期</t>
  </si>
  <si>
    <t>渭桥乡人民
政府   
查海芹</t>
  </si>
  <si>
    <t>渠口村</t>
  </si>
  <si>
    <r>
      <rPr>
        <sz val="9"/>
        <rFont val="仿宋_GB2312"/>
        <charset val="134"/>
      </rPr>
      <t>新建蔬菜大棚约9000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，灌溉井1口，堆肥间2个及水泵水管等配套设施。</t>
    </r>
  </si>
  <si>
    <r>
      <rPr>
        <sz val="9"/>
        <rFont val="仿宋_GB2312"/>
        <charset val="134"/>
      </rPr>
      <t>新建大棚基地≥9000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，新建灌溉井≥1口，新建堆肥间≥2个；项目验收合格率=100%，项目完工及时率=100%；受益脱贫人口数≥14人；受益脱贫人口满意度≥95%</t>
    </r>
  </si>
  <si>
    <t>儒村村轨道运输项目</t>
  </si>
  <si>
    <t>蓝田镇人民
政府
吴 斌</t>
  </si>
  <si>
    <t>儒村村</t>
  </si>
  <si>
    <t>里仁鱼百坑组安装轨道约1500m，新能源电动机头2台，货物运输篮2个。</t>
  </si>
  <si>
    <t>安装轨道≥1500m；新能源电动机头≥2台；货物运输篮≥2个；项目验收合格率=100%，项目完工及时率=100%，受益脱贫人口数≥22人，受益脱贫人口满意度≥95%</t>
  </si>
  <si>
    <t>休宁县冷链物流设备采购项目</t>
  </si>
  <si>
    <t>流口镇人民
政府
程建斌
山斗乡人民
政府
胡美娇</t>
  </si>
  <si>
    <t>流口村
金源村</t>
  </si>
  <si>
    <t>流口村和金源村各采购长4.2m冷藏车1辆，用于租赁冷链物流运输等。</t>
  </si>
  <si>
    <t>采购冷藏车≥2辆；项目验收合格率=100%，项目完工及时率=100%，受益脱贫人口数≥98人，受益脱贫人口满意度≥95%</t>
  </si>
  <si>
    <t>带动村集体经济增收2.5万元。</t>
  </si>
  <si>
    <t>小 计</t>
  </si>
  <si>
    <t>二、乡村建设</t>
  </si>
  <si>
    <t>高塘组通组道路硬化项目二期</t>
  </si>
  <si>
    <t>县交通运输局
黄文轩</t>
  </si>
  <si>
    <t>新建硬化通组道路，铺设碎石垫层0.15m，硬化路面混凝土C25浇筑，长1000m，均宽3.8m，厚0.18m。</t>
  </si>
  <si>
    <t>硬化道路长度≥1000m；项目验收合格率=100%，项目完工及时率=100%；受益脱贫人口数≥25人，受益脱贫人口满意度≥95%</t>
  </si>
  <si>
    <t>改善101户375人生产生活条件，其中包含9户25名脱贫人口。</t>
  </si>
  <si>
    <t>东流源口至龙坑源头生产道路拓宽工程</t>
  </si>
  <si>
    <t>县交通运输局 
黄文轩</t>
  </si>
  <si>
    <t>龙田乡人民政府 
孙明诚</t>
  </si>
  <si>
    <t>江田村</t>
  </si>
  <si>
    <t>1.道路路基建设总长1287m，其中宽3m的道路路基长707m；宽1.8m的道路路基长580m；
2.新建C25片石砼挡墙总长460m：其中（1）长120m，均高2.8m，底宽0.8m，顶宽0.5m；（2）长86m，均高2.4m，底宽0.6m，顶宽0.4m；（3）长144m，均高1.8m，底宽0.5m，顶宽0.3m；（4）长110m，均高2.1m，底宽0.5m，顶宽0.4m；
3.新建涵洞4个，其中长6m，宽3.5m，高2.3m2个；长5m，宽2m，高2.1m2个。</t>
  </si>
  <si>
    <t>新建道路路基长度≥1.287km，新建片石砼挡墙长度≥460m；项目验收合格率=100%，项目完工及时率=100%；受益脱贫人口数≥97人，受益脱贫人口满意度≥95%</t>
  </si>
  <si>
    <t>改善全村574人生产生活条件，其中包含28户97名脱贫人口；同时带动龙坑区域农产品销售。</t>
  </si>
  <si>
    <t>龙湾片基础设施提升项目</t>
  </si>
  <si>
    <t>龙湾村</t>
  </si>
  <si>
    <t>1.新建L型水渠约1.3km，均高1m，均厚0.2m，底均宽1.2m，；
2.新建2.5m*3m过车桥涵若干；
3.部分损毁田埂、路侧部分浆砌块石挡墙修复等。</t>
  </si>
  <si>
    <t>修建水渠长度≥1.3km，项目验收合格率=100%，项目完工及时率=100%；受益脱贫人口数31人，受益人口满意度≥95%</t>
  </si>
  <si>
    <t>改善217户803名群众生产灌溉条件，其中包含18户31名脱贫人口。</t>
  </si>
  <si>
    <t>古林村塘园基础设施修复项目</t>
  </si>
  <si>
    <t>古林村</t>
  </si>
  <si>
    <t>1.长约1200m、宽0.9m、高0.9m水渠修复；
2.长约600m、均宽约2.2m，混凝土硬化路面厚0.15m机耕路修复等；</t>
  </si>
  <si>
    <t>修复水渠长度≥1200m，修复路面长度≥600m；项目验收合格率=100%，项目完工及时率=100%；受益脱贫人口数≥57人，受益脱贫人口满意度≥95%</t>
  </si>
  <si>
    <t>改善518户1932人生产生活条件,其中包含脱贫人口20户57人。</t>
  </si>
  <si>
    <t>高潭村西坑自然村道路提升建设</t>
  </si>
  <si>
    <t>1.村内道路拓宽并硬化：主干道长500米均宽3.5米，厚18cm，C30砼路面；次干道长700米，均宽2米，厚12cm,C25砼路面；
2.浇筑混凝土挡土墙20m，高2米，宽0.5m，C30砼；新建排水管道170米，排水篦子14个，排水检查井一座等其他附属设施。</t>
  </si>
  <si>
    <t>硬化道路长度≥1200m，水渠修复长度≥154m；项目验收合格率=100%，项目完工及时率=100%；受益脱贫人口数≥4人，受益脱贫人口满意度≥95%</t>
  </si>
  <si>
    <t>改善农户58户222人生产生活和道路出行安全状况，其中脱贫人口2户4人。</t>
  </si>
  <si>
    <t>钗坑村机耕路提升工程</t>
  </si>
  <si>
    <t>海阳镇人民政府        胡中文</t>
  </si>
  <si>
    <t>钗坑村</t>
  </si>
  <si>
    <t>1.修建一条机耕路长352m，宽3m，厚18cm；                                2.硬化一条混凝土道路长350m，宽3m，厚度15cm，强度C25，及沿途挡墙、路基加固。</t>
  </si>
  <si>
    <t>修建机耕路长度≥352m，硬化混凝土道路长度≥350m；项目验收合格率=100%，项目完工及时率=100%；受益脱贫人口≥3人，受益脱贫人口满意度≥95%</t>
  </si>
  <si>
    <t>改善周边150户600人，其中包含脱贫人口1户3人生产生活条件。</t>
  </si>
  <si>
    <t>黄三村饮水提升工程</t>
  </si>
  <si>
    <t>改建洪树组、黄宁口组、上下三峰组饮水提升工程：
1.新铺设黄宁口40水管3000m；
2.新铺设坞里至原下三峰管道32水管3000m，新建水机、水泵等；
3.新建长2.5m、宽1m、高0.5m取水口拦水坝2座，修建原管理房及水池。</t>
  </si>
  <si>
    <t>铺设管网长度≥6000m，新建取水口栏水坝≥2座；项目验收合格率=100%，项目完工及时率=100%；受益脱贫人口数≥24人，受益脱贫人口满意度≥95%</t>
  </si>
  <si>
    <t>改善294户651人生活条件，其中包含受益脱贫人口6户24人。</t>
  </si>
  <si>
    <t>阜田村生产道路修建</t>
  </si>
  <si>
    <t>阜田村</t>
  </si>
  <si>
    <t>1.村内生产道路拓宽并硬化：主干道长700米均宽2.5米，厚18cm，C30砼路面；
2.浇筑混凝土挡土墙60m，高3米，均宽1m，C30砼；新建排水沟200米，宽度0.5米及其他附属设施。</t>
  </si>
  <si>
    <t>建设道路长度≥700m，项目验收合格率=100%，项目完工及时率=100%；受益脱贫人口数≥18人，受益脱贫人口满意度≥95%</t>
  </si>
  <si>
    <t>改善131户327人生产生活条件，其中包含脱贫人口6户18人。</t>
  </si>
  <si>
    <t>福才组饮水提升工程</t>
  </si>
  <si>
    <r>
      <rPr>
        <sz val="9"/>
        <rFont val="宋体"/>
        <charset val="134"/>
      </rPr>
      <t>瑯</t>
    </r>
    <r>
      <rPr>
        <sz val="10"/>
        <rFont val="仿宋_GB2312"/>
        <charset val="134"/>
      </rPr>
      <t>斯村</t>
    </r>
  </si>
  <si>
    <t>连接县自来水厂入户管网，总计铺设DN20水管2370m，DN32水管1480m，DN40水管790m，DN50水管326m，DN63水管227m，DN100水管80m，砌筑检查井79座，及安装水表等配套设施。</t>
  </si>
  <si>
    <t>铺设管网长度≥5273m，项目验收合格率=100%，项目完工及时=100%；受益脱贫人口≥5人，受益脱贫人口满意度≥95%</t>
  </si>
  <si>
    <t>改善提升80户385人饮水安全，其中包含脱贫人口1户5人。</t>
  </si>
  <si>
    <t>梓坞村饮水提升工程</t>
  </si>
  <si>
    <t>板桥乡人民政府         刘茂辉</t>
  </si>
  <si>
    <t>梓坞村</t>
  </si>
  <si>
    <t>1.新建过滤池1处，长宽高均1.95m；
2.新铺设DN90主管575m，DN63支管159m，DN50支管258m，DN40支管1376m，DN32支管907m。安装DN20入户管3780m；
3.新建700*700方型排泥井和排气井各1座。安装水表189个，阀门井16个；
4.新建拦水坝1处及附属工程。</t>
  </si>
  <si>
    <t>铺设管网长度≥7055m，新建过滤池≥1处，新建混凝土拦水坝≥1处；项目验收合格=100%，项目完工及时率=100%；受益脱贫人口数≥75人，受益脱贫人口满意度≥95%</t>
  </si>
  <si>
    <t>改善90户280人饮水安全，其中包含脱贫人口24户75人。</t>
  </si>
  <si>
    <t>街居路提升改造工程</t>
  </si>
  <si>
    <t xml:space="preserve">万安镇人民政府
王 辰   </t>
  </si>
  <si>
    <t>潜阜村</t>
  </si>
  <si>
    <t>1.对原路面进行破除，硬化长600米宽2.6米，厚20cm强度C30混凝土路面；
2.对原路面进行破除，硬化长300米宽3.3米，厚20cm强度C30混凝土路面。</t>
  </si>
  <si>
    <t>改建道路≥900m，项目验收合格率=100%，项目完工及时率=100%，受益脱贫人口数≥60人，受益脱贫人口满意度≥95%</t>
  </si>
  <si>
    <t>改善556户2104人村民生产生活及出行条件，其中包含脱贫人口23户60人。</t>
  </si>
  <si>
    <t>金竹村人饮提升工程</t>
  </si>
  <si>
    <t>金竹村</t>
  </si>
  <si>
    <t>1.新铺设Ф25HDPE给水管1300m，Ф32HDPE给水管2800m，Ф50HDPE给水管1500m，Ф63HDPE给水管500m；
2.安装阀门、智能水表及水表箱65座等配套设施。</t>
  </si>
  <si>
    <t>铺设管网长度≥6100m；项目验收合格=100%，项目完工及时率=100%；受益脱贫人口数≥10人，受益脱贫人口满意度≥95%</t>
  </si>
  <si>
    <t>改善70户250人饮水条件，其中包含脱贫人口4户10人</t>
  </si>
  <si>
    <t>芳口村河边道路（沥青路面）新建工程</t>
  </si>
  <si>
    <t>东临溪镇人民政府
汪鹏志</t>
  </si>
  <si>
    <t>芳口村</t>
  </si>
  <si>
    <t>新建沥青路面长800m，宽5m，结构层为：20cm厚水泥稳定碎（砾）石基层，4cm厚中粒式沥青混凝土下面层，3cm厚细粒式沥青混凝土上面层。</t>
  </si>
  <si>
    <t>新建沥青道路长度≥800m，项目验收合格率=100%，项目完工及时率=100%；受益脱贫人口数≥5人，受益脱贫人口满意度≥95%</t>
  </si>
  <si>
    <t>改善250户670人生产生活及出行条件，其中包含脱贫人口4户5人。</t>
  </si>
  <si>
    <t>雁里村溪洲饮水提升
工程</t>
  </si>
  <si>
    <t>雁里村</t>
  </si>
  <si>
    <t>1.新铺设DN110PE100管长650m，DN75PE100管长650m，DN40PE100管长1900m，DN32PE100管长1680m；
2.安装阀门、阀门井、水表及水表箱168座等配套设施。</t>
  </si>
  <si>
    <t>铺设管网长度≥4880m；项目验收合格=100%，项目完工及时率=100%；受益脱贫人口数≥35人，受益脱贫人口满意度≥95%</t>
  </si>
  <si>
    <t>改善168户648人饮水条件，含脱贫人口11户35人。</t>
  </si>
  <si>
    <t>南塘村饮水提升工程</t>
  </si>
  <si>
    <t>县农业农村局  
  吴福昌</t>
  </si>
  <si>
    <r>
      <rPr>
        <sz val="9"/>
        <rFont val="仿宋_GB2312"/>
        <charset val="134"/>
      </rPr>
      <t>新建20m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蓄水池2座，拦水坝1座，无沙水池1座，埋设DN63PE63水管长150m、DN40PE40水管长8500m、DN32PE32水管长2000m、DN25PE25水管长1000m、DN20PE20水管长4000m，含开槽埋管及恢复硬化。安装组合式水表箱85套及配套配件等。</t>
    </r>
  </si>
  <si>
    <r>
      <rPr>
        <sz val="9"/>
        <rFont val="仿宋_GB2312"/>
        <charset val="134"/>
      </rPr>
      <t>新建蓄水池容积≥40m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，安装水表箱≥85套，埋设水管长度≥15.65km；项目验收合格率=100%，项目完工及时率=100%；受益脱贫人口数≥9人，受益脱贫人口满意度≥95%</t>
    </r>
  </si>
  <si>
    <t>改善一般农户85户325人饮水条件，含脱贫人口4户9人饮水条件。</t>
  </si>
  <si>
    <t>里仁自然村饮水提升
工程</t>
  </si>
  <si>
    <r>
      <rPr>
        <sz val="9"/>
        <rFont val="仿宋_GB2312"/>
        <charset val="134"/>
      </rPr>
      <t>新建45m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蓄水池1座，埋设DN50PE50水管长3000m；DN40PE40水管长2000m；DN32埋设PE32水管长3000m；埋设DN25PE25水管长2500m，含开槽埋管及恢复硬化。安装组合式水表箱145套及配套配件等。</t>
    </r>
  </si>
  <si>
    <r>
      <rPr>
        <sz val="9"/>
        <rFont val="仿宋_GB2312"/>
        <charset val="134"/>
      </rPr>
      <t>新建蓄水池容积≥45m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，铺设水管长度≥10.5km；项目验收合格率=100%，项目完工及时率=100%；受益脱贫人口数≥22人，受益脱贫人口满意度≥95%</t>
    </r>
  </si>
  <si>
    <t>改善一般农户134户458人饮水条件，含脱贫人口11户22人饮水条件。</t>
  </si>
  <si>
    <t>山斗乡饮水提升工程</t>
  </si>
  <si>
    <t>山斗乡人民政府
胡美娇</t>
  </si>
  <si>
    <t>山斗村
青岭村
金源村</t>
  </si>
  <si>
    <t>1.山斗村金勾树组新建一个直径5m、深7m的取水井，修复水泵房一座，铺设DN20PE100管长800m；DN25PE100管长400m；DN32PE100管长3500m；DN40PE100管长500m；安装供电线路150m，抽水泵1台，安装水表及水表箱36座；
2.青岭村逞上组新建一个直径5m、深7m的取水井，安装供电线路150m，抽水泵1台；
3.金源村燕源组修复蓄水池2座，埋设供水管网DN20PE100管长1500m；DN25PE10管长0600m；DN32PE100管长500m；DN40PE100管长600m；DN50PE100管长100m；DN63PE100管长300m，安装水表及水表箱55座。</t>
  </si>
  <si>
    <t>新建及改建饮水设施≥4处，铺设供水管网长度≥8800m；项目验收合格率=100%，项目完工及时率=100%；受益脱贫人口数≥32人，受益脱贫人口满意度≥95%</t>
  </si>
  <si>
    <t>改善203户710人饮水条件，含脱贫人口14户32人。</t>
  </si>
  <si>
    <t>轮车村福寺片饮水
提升工程</t>
  </si>
  <si>
    <t>万安镇人民政府
王 辰</t>
  </si>
  <si>
    <t>轮车村</t>
  </si>
  <si>
    <r>
      <rPr>
        <sz val="9"/>
        <rFont val="仿宋_GB2312"/>
        <charset val="134"/>
      </rPr>
      <t>新建40m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蓄水池1个，1m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蓄水池4个，长7m、高2m蓄水坝4个，新建泵房1座、打井1口、配套电箱及线路，埋设DN50PE100管长2.2km，DN40PE100管长12km，DN32PE100管长2km，DN25PE100管长0.8km，包括开槽及恢复硬化等。安装组合式水表箱20套及配套配件等。</t>
    </r>
  </si>
  <si>
    <r>
      <rPr>
        <sz val="9"/>
        <rFont val="仿宋_GB2312"/>
        <charset val="134"/>
      </rPr>
      <t>新建蓄水池容量≥44m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，埋设水管长度≥17km；项目验收合格率=100%，项目完工及时率=100%；受益脱贫人口数≥27人，受益脱贫人口满意度≥95%</t>
    </r>
  </si>
  <si>
    <t>改善一般农户110户350人饮水条件，含脱贫人口8户27人饮水条件。</t>
  </si>
  <si>
    <t>吴田村山田片饮水
提升工程</t>
  </si>
  <si>
    <t>吴田村</t>
  </si>
  <si>
    <r>
      <rPr>
        <sz val="9"/>
        <rFont val="仿宋_GB2312"/>
        <charset val="134"/>
      </rPr>
      <t>新建30m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蓄水池1座，新建泵房1座、给水井1口、配套电箱及线路，埋设DN50PE100管长1500m；DN40PE100管长2000m；DN32PE100管长2500m；DN25PE100管长2000m，包括开槽埋管及恢复硬化。安装组合式水表箱85套及配套配件等。</t>
    </r>
  </si>
  <si>
    <r>
      <rPr>
        <sz val="9"/>
        <rFont val="仿宋_GB2312"/>
        <charset val="134"/>
      </rPr>
      <t>新建蓄水池池容量≥30m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，埋设水管长度≥8km；项目验收合格率=100%，项目完工及时率=100%；受益脱贫人口数≥9人，受益脱贫人口满意度≥95%</t>
    </r>
  </si>
  <si>
    <t>改善一般农户85户326人饮水条件，含脱贫人口5户9人。</t>
  </si>
  <si>
    <t>左右龙村左龙组饮水
提升工程</t>
  </si>
  <si>
    <t>鹤城乡人民政府
汪 冰</t>
  </si>
  <si>
    <t>左右龙村</t>
  </si>
  <si>
    <r>
      <rPr>
        <sz val="9"/>
        <rFont val="仿宋_GB2312"/>
        <charset val="134"/>
      </rPr>
      <t>新建左龙一组、二组建设蓄水池3处，共计90m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，埋设主管DN65</t>
    </r>
    <r>
      <rPr>
        <sz val="9"/>
        <rFont val="宋体"/>
        <charset val="134"/>
      </rPr>
      <t>PE100</t>
    </r>
    <r>
      <rPr>
        <sz val="9"/>
        <rFont val="仿宋_GB2312"/>
        <charset val="134"/>
      </rPr>
      <t>长4.5</t>
    </r>
    <r>
      <rPr>
        <sz val="9"/>
        <rFont val="宋体"/>
        <charset val="134"/>
      </rPr>
      <t>㎞</t>
    </r>
    <r>
      <rPr>
        <sz val="9"/>
        <rFont val="仿宋_GB2312"/>
        <charset val="134"/>
      </rPr>
      <t>，户管DN20</t>
    </r>
    <r>
      <rPr>
        <sz val="9"/>
        <rFont val="宋体"/>
        <charset val="134"/>
      </rPr>
      <t>PE100</t>
    </r>
    <r>
      <rPr>
        <sz val="9"/>
        <rFont val="仿宋_GB2312"/>
        <charset val="134"/>
      </rPr>
      <t>管径长2.5</t>
    </r>
    <r>
      <rPr>
        <sz val="9"/>
        <rFont val="宋体"/>
        <charset val="134"/>
      </rPr>
      <t>㎞</t>
    </r>
    <r>
      <rPr>
        <sz val="9"/>
        <rFont val="仿宋_GB2312"/>
        <charset val="134"/>
      </rPr>
      <t>，水表156个等附属设施。</t>
    </r>
  </si>
  <si>
    <r>
      <rPr>
        <sz val="9"/>
        <rFont val="仿宋_GB2312"/>
        <charset val="134"/>
      </rPr>
      <t>新建蓄水池容量≥90m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，埋设水管长度≥7</t>
    </r>
    <r>
      <rPr>
        <sz val="9"/>
        <rFont val="宋体"/>
        <charset val="134"/>
      </rPr>
      <t>㎞</t>
    </r>
    <r>
      <rPr>
        <sz val="9"/>
        <rFont val="仿宋_GB2312"/>
        <charset val="134"/>
      </rPr>
      <t>；项目验收合格率=100%，项目完工及时率=100%；受益脱贫人口数≥41人，受益脱贫人口满意度≥95%</t>
    </r>
  </si>
  <si>
    <t>改善156户559人饮水条件，含脱贫人口15户41人。</t>
  </si>
  <si>
    <t>樟田村饮水提升工程（二期）</t>
  </si>
  <si>
    <t>樟田村</t>
  </si>
  <si>
    <r>
      <rPr>
        <sz val="9"/>
        <rFont val="仿宋_GB2312"/>
        <charset val="134"/>
      </rPr>
      <t>1.枧源组埋设DN40PE100水管1490m，DN20PE100水管1080m，新建蓄水池15m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，建设水坝长3m、宽0.5m、高0.8m，安装水表54个等配套设施；
2.王家田组埋设DN40PE100水管1630m，DN20PE100水管1260m，新建蓄水池15m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，建设水坝长4m、宽0.5m、高0.7m，安装水表63个等配套设施；
3.江家组埋设DN40PE100水管1260m，DN20PE100水管1180m，新建蓄水池15m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，建设水坝长6m、宽0.5m、高1m，安装水表59个等配套设施。</t>
    </r>
  </si>
  <si>
    <r>
      <rPr>
        <sz val="9"/>
        <rFont val="仿宋_GB2312"/>
        <charset val="134"/>
      </rPr>
      <t>埋设水管长度≥7900m，新建蓄水池容量≥45m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，安装水表≥176个；项目验收合格率＝100%，项目完工及时＝100%；受益脱贫人口≥63人，受益脱贫人口满意度≥95%</t>
    </r>
  </si>
  <si>
    <t>改善215户720人饮水条件，含脱贫人口24户63人。</t>
  </si>
  <si>
    <t>溪西村饮水提升工程</t>
  </si>
  <si>
    <t>岭南乡人民政府
 刘劲松</t>
  </si>
  <si>
    <t>溪西村</t>
  </si>
  <si>
    <t>1.新建过滤池三座：其中1.5m*1.5m*1m两座，1.5m*1.5m*1.5m一座；
2.新建蓄水池三座:其中3m*3m*2.5m两座；4m*4m*3m一座；
3.埋设DN63PE100管长约900m，DN50PE100管长约2600m；DN32PE100管长约3300m；DN20PE100管长约1700m；并配套安装水表。</t>
  </si>
  <si>
    <t>新建过滤池≥3座，新建蓄水池≥3座；项目验收合格率=100%，项目完工及时率=100%；受益脱贫人口数≥11人，受益脱贫人口满意度≥95%</t>
  </si>
  <si>
    <t>改善一般农户97户365人饮水条件，含脱贫人口3户11人。</t>
  </si>
  <si>
    <t>炉下组和木茶干组
饮水提升工程</t>
  </si>
  <si>
    <t>海阳镇人民政府  
胡中文</t>
  </si>
  <si>
    <t>汪金桥村</t>
  </si>
  <si>
    <t>1.炉下组新铺设DN63PE100水管长1200m，DN50PE100水管长500m，DN32PE100水管长400m，DN20PE100水管长465m，安装水表井（含水表）32组及一处取水点；                                                     2.木茶干新铺设DN40PE100水管长400m，DN32PE100水管长1800m，DN25PE100水管长200m，DN20PE100水管长540m，安装水表井（含水表）37组及一处取水点。</t>
  </si>
  <si>
    <t>铺设管网长度≥5505m；项目验收合格率=100%，项目完工及时率=100%；受益脱贫人口数≥5人，受益脱贫人口满意度≥95%</t>
  </si>
  <si>
    <t>改善一般户80户300人饮水条件，含脱贫人口1户5名。</t>
  </si>
  <si>
    <t>流口村车田组饮水
提升工程</t>
  </si>
  <si>
    <t>流口镇人民政府   程建斌</t>
  </si>
  <si>
    <t>流口村</t>
  </si>
  <si>
    <t>1.新铺设DN40PE100管长3800m，DN25PE100管长1500m，DN20PE100管长1000m；
2.维修水池1座（长3m，高2m，宽3m），修建管理房屋（长3m，高2.4m，宽3m）；
3.更换水表约50户和部分老旧供水设施修缮。</t>
  </si>
  <si>
    <t>修建</t>
  </si>
  <si>
    <t>埋设水管长度≥6300m；项目验收合格率=100%，项目完工及时率=100%；受益脱贫人口数≥24人，受益脱贫人口满意度≥95%</t>
  </si>
  <si>
    <t>改善173户651人饮水条件，含脱贫人口6户24人。</t>
  </si>
  <si>
    <t>五城村称塘口水渠
修复项目</t>
  </si>
  <si>
    <t>五城村</t>
  </si>
  <si>
    <t>1.拆除原有破损排水渠，新建1.5m*1.2m排水明渠440m,1.5m*1.2m排水暗渠约20m；
2.新增人行板桥及车行桥面若干；
3.疏通部分淤堵过路管涵、增设部分闸门等。</t>
  </si>
  <si>
    <t>修建水渠长度≥460m；项目验收合格率=100%，项目完工及时率=100%；受益脱贫人口数≥104人，受益脱贫人口满意度≥95%</t>
  </si>
  <si>
    <t>改善720户2683人生产生活条件，含脱贫人口39户104人。</t>
  </si>
  <si>
    <t>古林村段后底口
排水渠修复项目</t>
  </si>
  <si>
    <t>1.拆除原有破损排水渠，新建1.5m*1.2m排水明渠约500m；
2.新增人行板桥及车行桥面若干；
3.疏通部分淤堵过路管涵等。</t>
  </si>
  <si>
    <t>修建水渠长度≥500m；项目验收合格率=100%，项目完工及时率=100%；受益脱贫人口数≥157人，受益脱贫人口满意度≥95%</t>
  </si>
  <si>
    <t>改善1238户4594人生产生活条件，含脱贫人口57户157人。</t>
  </si>
  <si>
    <t>南山坞道路路基拓宽
工程</t>
  </si>
  <si>
    <t>齐云山镇人民政府
潘 波</t>
  </si>
  <si>
    <t>岩前村</t>
  </si>
  <si>
    <t>张村至南山坞道路，道路路基拓宽至均宽3.5m，总长度1537.5m，含山体开挖、路边挡墙、边沟、边坡治理等。</t>
  </si>
  <si>
    <t>修建道路里程≥1537.5m；项目验收合格率=100%，项目完工及时率=100%；受益脱贫人口≥20人，受益脱贫人口满意度≥95%</t>
  </si>
  <si>
    <t>改善75户243人生产生活条件，含脱贫人口7户20人。</t>
  </si>
  <si>
    <t>祖源村基础设施提升
工程</t>
  </si>
  <si>
    <t>新建30t蓄水池1座，增加膜处理设备2套，其埋设DN75引水管2000m，埋设供水管网3000m，五小园围墙修复55m，新建化粪池一座。</t>
  </si>
  <si>
    <t>新建蓄水池≥1座，新增膜处理净化设备≥2套，埋设管网长度≥5000m；项目验收合格率=100%，完工及时=100%；受益脱贫人口≥10人，受益脱贫人口满意度≥95%</t>
  </si>
  <si>
    <t>改善提升22户80人生产生活条件，含脱贫人口4户10名。</t>
  </si>
  <si>
    <t>红心村望干中心村
道路工程</t>
  </si>
  <si>
    <t>红心村</t>
  </si>
  <si>
    <r>
      <rPr>
        <sz val="9"/>
        <rFont val="仿宋_GB2312"/>
        <charset val="134"/>
      </rPr>
      <t>1.主路路幅均宽为3.5m，长约为300m，总面积为1050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，采用15cm厚C25混凝土浇筑及路面压膜；
2.村内支路均宽2m，长度约520m，总面积为1040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，采用10cm厚C25混凝土浇筑及路面压膜；
3.园层路面200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（主支路两侧铺设）；
4.河道挡墙修复：长度116m，下底1.2m，上底0.6m，高度2.2m。</t>
    </r>
  </si>
  <si>
    <t>主干道路修建长度≥300m，建设支路长度≥520m；项目验收合格率=100%，项目完工及时率=100%；受益脱贫人口数≥13人，受益脱贫人口满意度≥95%</t>
  </si>
  <si>
    <t>改善3个村民组145户502人交通便利和生产生活条件，含脱贫人口6户13名。</t>
  </si>
  <si>
    <r>
      <rPr>
        <sz val="9"/>
        <rFont val="宋体"/>
        <charset val="134"/>
      </rPr>
      <t>磻</t>
    </r>
    <r>
      <rPr>
        <sz val="9"/>
        <rFont val="仿宋_GB2312"/>
        <charset val="134"/>
      </rPr>
      <t>村基础设施提升</t>
    </r>
    <r>
      <rPr>
        <sz val="9"/>
        <rFont val="宋体"/>
        <charset val="134"/>
      </rPr>
      <t xml:space="preserve">
</t>
    </r>
    <r>
      <rPr>
        <sz val="9"/>
        <rFont val="仿宋_GB2312"/>
        <charset val="134"/>
      </rPr>
      <t>项目</t>
    </r>
  </si>
  <si>
    <r>
      <rPr>
        <sz val="9"/>
        <rFont val="仿宋_GB2312"/>
        <charset val="134"/>
      </rPr>
      <t>1.新建直立式砖砌挡墙长130m，高0.8m；护岸130m，高2m；护岸步道长220m，宽0.8m；
2.铺设沥青路面积300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、滨江路冲空路面修复50m；
3.新建排水渠270m；
4.修复硬化老渔梁坝40m；
5.新建登山步道长200m，宽1m，厚0.1m等。</t>
    </r>
  </si>
  <si>
    <r>
      <rPr>
        <sz val="9"/>
        <rFont val="仿宋_GB2312"/>
        <charset val="134"/>
      </rPr>
      <t>直立式砖砌挡墙长≥130m，冲空路面修复长≥50m，铺设沥青路面面积≥300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，排水渠长≥270m，登山步道长≥200m；项目验收合格率=100%，项目完工及时率=100%；受益脱贫人口数≥17人，受益脱贫人口满意度≥95%</t>
    </r>
  </si>
  <si>
    <t>改善一般农户119户427人生产生活条件，含脱贫人口7户17人。</t>
  </si>
  <si>
    <t>紫溪河上演段护岸
修复工程</t>
  </si>
  <si>
    <t>渭桥乡人民政府
查海芹</t>
  </si>
  <si>
    <t>对上演村上三组至团结组紫溪河段护岸损毁共8处进行修复，对约650m河道进行清理整治。</t>
  </si>
  <si>
    <t>护岸修复≥8处，河道清理长度≥650m；项目验收合格率=100%，项目完工及时率=100%；受益脱贫人口数≥18人，受益脱贫人口满意度≥95%</t>
  </si>
  <si>
    <t>改善一般户370名生产生活条件，含脱贫人口11户18人。</t>
  </si>
  <si>
    <t>源口和美乡村配套
建设</t>
  </si>
  <si>
    <t>源口村</t>
  </si>
  <si>
    <t>修建硬化中心村主干道1500m，均宽3.5m，厚18cm，硬化强度C25。</t>
  </si>
  <si>
    <t>修建硬化中心村主干道≥1500m；项目验收合格率=100%，项目完工及时率=100%；受益脱贫人口数≥41人，受益脱贫人口满意度≥95%</t>
  </si>
  <si>
    <t>改善198户916人的生产生活条件，含脱贫人口16户41人。</t>
  </si>
  <si>
    <t>外东流组生产便道
修复</t>
  </si>
  <si>
    <t>岭南村</t>
  </si>
  <si>
    <t>采用片石材质铺设修复长500m，均宽1.45m的生产道路。</t>
  </si>
  <si>
    <t>修复生产道路长度≥500m；项目验收合格率=100%，项目完工及时率=100%；受益脱贫人口数≥37人，受益脱贫人口满意度≥95%</t>
  </si>
  <si>
    <t>改善一般农户261户931人生产生活条件，含17户37人脱贫人口。</t>
  </si>
  <si>
    <r>
      <rPr>
        <sz val="9"/>
        <rFont val="宋体"/>
        <charset val="134"/>
      </rPr>
      <t>珰</t>
    </r>
    <r>
      <rPr>
        <sz val="9"/>
        <rFont val="仿宋_GB2312"/>
        <charset val="134"/>
      </rPr>
      <t>金村洪坑机耕路</t>
    </r>
    <r>
      <rPr>
        <sz val="9"/>
        <rFont val="宋体"/>
        <charset val="134"/>
      </rPr>
      <t xml:space="preserve">
</t>
    </r>
    <r>
      <rPr>
        <sz val="9"/>
        <rFont val="仿宋_GB2312"/>
        <charset val="134"/>
      </rPr>
      <t>建设</t>
    </r>
  </si>
  <si>
    <r>
      <rPr>
        <sz val="9"/>
        <rFont val="宋体"/>
        <charset val="134"/>
      </rPr>
      <t>珰</t>
    </r>
    <r>
      <rPr>
        <sz val="9"/>
        <rFont val="仿宋_GB2312"/>
        <charset val="134"/>
      </rPr>
      <t>金村</t>
    </r>
  </si>
  <si>
    <r>
      <rPr>
        <sz val="9"/>
        <rFont val="仿宋_GB2312"/>
        <charset val="134"/>
      </rPr>
      <t>修建机耕路长约3400m，宽3m，浆砌块石挡土墙约600m</t>
    </r>
    <r>
      <rPr>
        <sz val="9"/>
        <rFont val="宋体"/>
        <charset val="134"/>
      </rPr>
      <t>³</t>
    </r>
    <r>
      <rPr>
        <sz val="9"/>
        <rFont val="仿宋_GB2312"/>
        <charset val="134"/>
      </rPr>
      <t>及其他配套基础设施等。</t>
    </r>
  </si>
  <si>
    <t>修建机耕路长度≥3400m；项目验收合格率＝100%，项目完工及时率＝100%；受益脱贫人口数≥69人，受益脱贫人口满意度≥95%</t>
  </si>
  <si>
    <t>改善一般户72户263人生产生活条件，含脱贫人口28户69人。</t>
  </si>
  <si>
    <t>邱家组机耕路维修</t>
  </si>
  <si>
    <t>龙源村</t>
  </si>
  <si>
    <t>对龙源村邱家组至齐云六谷农机社会化服务中心道路维修硬化，全长446m，均宽4m，含部分农用晾晒场地硬化、路边边沟、路边挡墙、护栏建设等。</t>
  </si>
  <si>
    <t>新增道路里程≥446m；项目验收合格率=100%，项目完工及时率=100%；受益脱贫人口数≥9人，受益脱贫人口满意度≥95%</t>
  </si>
  <si>
    <t>改善79户243人生产生活条件，含脱贫人口3户9人。</t>
  </si>
  <si>
    <t>阳台河笔太段水毁修复
项目</t>
  </si>
  <si>
    <t>1.修复护岸及挡墙约98米；其中阶梯式挡墙长约70米、高约3米，块石挡墙长约18米、高约3米，护岸挡墙约10米、高约2.4米；
2.对长约1600米，宽约1.2米水毁生产便道进行修复。</t>
  </si>
  <si>
    <t>修复护岸≥98米、修复步道≥1600米；项目验收合格率=100%，项目完工及时率=100%；受益脱贫人口数≥37人，受益脱贫人口满意度≥95%</t>
  </si>
  <si>
    <t>改善提升136户509人生产生活条件，其中包含脱贫人口9户37人。</t>
  </si>
  <si>
    <t>坞口组五里亭生产道路
硬化</t>
  </si>
  <si>
    <t>汪村镇人民政府  傅立磊</t>
  </si>
  <si>
    <t>山后村</t>
  </si>
  <si>
    <t>1.破除原有旧地面，平整路面，人工挖土石方268立方米；
2.采用C25砼硬化道路长1377米，均宽1.5米，厚0.15米；
3.修建挡墙修建挡墙长45米，均宽0.8米；埋设管径DN300波纹管12米。</t>
  </si>
  <si>
    <t>硬化道路≥1377米；项目验收合格率=100%，项目完工及时率=100%，受益脱贫人口数≥43人，受益脱贫人口满意度≥95%</t>
  </si>
  <si>
    <t>改善98户359人生产条件，其中包含脱贫人口12户43人。</t>
  </si>
  <si>
    <t>金竹村乌窗灌溉渠建设</t>
  </si>
  <si>
    <t>长约1500m、宽0.8m、高0.8m，边墙厚0.2m，C25水泥浇筑水渠，水塘斜涵、溢洪道修复等。</t>
  </si>
  <si>
    <t>建设水渠≥1500m，项目验收合格率=100%，项目完工及时率=100%；受益脱贫人口数≥12人，受益脱贫人口满意度≥95%</t>
  </si>
  <si>
    <t>改善46户168人生产生活条件，其中包含脱贫人口4户12人。</t>
  </si>
  <si>
    <t>和村村拦水坝工程</t>
  </si>
  <si>
    <t>新建石砌拦水坝1座，其中坝基长38m、 宽2.6m、高0.8m，坝体长38m、宽2m、高1.3m，建设两侧附属挡墙。</t>
  </si>
  <si>
    <t>新建拦水坝≥1座；项目验收合格率=100%，项目完工及时率=100%；受益脱贫人口数≥12人，受益脱贫人口满意度≥95%</t>
  </si>
  <si>
    <t>改善11户36人生产生活条件，其中包含脱贫人口4户12人。</t>
  </si>
  <si>
    <t>渔塘村人饮提升工程</t>
  </si>
  <si>
    <t>1.碣田组新建蓄水池1座（4m*4m*2m），铺设DN50PE水管3000m，DN40PE水管3000m，同时建设管理用房1处，打井1口及配套设备等；
2.牌楼下组铺设DN50PE水管5200m等；
3.渔塘组铺设DN40PE水管400m打井1口及配套水泵1台等，；
4.棣甸组打井1口及配套水泵1台等。</t>
  </si>
  <si>
    <t>新建蓄水池≥1座，水管长≥11600m，项目验收合格率=100%，项目完工及时率=100%，脱贫人口数≥72人，受益脱贫人口满意度≥95%</t>
  </si>
  <si>
    <t>改善87户235人饮水条件，其中包含脱贫户28户72人。</t>
  </si>
  <si>
    <t>岩溪村人饮提升工程</t>
  </si>
  <si>
    <t>1.广山岭组铺设DN32水管约600m,DN40水管约1500m,DN63水管约3000m,DN25水管约1000m，安装水表井50组；现浇混凝土容量30t蓄水池1座；
2.岩溪村内铺设DN40水管约1000m,DN63水管约2500m,安装水表井300组。</t>
  </si>
  <si>
    <t>铺设水管≥9000m；项目验收合格率=100%，项目完工及时率=100%；受益脱贫人口数≥101人；受益脱贫人口满意度≥95%</t>
  </si>
  <si>
    <t>改善441户974人饮水条件，其中包含脱贫人口57户101人。</t>
  </si>
  <si>
    <t>石田村人饮提升配套项目</t>
  </si>
  <si>
    <t>石田村</t>
  </si>
  <si>
    <r>
      <rPr>
        <sz val="9"/>
        <rFont val="仿宋_GB2312"/>
        <charset val="134"/>
      </rPr>
      <t>新建占地约300m</t>
    </r>
    <r>
      <rPr>
        <sz val="9"/>
        <rFont val="宋体"/>
        <charset val="134"/>
      </rPr>
      <t>²</t>
    </r>
    <r>
      <rPr>
        <sz val="9"/>
        <rFont val="仿宋_GB2312"/>
        <charset val="134"/>
      </rPr>
      <t>提升泵站一座。</t>
    </r>
  </si>
  <si>
    <t>泵站≥1座；项目验收合格率=100%，项目完工及时率=100%；受益脱贫人口数≥人，受益脱贫人口满意度≥95%</t>
  </si>
  <si>
    <t>改善60户217人饮水状况，其中含脱贫人口7户14人。</t>
  </si>
  <si>
    <t>星洲村生产道路提升</t>
  </si>
  <si>
    <t>星洲村</t>
  </si>
  <si>
    <t>新建步道长约730m、宽约1.5m，10cm厚混凝土基层，面层采用8cm厚麻石铺设。</t>
  </si>
  <si>
    <t>新建道路≥730m；项目验收合格率=100%，项目完工及时率=100%；受益脱贫人口数≥13人，受益脱贫人口满意度≥95%</t>
  </si>
  <si>
    <t>改善提升102户440人生产生活条件，其中包含脱贫人口4户13人</t>
  </si>
  <si>
    <t>岭南村里东流组道路提升</t>
  </si>
  <si>
    <t>新建水泥路面长550m，由均宽3m拓宽至均宽3.5m，20cm压模，并加设沿河防护栏杆。</t>
  </si>
  <si>
    <t>新水泥路≥550m，项目验收合格率=100%，项目完工及时率=100%，受益脱贫人口数≥4人，受益脱贫人口满意度≥95%</t>
  </si>
  <si>
    <t>改善51户168人生产生活条件，其中包含脱贫人口2户4人。</t>
  </si>
  <si>
    <t>结竹营村石壁下组道路硬化</t>
  </si>
  <si>
    <t>白际乡人民政府   
王 兵</t>
  </si>
  <si>
    <t>结竹营村</t>
  </si>
  <si>
    <t>硬化长340m道路，路面宽3.5m，路面10cm厚碎石垫层，厚18cm强度c30浇筑混凝土。</t>
  </si>
  <si>
    <t>新建道路长度≥340m，项目验收合格率=100%，项目完工及时率=100%，受益脱贫人口数≥35人，受益脱贫人口满意度≥95%</t>
  </si>
  <si>
    <t>改善20户75人生产生活及出行条件，其中包含脱贫人口11户35人。</t>
  </si>
  <si>
    <t>休宁县2025年联网路工程（龙琅路）</t>
  </si>
  <si>
    <t>龙源至琅斯道路硬化，道路长3.786km，路基宽5.0-6.0m，路面宽4.0-5.0m，配套边沟及挡墙建设。</t>
  </si>
  <si>
    <t>新增道路里程≥3.786km；项目验收合格率=100%，项目完工及时率=100%；受益脱贫人口≥58人，受益脱贫人口满意度≥95%</t>
  </si>
  <si>
    <t>改善686户2170人生产生活条件，包含脱贫人口29户54人。</t>
  </si>
  <si>
    <t>璜源村左山源生产便道建设</t>
  </si>
  <si>
    <t>璜源村</t>
  </si>
  <si>
    <t>修建道路全长2.615km，路基宽度3.5米，铺设石子垫层，无路面；全线K1+404位置设置小桥一座，桥梁上部结构为现浇板，下部结构为U型台，扩大基础；设置涵洞12道，其中盖板涵2道（含明盖板涵1道），圆管涵10道。</t>
  </si>
  <si>
    <t>修建道路长≥2.615km；项目验收合格率=100%，项目完工及时率=100%；受益脱贫人口数≥37人，受益脱贫人口满意度≥95%</t>
  </si>
  <si>
    <t>改善192户675人生产生活条件，包含脱贫人口21户37人。</t>
  </si>
  <si>
    <t>结竹营村结外组道路硬化</t>
  </si>
  <si>
    <t>白际乡人民
政府   
王 兵</t>
  </si>
  <si>
    <t>1.新建结外组长300m硬化道路，拓宽路基至4m，路面宽3.5m，路面15㎝碎石垫层，厚18㎝强度c30浇筑混凝土；
2.新建长256m浆砌块石挡墙，均宽0.6m，均高2m。</t>
  </si>
  <si>
    <t>新建道路长≥300m，项目验收合格率=100%，项目完工及时率=100%，受益脱贫人口数≥31人，受益脱贫人口满意度≥95%</t>
  </si>
  <si>
    <t>改善结40户80人生产生活条件，包含脱贫人口11户31人。</t>
  </si>
  <si>
    <t>网络高清电视和农村孤寡老人智慧看护</t>
  </si>
  <si>
    <t>县乡村振兴局
吴福昌</t>
  </si>
  <si>
    <t>中国电信休宁分公司
倪世通
中国移动休宁分公司
洪 峰</t>
  </si>
  <si>
    <t>代缴脱贫户智能电视通信使用费农村孤寡老人智慧看护服务费用。</t>
  </si>
  <si>
    <t>月代缴标准=6元/户/月，提升脱贫人口农村信息化服务水平，受益脱贫人口满意度≥95%；对已发仍然在使用手环的脱贫户、监测对象和分散供养的五保户代缴服务费18/年</t>
  </si>
  <si>
    <t>持续提升全县农村信息化服务水平，切实为脱贫群众提供信息服务；有效解决农村空巢和独居老年人看护服务问题</t>
  </si>
  <si>
    <t>上演村生产生活便道</t>
  </si>
  <si>
    <t>新建生产生活便道长约600米，宽1.5米，路面硬化；安装护栏及其他配套附属设施建设等</t>
  </si>
  <si>
    <t>新建生产生活便道长度≥600米，项目验收合格率＝100%，项目完工及时率＝100%；受益脱贫人口数≥71人，受益脱贫人口满意度≥95%</t>
  </si>
  <si>
    <t>改善一般户285人含71人脱贫人口生产生活条件</t>
  </si>
  <si>
    <t>石田村下汊、盈下组人饮提升工程</t>
  </si>
  <si>
    <t>安装DN80镀锌钢管1849m，DN50镀锌钢管1469m，DN50PE管1923m，DN32 PE管290m，DN25 PE管600m，安装砌筑阀门井10座，排气井5座，水表60组。</t>
  </si>
  <si>
    <t>铺设供水管网长度≥6131m，安装水表数量≥60组；项目验收合格率=100%，项目完工及时率=100%；受益脱贫人口数≥人，受益脱贫人口满意度≥95%</t>
  </si>
  <si>
    <t>改善60户217人饮水状况，其中含脱贫人口7户14人</t>
  </si>
  <si>
    <t>郑湾村阳培桥建设</t>
  </si>
  <si>
    <t>郑湾村</t>
  </si>
  <si>
    <t>老桥拆除，新建长21米、宽4.5米的桥梁一座及护栏等附属设施。</t>
  </si>
  <si>
    <t>新建桥梁≥1座；项目工程验收合格率=100%，项目完工及时率=100%；受益脱贫人口≥19人，受益脱贫人口满意度≥95%</t>
  </si>
  <si>
    <t>改善28户104人生产生活条件和出行条件，其中包含6户19名脱贫人口。</t>
  </si>
  <si>
    <t>三、其他类</t>
  </si>
  <si>
    <t>就业帮扶奖补</t>
  </si>
  <si>
    <t>县人力资源和
社会保障局   
谢卫权</t>
  </si>
  <si>
    <t>各乡镇人民政府及负责人</t>
  </si>
  <si>
    <t>1.脱贫人口、监测对象一次性转移就业交通补助；
2.21个乡镇组织所辖行政村开发乡村公益性岗位安置脱贫人口、监测对象就业，所需资金结合各乡镇需求统一调配使用；
3.脱贫人口、监测对象在就业帮扶车间、居家就业岗位、乡村公益性岗位、县域内经营主体、就业帮扶基地等各类载体实现就业，给予个人及单位就业奖补。</t>
  </si>
  <si>
    <t>享受外出务工交通补助、个人岗位补贴及开发乡村公益性岗位安置脱贫人口、监测对象≥1800人，受益脱贫人口及监测对象≥1800人，受益人口满意度≥95%</t>
  </si>
  <si>
    <t>促进1800名脱贫人口、监测对象就业增收</t>
  </si>
  <si>
    <t>雨露计划职业教育</t>
  </si>
  <si>
    <t>350名脱贫家庭职业教育在校生教育精准资助。</t>
  </si>
  <si>
    <t>资助脱贫户子女人数≥350人，脱贫户子女生均资助标准=4000元/学年；脱贫户子女全程全部接受资助的比例≥95%；受助学生满意度≥95%</t>
  </si>
  <si>
    <t>减轻脱贫学生就学负担</t>
  </si>
  <si>
    <t>项目管理费</t>
  </si>
  <si>
    <t>县乡村振兴局    
吴福昌
县农业农村
水利局
郑传权
县交通运输局       
黄文轩
县林业局        
王 剑</t>
  </si>
  <si>
    <t>项目规划设计、评审、验收、监理、审计等。</t>
  </si>
  <si>
    <t>项目涉及乡镇数≥21个，保障项目准确实施，保障项目有效实施和后续管理；项目受益脱贫人口满意度≥95%</t>
  </si>
  <si>
    <t>保障财政衔接项目准确实施，加快项目实施进度</t>
  </si>
  <si>
    <t>脱贫攻坚同乡村振兴有效衔接培训</t>
  </si>
  <si>
    <t>21乡镇分管领导及工作人员培训、外出考察学习等。</t>
  </si>
  <si>
    <t>培训人次≥200人次；政策知晓率≥90%以上</t>
  </si>
  <si>
    <t>提高工作人员的工作能力和业务水平</t>
  </si>
  <si>
    <t>易地扶贫搬迁贴息
补助</t>
  </si>
  <si>
    <t>用于补助易地扶贫搬迁政府购买服务费用。</t>
  </si>
  <si>
    <t>补助金额≥1万元，受益脱贫人口数≥46人，受益脱贫人口满意度≥95%</t>
  </si>
  <si>
    <t>补助易地扶贫搬迁政府购买服务费用。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</si>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</sst>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22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9"/>
      <name val="宋体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" fillId="0" borderId="0"/>
    <xf numFmtId="0" fontId="30" fillId="0" borderId="17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30" applyFont="1" applyFill="1" applyAlignment="1">
      <alignment vertical="center" wrapText="1"/>
    </xf>
    <xf numFmtId="0" fontId="3" fillId="0" borderId="0" xfId="3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3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justify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325755</xdr:colOff>
      <xdr:row>7</xdr:row>
      <xdr:rowOff>386080</xdr:rowOff>
    </xdr:to>
    <xdr:sp>
      <xdr:nvSpPr>
        <xdr:cNvPr id="46334" name=" "/>
        <xdr:cNvSpPr txBox="1"/>
      </xdr:nvSpPr>
      <xdr:spPr>
        <a:xfrm flipH="1">
          <a:off x="4257675" y="2162175"/>
          <a:ext cx="325755" cy="1529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325755</xdr:colOff>
      <xdr:row>7</xdr:row>
      <xdr:rowOff>386080</xdr:rowOff>
    </xdr:to>
    <xdr:sp>
      <xdr:nvSpPr>
        <xdr:cNvPr id="46335" name=" "/>
        <xdr:cNvSpPr txBox="1"/>
      </xdr:nvSpPr>
      <xdr:spPr>
        <a:xfrm flipH="1">
          <a:off x="4257675" y="2162175"/>
          <a:ext cx="325755" cy="1529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325755</xdr:colOff>
      <xdr:row>7</xdr:row>
      <xdr:rowOff>386080</xdr:rowOff>
    </xdr:to>
    <xdr:sp>
      <xdr:nvSpPr>
        <xdr:cNvPr id="46336" name=" "/>
        <xdr:cNvSpPr txBox="1"/>
      </xdr:nvSpPr>
      <xdr:spPr>
        <a:xfrm flipH="1">
          <a:off x="4257675" y="2162175"/>
          <a:ext cx="325755" cy="1529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325755</xdr:colOff>
      <xdr:row>7</xdr:row>
      <xdr:rowOff>386080</xdr:rowOff>
    </xdr:to>
    <xdr:sp>
      <xdr:nvSpPr>
        <xdr:cNvPr id="46337" name=" "/>
        <xdr:cNvSpPr txBox="1"/>
      </xdr:nvSpPr>
      <xdr:spPr>
        <a:xfrm flipH="1">
          <a:off x="4257675" y="2162175"/>
          <a:ext cx="325755" cy="1529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325755</xdr:colOff>
      <xdr:row>7</xdr:row>
      <xdr:rowOff>386080</xdr:rowOff>
    </xdr:to>
    <xdr:sp>
      <xdr:nvSpPr>
        <xdr:cNvPr id="46338" name=" "/>
        <xdr:cNvSpPr txBox="1"/>
      </xdr:nvSpPr>
      <xdr:spPr>
        <a:xfrm flipH="1">
          <a:off x="4257675" y="2162175"/>
          <a:ext cx="325755" cy="1529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386080</xdr:rowOff>
    </xdr:to>
    <xdr:sp>
      <xdr:nvSpPr>
        <xdr:cNvPr id="46339" name=" "/>
        <xdr:cNvSpPr txBox="1"/>
      </xdr:nvSpPr>
      <xdr:spPr>
        <a:xfrm flipH="1">
          <a:off x="4191000" y="2162175"/>
          <a:ext cx="325755" cy="1529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386080</xdr:rowOff>
    </xdr:to>
    <xdr:sp>
      <xdr:nvSpPr>
        <xdr:cNvPr id="46340" name=" "/>
        <xdr:cNvSpPr txBox="1"/>
      </xdr:nvSpPr>
      <xdr:spPr>
        <a:xfrm flipH="1">
          <a:off x="4191000" y="2162175"/>
          <a:ext cx="325755" cy="1529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386080</xdr:rowOff>
    </xdr:to>
    <xdr:sp>
      <xdr:nvSpPr>
        <xdr:cNvPr id="46341" name=" "/>
        <xdr:cNvSpPr txBox="1"/>
      </xdr:nvSpPr>
      <xdr:spPr>
        <a:xfrm flipH="1">
          <a:off x="4191000" y="2162175"/>
          <a:ext cx="325755" cy="1529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386080</xdr:rowOff>
    </xdr:to>
    <xdr:sp>
      <xdr:nvSpPr>
        <xdr:cNvPr id="46342" name=" "/>
        <xdr:cNvSpPr txBox="1"/>
      </xdr:nvSpPr>
      <xdr:spPr>
        <a:xfrm flipH="1">
          <a:off x="4191000" y="2162175"/>
          <a:ext cx="325755" cy="1529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386080</xdr:rowOff>
    </xdr:to>
    <xdr:sp>
      <xdr:nvSpPr>
        <xdr:cNvPr id="46343" name=" "/>
        <xdr:cNvSpPr txBox="1"/>
      </xdr:nvSpPr>
      <xdr:spPr>
        <a:xfrm flipH="1">
          <a:off x="4191000" y="2162175"/>
          <a:ext cx="325755" cy="1529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373380</xdr:rowOff>
    </xdr:to>
    <xdr:sp>
      <xdr:nvSpPr>
        <xdr:cNvPr id="46344" name=" "/>
        <xdr:cNvSpPr txBox="1"/>
      </xdr:nvSpPr>
      <xdr:spPr>
        <a:xfrm flipH="1">
          <a:off x="4191000" y="2162175"/>
          <a:ext cx="325755" cy="1516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373380</xdr:rowOff>
    </xdr:to>
    <xdr:sp>
      <xdr:nvSpPr>
        <xdr:cNvPr id="46345" name=" "/>
        <xdr:cNvSpPr txBox="1"/>
      </xdr:nvSpPr>
      <xdr:spPr>
        <a:xfrm flipH="1">
          <a:off x="4191000" y="2162175"/>
          <a:ext cx="325755" cy="1516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373380</xdr:rowOff>
    </xdr:to>
    <xdr:sp>
      <xdr:nvSpPr>
        <xdr:cNvPr id="46346" name=" "/>
        <xdr:cNvSpPr txBox="1"/>
      </xdr:nvSpPr>
      <xdr:spPr>
        <a:xfrm flipH="1">
          <a:off x="4191000" y="2162175"/>
          <a:ext cx="325755" cy="1516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373380</xdr:rowOff>
    </xdr:to>
    <xdr:sp>
      <xdr:nvSpPr>
        <xdr:cNvPr id="46347" name=" "/>
        <xdr:cNvSpPr txBox="1"/>
      </xdr:nvSpPr>
      <xdr:spPr>
        <a:xfrm flipH="1">
          <a:off x="4191000" y="2162175"/>
          <a:ext cx="325755" cy="1516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373380</xdr:rowOff>
    </xdr:to>
    <xdr:sp>
      <xdr:nvSpPr>
        <xdr:cNvPr id="46348" name=" "/>
        <xdr:cNvSpPr txBox="1"/>
      </xdr:nvSpPr>
      <xdr:spPr>
        <a:xfrm flipH="1">
          <a:off x="4191000" y="2162175"/>
          <a:ext cx="325755" cy="1516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373380</xdr:rowOff>
    </xdr:to>
    <xdr:sp>
      <xdr:nvSpPr>
        <xdr:cNvPr id="46349" name=" "/>
        <xdr:cNvSpPr txBox="1"/>
      </xdr:nvSpPr>
      <xdr:spPr>
        <a:xfrm flipH="1">
          <a:off x="4191000" y="2162175"/>
          <a:ext cx="325755" cy="1516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373380</xdr:rowOff>
    </xdr:to>
    <xdr:sp>
      <xdr:nvSpPr>
        <xdr:cNvPr id="46350" name=" "/>
        <xdr:cNvSpPr txBox="1"/>
      </xdr:nvSpPr>
      <xdr:spPr>
        <a:xfrm flipH="1">
          <a:off x="4191000" y="2162175"/>
          <a:ext cx="325755" cy="1516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51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52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53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54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55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56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57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58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59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60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61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62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63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64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65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66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67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68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69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70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374650</xdr:rowOff>
    </xdr:to>
    <xdr:sp>
      <xdr:nvSpPr>
        <xdr:cNvPr id="46371" name=" "/>
        <xdr:cNvSpPr txBox="1"/>
      </xdr:nvSpPr>
      <xdr:spPr>
        <a:xfrm flipH="1">
          <a:off x="4191000" y="2162175"/>
          <a:ext cx="325755" cy="1517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325755</xdr:colOff>
      <xdr:row>7</xdr:row>
      <xdr:rowOff>384810</xdr:rowOff>
    </xdr:to>
    <xdr:sp>
      <xdr:nvSpPr>
        <xdr:cNvPr id="46372" name=" "/>
        <xdr:cNvSpPr txBox="1"/>
      </xdr:nvSpPr>
      <xdr:spPr>
        <a:xfrm flipH="1">
          <a:off x="4257675" y="2162175"/>
          <a:ext cx="325755" cy="1527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325755</xdr:colOff>
      <xdr:row>7</xdr:row>
      <xdr:rowOff>384810</xdr:rowOff>
    </xdr:to>
    <xdr:sp>
      <xdr:nvSpPr>
        <xdr:cNvPr id="46373" name=" "/>
        <xdr:cNvSpPr txBox="1"/>
      </xdr:nvSpPr>
      <xdr:spPr>
        <a:xfrm flipH="1">
          <a:off x="4257675" y="2162175"/>
          <a:ext cx="325755" cy="1527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325755</xdr:colOff>
      <xdr:row>7</xdr:row>
      <xdr:rowOff>384810</xdr:rowOff>
    </xdr:to>
    <xdr:sp>
      <xdr:nvSpPr>
        <xdr:cNvPr id="46374" name=" "/>
        <xdr:cNvSpPr txBox="1"/>
      </xdr:nvSpPr>
      <xdr:spPr>
        <a:xfrm flipH="1">
          <a:off x="4257675" y="2162175"/>
          <a:ext cx="325755" cy="1527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325755</xdr:colOff>
      <xdr:row>7</xdr:row>
      <xdr:rowOff>384810</xdr:rowOff>
    </xdr:to>
    <xdr:sp>
      <xdr:nvSpPr>
        <xdr:cNvPr id="46375" name=" "/>
        <xdr:cNvSpPr txBox="1"/>
      </xdr:nvSpPr>
      <xdr:spPr>
        <a:xfrm flipH="1">
          <a:off x="4257675" y="2162175"/>
          <a:ext cx="325755" cy="1527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325755</xdr:colOff>
      <xdr:row>7</xdr:row>
      <xdr:rowOff>384810</xdr:rowOff>
    </xdr:to>
    <xdr:sp>
      <xdr:nvSpPr>
        <xdr:cNvPr id="46376" name=" "/>
        <xdr:cNvSpPr txBox="1"/>
      </xdr:nvSpPr>
      <xdr:spPr>
        <a:xfrm flipH="1">
          <a:off x="4257675" y="2162175"/>
          <a:ext cx="325755" cy="1527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384810</xdr:rowOff>
    </xdr:to>
    <xdr:sp>
      <xdr:nvSpPr>
        <xdr:cNvPr id="46377" name=" "/>
        <xdr:cNvSpPr txBox="1"/>
      </xdr:nvSpPr>
      <xdr:spPr>
        <a:xfrm flipH="1">
          <a:off x="4191000" y="2162175"/>
          <a:ext cx="325755" cy="1527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384810</xdr:rowOff>
    </xdr:to>
    <xdr:sp>
      <xdr:nvSpPr>
        <xdr:cNvPr id="46378" name=" "/>
        <xdr:cNvSpPr txBox="1"/>
      </xdr:nvSpPr>
      <xdr:spPr>
        <a:xfrm flipH="1">
          <a:off x="4191000" y="2162175"/>
          <a:ext cx="325755" cy="1527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384810</xdr:rowOff>
    </xdr:to>
    <xdr:sp>
      <xdr:nvSpPr>
        <xdr:cNvPr id="46379" name=" "/>
        <xdr:cNvSpPr txBox="1"/>
      </xdr:nvSpPr>
      <xdr:spPr>
        <a:xfrm flipH="1">
          <a:off x="4191000" y="2162175"/>
          <a:ext cx="325755" cy="1527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384810</xdr:rowOff>
    </xdr:to>
    <xdr:sp>
      <xdr:nvSpPr>
        <xdr:cNvPr id="46380" name=" "/>
        <xdr:cNvSpPr txBox="1"/>
      </xdr:nvSpPr>
      <xdr:spPr>
        <a:xfrm flipH="1">
          <a:off x="4191000" y="2162175"/>
          <a:ext cx="325755" cy="1527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 editAs="oneCell">
    <xdr:from>
      <xdr:col>4</xdr:col>
      <xdr:colOff>495300</xdr:colOff>
      <xdr:row>5</xdr:row>
      <xdr:rowOff>0</xdr:rowOff>
    </xdr:from>
    <xdr:to>
      <xdr:col>5</xdr:col>
      <xdr:colOff>259080</xdr:colOff>
      <xdr:row>7</xdr:row>
      <xdr:rowOff>384810</xdr:rowOff>
    </xdr:to>
    <xdr:sp>
      <xdr:nvSpPr>
        <xdr:cNvPr id="46381" name=" "/>
        <xdr:cNvSpPr txBox="1"/>
      </xdr:nvSpPr>
      <xdr:spPr>
        <a:xfrm flipH="1">
          <a:off x="4191000" y="2162175"/>
          <a:ext cx="325755" cy="1527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</a:rPr>
            <a:t>·</a:t>
          </a:r>
          <a:endParaRPr lang="en-US" altLang="zh-CN" sz="1100">
            <a:solidFill>
              <a:srgbClr val="000000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8"/>
  <sheetViews>
    <sheetView tabSelected="1" workbookViewId="0">
      <selection activeCell="A1" sqref="A1:O1"/>
    </sheetView>
  </sheetViews>
  <sheetFormatPr defaultColWidth="9" defaultRowHeight="13.5"/>
  <cols>
    <col min="1" max="1" width="4.375" style="1" customWidth="1"/>
    <col min="2" max="2" width="20.875" style="8" customWidth="1"/>
    <col min="3" max="3" width="11.5" style="1" customWidth="1"/>
    <col min="4" max="4" width="11.75" style="1" customWidth="1"/>
    <col min="5" max="5" width="7.375" style="1" customWidth="1"/>
    <col min="6" max="6" width="45.125" style="1" customWidth="1"/>
    <col min="7" max="12" width="6.25" style="1" customWidth="1"/>
    <col min="13" max="13" width="32.75" style="1" customWidth="1"/>
    <col min="14" max="14" width="22.375" style="1" customWidth="1"/>
    <col min="15" max="15" width="9" style="9"/>
    <col min="16" max="16384" width="9" style="1"/>
  </cols>
  <sheetData>
    <row r="1" ht="27" spans="1:15">
      <c r="A1" s="10" t="s">
        <v>0</v>
      </c>
      <c r="B1" s="11"/>
      <c r="C1" s="10"/>
      <c r="D1" s="10"/>
      <c r="E1" s="10"/>
      <c r="F1" s="11"/>
      <c r="G1" s="10"/>
      <c r="H1" s="10"/>
      <c r="I1" s="10"/>
      <c r="J1" s="10"/>
      <c r="K1" s="10"/>
      <c r="L1" s="10"/>
      <c r="M1" s="11"/>
      <c r="N1" s="11"/>
      <c r="O1" s="10"/>
    </row>
    <row r="2" ht="14.25" spans="1:15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/>
      <c r="J2" s="38"/>
      <c r="K2" s="12" t="s">
        <v>9</v>
      </c>
      <c r="L2" s="12"/>
      <c r="M2" s="39" t="s">
        <v>10</v>
      </c>
      <c r="N2" s="12" t="s">
        <v>11</v>
      </c>
      <c r="O2" s="12" t="s">
        <v>12</v>
      </c>
    </row>
    <row r="3" ht="42.75" spans="1:15">
      <c r="A3" s="12"/>
      <c r="B3" s="13"/>
      <c r="C3" s="12"/>
      <c r="D3" s="12"/>
      <c r="E3" s="12"/>
      <c r="F3" s="12"/>
      <c r="G3" s="12"/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  <c r="M3" s="39"/>
      <c r="N3" s="12"/>
      <c r="O3" s="12"/>
    </row>
    <row r="4" ht="18.75" spans="1:15">
      <c r="A4" s="14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40"/>
    </row>
    <row r="5" s="1" customFormat="1" ht="67.5" spans="1:15">
      <c r="A5" s="15">
        <v>1</v>
      </c>
      <c r="B5" s="16" t="s">
        <v>19</v>
      </c>
      <c r="C5" s="15" t="s">
        <v>20</v>
      </c>
      <c r="D5" s="15" t="s">
        <v>21</v>
      </c>
      <c r="E5" s="15" t="s">
        <v>22</v>
      </c>
      <c r="F5" s="16" t="s">
        <v>23</v>
      </c>
      <c r="G5" s="15" t="s">
        <v>24</v>
      </c>
      <c r="H5" s="15">
        <v>3000</v>
      </c>
      <c r="I5" s="15">
        <v>1000</v>
      </c>
      <c r="J5" s="15">
        <v>2000</v>
      </c>
      <c r="K5" s="15">
        <v>351</v>
      </c>
      <c r="L5" s="15">
        <v>5119</v>
      </c>
      <c r="M5" s="16" t="s">
        <v>25</v>
      </c>
      <c r="N5" s="16" t="s">
        <v>26</v>
      </c>
      <c r="O5" s="41" t="s">
        <v>27</v>
      </c>
    </row>
    <row r="6" s="1" customFormat="1" ht="45" spans="1:15">
      <c r="A6" s="15">
        <v>2</v>
      </c>
      <c r="B6" s="17" t="s">
        <v>28</v>
      </c>
      <c r="C6" s="18" t="s">
        <v>20</v>
      </c>
      <c r="D6" s="18" t="s">
        <v>21</v>
      </c>
      <c r="E6" s="18" t="s">
        <v>29</v>
      </c>
      <c r="F6" s="16" t="s">
        <v>30</v>
      </c>
      <c r="G6" s="18" t="s">
        <v>24</v>
      </c>
      <c r="H6" s="18">
        <f t="shared" ref="H6:H10" si="0">I6+J6</f>
        <v>54</v>
      </c>
      <c r="I6" s="18">
        <v>53</v>
      </c>
      <c r="J6" s="18">
        <v>1</v>
      </c>
      <c r="K6" s="18">
        <v>171</v>
      </c>
      <c r="L6" s="18">
        <v>686</v>
      </c>
      <c r="M6" s="17" t="s">
        <v>31</v>
      </c>
      <c r="N6" s="17" t="s">
        <v>32</v>
      </c>
      <c r="O6" s="18" t="s">
        <v>33</v>
      </c>
    </row>
    <row r="7" s="1" customFormat="1" ht="45" spans="1:15">
      <c r="A7" s="15">
        <v>3</v>
      </c>
      <c r="B7" s="17" t="s">
        <v>34</v>
      </c>
      <c r="C7" s="18" t="s">
        <v>20</v>
      </c>
      <c r="D7" s="18" t="s">
        <v>35</v>
      </c>
      <c r="E7" s="18" t="s">
        <v>36</v>
      </c>
      <c r="F7" s="17" t="s">
        <v>37</v>
      </c>
      <c r="G7" s="18" t="s">
        <v>38</v>
      </c>
      <c r="H7" s="18">
        <v>200</v>
      </c>
      <c r="I7" s="18">
        <v>195</v>
      </c>
      <c r="J7" s="18">
        <v>5</v>
      </c>
      <c r="K7" s="18">
        <v>225</v>
      </c>
      <c r="L7" s="18">
        <v>3378</v>
      </c>
      <c r="M7" s="17" t="s">
        <v>39</v>
      </c>
      <c r="N7" s="17" t="s">
        <v>40</v>
      </c>
      <c r="O7" s="18" t="s">
        <v>41</v>
      </c>
    </row>
    <row r="8" s="1" customFormat="1" ht="45" spans="1:15">
      <c r="A8" s="15">
        <v>4</v>
      </c>
      <c r="B8" s="17" t="s">
        <v>42</v>
      </c>
      <c r="C8" s="18" t="s">
        <v>20</v>
      </c>
      <c r="D8" s="18" t="s">
        <v>43</v>
      </c>
      <c r="E8" s="18" t="s">
        <v>44</v>
      </c>
      <c r="F8" s="17" t="s">
        <v>45</v>
      </c>
      <c r="G8" s="18" t="s">
        <v>46</v>
      </c>
      <c r="H8" s="18">
        <v>92</v>
      </c>
      <c r="I8" s="18">
        <v>91</v>
      </c>
      <c r="J8" s="18">
        <v>1</v>
      </c>
      <c r="K8" s="18">
        <v>30</v>
      </c>
      <c r="L8" s="18">
        <v>820</v>
      </c>
      <c r="M8" s="17" t="s">
        <v>47</v>
      </c>
      <c r="N8" s="17" t="s">
        <v>48</v>
      </c>
      <c r="O8" s="18" t="s">
        <v>41</v>
      </c>
    </row>
    <row r="9" s="1" customFormat="1" ht="45" spans="1:15">
      <c r="A9" s="15">
        <v>5</v>
      </c>
      <c r="B9" s="17" t="s">
        <v>49</v>
      </c>
      <c r="C9" s="18" t="s">
        <v>20</v>
      </c>
      <c r="D9" s="18" t="s">
        <v>50</v>
      </c>
      <c r="E9" s="18" t="s">
        <v>51</v>
      </c>
      <c r="F9" s="17" t="s">
        <v>52</v>
      </c>
      <c r="G9" s="18" t="s">
        <v>46</v>
      </c>
      <c r="H9" s="18">
        <f t="shared" si="0"/>
        <v>56</v>
      </c>
      <c r="I9" s="18">
        <v>55</v>
      </c>
      <c r="J9" s="18">
        <v>1</v>
      </c>
      <c r="K9" s="18">
        <v>20</v>
      </c>
      <c r="L9" s="18">
        <v>195</v>
      </c>
      <c r="M9" s="17" t="s">
        <v>53</v>
      </c>
      <c r="N9" s="17" t="s">
        <v>54</v>
      </c>
      <c r="O9" s="18" t="s">
        <v>33</v>
      </c>
    </row>
    <row r="10" s="1" customFormat="1" ht="45" spans="1:15">
      <c r="A10" s="15">
        <v>6</v>
      </c>
      <c r="B10" s="17" t="s">
        <v>55</v>
      </c>
      <c r="C10" s="18" t="s">
        <v>56</v>
      </c>
      <c r="D10" s="18" t="s">
        <v>57</v>
      </c>
      <c r="E10" s="18" t="s">
        <v>58</v>
      </c>
      <c r="F10" s="17" t="s">
        <v>59</v>
      </c>
      <c r="G10" s="18" t="s">
        <v>24</v>
      </c>
      <c r="H10" s="18">
        <f t="shared" si="0"/>
        <v>55</v>
      </c>
      <c r="I10" s="18">
        <v>52</v>
      </c>
      <c r="J10" s="18">
        <v>3</v>
      </c>
      <c r="K10" s="18">
        <v>177</v>
      </c>
      <c r="L10" s="18">
        <v>1029</v>
      </c>
      <c r="M10" s="17" t="s">
        <v>60</v>
      </c>
      <c r="N10" s="17" t="s">
        <v>61</v>
      </c>
      <c r="O10" s="42" t="s">
        <v>33</v>
      </c>
    </row>
    <row r="11" s="1" customFormat="1" ht="45" spans="1:15">
      <c r="A11" s="15">
        <v>7</v>
      </c>
      <c r="B11" s="17" t="s">
        <v>62</v>
      </c>
      <c r="C11" s="18" t="s">
        <v>20</v>
      </c>
      <c r="D11" s="18" t="s">
        <v>63</v>
      </c>
      <c r="E11" s="18" t="s">
        <v>64</v>
      </c>
      <c r="F11" s="17" t="s">
        <v>65</v>
      </c>
      <c r="G11" s="18" t="s">
        <v>66</v>
      </c>
      <c r="H11" s="18">
        <v>55</v>
      </c>
      <c r="I11" s="18">
        <v>50</v>
      </c>
      <c r="J11" s="18">
        <v>5</v>
      </c>
      <c r="K11" s="18">
        <v>77</v>
      </c>
      <c r="L11" s="18">
        <v>1895</v>
      </c>
      <c r="M11" s="17" t="s">
        <v>67</v>
      </c>
      <c r="N11" s="17" t="s">
        <v>68</v>
      </c>
      <c r="O11" s="42" t="s">
        <v>33</v>
      </c>
    </row>
    <row r="12" s="1" customFormat="1" ht="78.75" spans="1:15">
      <c r="A12" s="15">
        <v>8</v>
      </c>
      <c r="B12" s="17" t="s">
        <v>69</v>
      </c>
      <c r="C12" s="18" t="s">
        <v>20</v>
      </c>
      <c r="D12" s="18" t="s">
        <v>70</v>
      </c>
      <c r="E12" s="18" t="s">
        <v>71</v>
      </c>
      <c r="F12" s="17" t="s">
        <v>72</v>
      </c>
      <c r="G12" s="18" t="s">
        <v>24</v>
      </c>
      <c r="H12" s="18">
        <v>41</v>
      </c>
      <c r="I12" s="18">
        <v>40</v>
      </c>
      <c r="J12" s="18">
        <v>1</v>
      </c>
      <c r="K12" s="18">
        <v>27</v>
      </c>
      <c r="L12" s="18">
        <v>50</v>
      </c>
      <c r="M12" s="17" t="s">
        <v>73</v>
      </c>
      <c r="N12" s="17" t="s">
        <v>74</v>
      </c>
      <c r="O12" s="18" t="s">
        <v>33</v>
      </c>
    </row>
    <row r="13" s="1" customFormat="1" ht="33.75" spans="1:15">
      <c r="A13" s="15">
        <v>9</v>
      </c>
      <c r="B13" s="19" t="s">
        <v>75</v>
      </c>
      <c r="C13" s="18" t="s">
        <v>76</v>
      </c>
      <c r="D13" s="18" t="s">
        <v>76</v>
      </c>
      <c r="E13" s="20" t="s">
        <v>77</v>
      </c>
      <c r="F13" s="19" t="s">
        <v>78</v>
      </c>
      <c r="G13" s="18" t="s">
        <v>24</v>
      </c>
      <c r="H13" s="20">
        <v>90</v>
      </c>
      <c r="I13" s="20">
        <v>90</v>
      </c>
      <c r="J13" s="20">
        <v>0</v>
      </c>
      <c r="K13" s="20">
        <v>1500</v>
      </c>
      <c r="L13" s="20">
        <v>1500</v>
      </c>
      <c r="M13" s="17" t="s">
        <v>79</v>
      </c>
      <c r="N13" s="17" t="s">
        <v>80</v>
      </c>
      <c r="O13" s="20" t="s">
        <v>27</v>
      </c>
    </row>
    <row r="14" s="1" customFormat="1" ht="45" spans="1:15">
      <c r="A14" s="15">
        <v>10</v>
      </c>
      <c r="B14" s="17" t="s">
        <v>81</v>
      </c>
      <c r="C14" s="21" t="s">
        <v>56</v>
      </c>
      <c r="D14" s="18" t="s">
        <v>82</v>
      </c>
      <c r="E14" s="18" t="s">
        <v>83</v>
      </c>
      <c r="F14" s="17" t="s">
        <v>84</v>
      </c>
      <c r="G14" s="18" t="s">
        <v>24</v>
      </c>
      <c r="H14" s="18">
        <f>I14+J14</f>
        <v>400</v>
      </c>
      <c r="I14" s="18">
        <v>400</v>
      </c>
      <c r="J14" s="18">
        <v>0</v>
      </c>
      <c r="K14" s="18">
        <v>128</v>
      </c>
      <c r="L14" s="18">
        <v>628</v>
      </c>
      <c r="M14" s="17" t="s">
        <v>85</v>
      </c>
      <c r="N14" s="17" t="s">
        <v>86</v>
      </c>
      <c r="O14" s="18" t="s">
        <v>27</v>
      </c>
    </row>
    <row r="15" s="1" customFormat="1" ht="45" spans="1:15">
      <c r="A15" s="15">
        <v>11</v>
      </c>
      <c r="B15" s="17" t="s">
        <v>87</v>
      </c>
      <c r="C15" s="18" t="s">
        <v>20</v>
      </c>
      <c r="D15" s="18" t="s">
        <v>57</v>
      </c>
      <c r="E15" s="18" t="s">
        <v>88</v>
      </c>
      <c r="F15" s="17" t="s">
        <v>89</v>
      </c>
      <c r="G15" s="18" t="s">
        <v>24</v>
      </c>
      <c r="H15" s="18">
        <f>I15+J15</f>
        <v>155</v>
      </c>
      <c r="I15" s="18">
        <v>135</v>
      </c>
      <c r="J15" s="18">
        <v>20</v>
      </c>
      <c r="K15" s="18">
        <v>442</v>
      </c>
      <c r="L15" s="18">
        <v>2505</v>
      </c>
      <c r="M15" s="17" t="s">
        <v>90</v>
      </c>
      <c r="N15" s="17" t="s">
        <v>91</v>
      </c>
      <c r="O15" s="18" t="s">
        <v>92</v>
      </c>
    </row>
    <row r="16" s="1" customFormat="1" ht="101" customHeight="1" spans="1:15">
      <c r="A16" s="15">
        <v>12</v>
      </c>
      <c r="B16" s="17" t="s">
        <v>93</v>
      </c>
      <c r="C16" s="18" t="s">
        <v>56</v>
      </c>
      <c r="D16" s="18" t="s">
        <v>63</v>
      </c>
      <c r="E16" s="18" t="s">
        <v>94</v>
      </c>
      <c r="F16" s="17" t="s">
        <v>95</v>
      </c>
      <c r="G16" s="18" t="s">
        <v>46</v>
      </c>
      <c r="H16" s="18">
        <f>I16+J16</f>
        <v>92</v>
      </c>
      <c r="I16" s="18">
        <v>90</v>
      </c>
      <c r="J16" s="18">
        <v>2</v>
      </c>
      <c r="K16" s="20">
        <v>88</v>
      </c>
      <c r="L16" s="20">
        <v>2230</v>
      </c>
      <c r="M16" s="17" t="s">
        <v>96</v>
      </c>
      <c r="N16" s="17" t="s">
        <v>97</v>
      </c>
      <c r="O16" s="18" t="s">
        <v>98</v>
      </c>
    </row>
    <row r="17" s="1" customFormat="1" ht="33.75" spans="1:15">
      <c r="A17" s="15">
        <v>13</v>
      </c>
      <c r="B17" s="17" t="s">
        <v>99</v>
      </c>
      <c r="C17" s="18" t="s">
        <v>56</v>
      </c>
      <c r="D17" s="18" t="s">
        <v>100</v>
      </c>
      <c r="E17" s="18" t="s">
        <v>101</v>
      </c>
      <c r="F17" s="17" t="s">
        <v>102</v>
      </c>
      <c r="G17" s="18" t="s">
        <v>46</v>
      </c>
      <c r="H17" s="18">
        <f>I17+J17</f>
        <v>34</v>
      </c>
      <c r="I17" s="18">
        <v>29</v>
      </c>
      <c r="J17" s="18">
        <v>5</v>
      </c>
      <c r="K17" s="18">
        <v>4</v>
      </c>
      <c r="L17" s="18">
        <v>8</v>
      </c>
      <c r="M17" s="17" t="s">
        <v>103</v>
      </c>
      <c r="N17" s="17" t="s">
        <v>104</v>
      </c>
      <c r="O17" s="21" t="s">
        <v>98</v>
      </c>
    </row>
    <row r="18" s="1" customFormat="1" ht="33.75" spans="1:15">
      <c r="A18" s="15">
        <v>14</v>
      </c>
      <c r="B18" s="17" t="s">
        <v>19</v>
      </c>
      <c r="C18" s="18" t="s">
        <v>105</v>
      </c>
      <c r="D18" s="18" t="s">
        <v>21</v>
      </c>
      <c r="E18" s="18" t="s">
        <v>22</v>
      </c>
      <c r="F18" s="17" t="s">
        <v>106</v>
      </c>
      <c r="G18" s="18" t="s">
        <v>24</v>
      </c>
      <c r="H18" s="18">
        <v>800</v>
      </c>
      <c r="I18" s="18">
        <v>800</v>
      </c>
      <c r="J18" s="18">
        <v>0</v>
      </c>
      <c r="K18" s="18">
        <v>351</v>
      </c>
      <c r="L18" s="18">
        <v>5119</v>
      </c>
      <c r="M18" s="17" t="s">
        <v>107</v>
      </c>
      <c r="N18" s="17" t="s">
        <v>108</v>
      </c>
      <c r="O18" s="18" t="s">
        <v>27</v>
      </c>
    </row>
    <row r="19" s="1" customFormat="1" ht="69" customHeight="1" spans="1:15">
      <c r="A19" s="15">
        <v>15</v>
      </c>
      <c r="B19" s="17" t="s">
        <v>109</v>
      </c>
      <c r="C19" s="18" t="s">
        <v>105</v>
      </c>
      <c r="D19" s="18" t="s">
        <v>110</v>
      </c>
      <c r="E19" s="21" t="s">
        <v>111</v>
      </c>
      <c r="F19" s="22" t="s">
        <v>112</v>
      </c>
      <c r="G19" s="18" t="s">
        <v>24</v>
      </c>
      <c r="H19" s="18">
        <f>I19+J19</f>
        <v>270</v>
      </c>
      <c r="I19" s="21">
        <v>270</v>
      </c>
      <c r="J19" s="18">
        <v>0</v>
      </c>
      <c r="K19" s="18">
        <v>2400</v>
      </c>
      <c r="L19" s="21">
        <v>3000</v>
      </c>
      <c r="M19" s="23" t="s">
        <v>113</v>
      </c>
      <c r="N19" s="17" t="s">
        <v>114</v>
      </c>
      <c r="O19" s="18" t="s">
        <v>27</v>
      </c>
    </row>
    <row r="20" s="1" customFormat="1" ht="69" customHeight="1" spans="1:15">
      <c r="A20" s="15">
        <v>16</v>
      </c>
      <c r="B20" s="17" t="s">
        <v>115</v>
      </c>
      <c r="C20" s="18" t="s">
        <v>116</v>
      </c>
      <c r="D20" s="18" t="s">
        <v>117</v>
      </c>
      <c r="E20" s="18" t="s">
        <v>118</v>
      </c>
      <c r="F20" s="23" t="s">
        <v>119</v>
      </c>
      <c r="G20" s="18" t="s">
        <v>24</v>
      </c>
      <c r="H20" s="18">
        <v>44</v>
      </c>
      <c r="I20" s="18">
        <v>44</v>
      </c>
      <c r="J20" s="18">
        <v>0</v>
      </c>
      <c r="K20" s="18">
        <v>5000</v>
      </c>
      <c r="L20" s="18">
        <v>13000</v>
      </c>
      <c r="M20" s="23" t="s">
        <v>120</v>
      </c>
      <c r="N20" s="17" t="s">
        <v>121</v>
      </c>
      <c r="O20" s="18" t="s">
        <v>27</v>
      </c>
    </row>
    <row r="21" s="1" customFormat="1" ht="33.75" spans="1:15">
      <c r="A21" s="15">
        <v>17</v>
      </c>
      <c r="B21" s="24" t="s">
        <v>122</v>
      </c>
      <c r="C21" s="18" t="s">
        <v>105</v>
      </c>
      <c r="D21" s="21" t="s">
        <v>123</v>
      </c>
      <c r="E21" s="25" t="s">
        <v>124</v>
      </c>
      <c r="F21" s="26" t="s">
        <v>125</v>
      </c>
      <c r="G21" s="25" t="s">
        <v>24</v>
      </c>
      <c r="H21" s="25">
        <v>59</v>
      </c>
      <c r="I21" s="25">
        <v>57</v>
      </c>
      <c r="J21" s="25">
        <v>2</v>
      </c>
      <c r="K21" s="25">
        <v>60</v>
      </c>
      <c r="L21" s="25">
        <v>326</v>
      </c>
      <c r="M21" s="26" t="s">
        <v>126</v>
      </c>
      <c r="N21" s="17" t="s">
        <v>127</v>
      </c>
      <c r="O21" s="18" t="s">
        <v>98</v>
      </c>
    </row>
    <row r="22" s="1" customFormat="1" ht="56.25" spans="1:15">
      <c r="A22" s="15">
        <v>18</v>
      </c>
      <c r="B22" s="17" t="s">
        <v>128</v>
      </c>
      <c r="C22" s="18" t="s">
        <v>105</v>
      </c>
      <c r="D22" s="18" t="s">
        <v>50</v>
      </c>
      <c r="E22" s="18" t="s">
        <v>129</v>
      </c>
      <c r="F22" s="17" t="s">
        <v>130</v>
      </c>
      <c r="G22" s="18" t="s">
        <v>24</v>
      </c>
      <c r="H22" s="18">
        <v>52</v>
      </c>
      <c r="I22" s="18">
        <v>51</v>
      </c>
      <c r="J22" s="18">
        <v>1</v>
      </c>
      <c r="K22" s="18">
        <v>12</v>
      </c>
      <c r="L22" s="18">
        <v>36</v>
      </c>
      <c r="M22" s="17" t="s">
        <v>131</v>
      </c>
      <c r="N22" s="17" t="s">
        <v>132</v>
      </c>
      <c r="O22" s="18" t="s">
        <v>98</v>
      </c>
    </row>
    <row r="23" s="1" customFormat="1" ht="67.5" spans="1:15">
      <c r="A23" s="15">
        <v>19</v>
      </c>
      <c r="B23" s="17" t="s">
        <v>133</v>
      </c>
      <c r="C23" s="18" t="s">
        <v>105</v>
      </c>
      <c r="D23" s="18" t="s">
        <v>134</v>
      </c>
      <c r="E23" s="18" t="s">
        <v>135</v>
      </c>
      <c r="F23" s="23" t="s">
        <v>136</v>
      </c>
      <c r="G23" s="18" t="s">
        <v>46</v>
      </c>
      <c r="H23" s="18">
        <v>48</v>
      </c>
      <c r="I23" s="18">
        <v>46</v>
      </c>
      <c r="J23" s="18">
        <v>2</v>
      </c>
      <c r="K23" s="18">
        <v>121</v>
      </c>
      <c r="L23" s="18">
        <v>1014</v>
      </c>
      <c r="M23" s="23" t="s">
        <v>137</v>
      </c>
      <c r="N23" s="17" t="s">
        <v>138</v>
      </c>
      <c r="O23" s="18" t="s">
        <v>98</v>
      </c>
    </row>
    <row r="24" s="1" customFormat="1" ht="45" spans="1:15">
      <c r="A24" s="15">
        <v>20</v>
      </c>
      <c r="B24" s="17" t="s">
        <v>139</v>
      </c>
      <c r="C24" s="18" t="s">
        <v>105</v>
      </c>
      <c r="D24" s="18" t="s">
        <v>140</v>
      </c>
      <c r="E24" s="18" t="s">
        <v>141</v>
      </c>
      <c r="F24" s="23" t="s">
        <v>142</v>
      </c>
      <c r="G24" s="18" t="s">
        <v>46</v>
      </c>
      <c r="H24" s="18">
        <v>45</v>
      </c>
      <c r="I24" s="18">
        <v>44</v>
      </c>
      <c r="J24" s="18">
        <v>1</v>
      </c>
      <c r="K24" s="18">
        <v>62</v>
      </c>
      <c r="L24" s="18">
        <v>557</v>
      </c>
      <c r="M24" s="23" t="s">
        <v>143</v>
      </c>
      <c r="N24" s="17" t="s">
        <v>144</v>
      </c>
      <c r="O24" s="18" t="s">
        <v>98</v>
      </c>
    </row>
    <row r="25" s="2" customFormat="1" ht="54" customHeight="1" spans="1:15">
      <c r="A25" s="15">
        <v>21</v>
      </c>
      <c r="B25" s="17" t="s">
        <v>145</v>
      </c>
      <c r="C25" s="18" t="s">
        <v>105</v>
      </c>
      <c r="D25" s="18" t="s">
        <v>50</v>
      </c>
      <c r="E25" s="18" t="s">
        <v>146</v>
      </c>
      <c r="F25" s="17" t="s">
        <v>147</v>
      </c>
      <c r="G25" s="18" t="s">
        <v>24</v>
      </c>
      <c r="H25" s="18">
        <v>42</v>
      </c>
      <c r="I25" s="18">
        <v>41</v>
      </c>
      <c r="J25" s="18">
        <v>1</v>
      </c>
      <c r="K25" s="18">
        <v>19</v>
      </c>
      <c r="L25" s="18">
        <v>42</v>
      </c>
      <c r="M25" s="36" t="s">
        <v>148</v>
      </c>
      <c r="N25" s="36" t="s">
        <v>149</v>
      </c>
      <c r="O25" s="43" t="s">
        <v>150</v>
      </c>
    </row>
    <row r="26" s="1" customFormat="1" ht="45" spans="1:15">
      <c r="A26" s="15">
        <v>22</v>
      </c>
      <c r="B26" s="17" t="s">
        <v>151</v>
      </c>
      <c r="C26" s="18" t="s">
        <v>56</v>
      </c>
      <c r="D26" s="18" t="s">
        <v>152</v>
      </c>
      <c r="E26" s="18" t="s">
        <v>153</v>
      </c>
      <c r="F26" s="17" t="s">
        <v>154</v>
      </c>
      <c r="G26" s="18" t="s">
        <v>24</v>
      </c>
      <c r="H26" s="18">
        <v>55</v>
      </c>
      <c r="I26" s="18">
        <v>54</v>
      </c>
      <c r="J26" s="18">
        <v>1</v>
      </c>
      <c r="K26" s="18">
        <v>20</v>
      </c>
      <c r="L26" s="18">
        <v>395</v>
      </c>
      <c r="M26" s="17" t="s">
        <v>155</v>
      </c>
      <c r="N26" s="17" t="s">
        <v>156</v>
      </c>
      <c r="O26" s="18" t="s">
        <v>92</v>
      </c>
    </row>
    <row r="27" s="1" customFormat="1" ht="33.75" spans="1:15">
      <c r="A27" s="15">
        <v>23</v>
      </c>
      <c r="B27" s="17" t="s">
        <v>157</v>
      </c>
      <c r="C27" s="18" t="s">
        <v>56</v>
      </c>
      <c r="D27" s="18" t="s">
        <v>158</v>
      </c>
      <c r="E27" s="18" t="s">
        <v>159</v>
      </c>
      <c r="F27" s="17" t="s">
        <v>160</v>
      </c>
      <c r="G27" s="18" t="s">
        <v>24</v>
      </c>
      <c r="H27" s="18">
        <v>54</v>
      </c>
      <c r="I27" s="18">
        <v>53</v>
      </c>
      <c r="J27" s="18">
        <v>1</v>
      </c>
      <c r="K27" s="18">
        <v>11</v>
      </c>
      <c r="L27" s="18">
        <v>301</v>
      </c>
      <c r="M27" s="17" t="s">
        <v>161</v>
      </c>
      <c r="N27" s="17" t="s">
        <v>162</v>
      </c>
      <c r="O27" s="18" t="s">
        <v>92</v>
      </c>
    </row>
    <row r="28" s="1" customFormat="1" ht="33.75" spans="1:15">
      <c r="A28" s="15">
        <v>24</v>
      </c>
      <c r="B28" s="17" t="s">
        <v>163</v>
      </c>
      <c r="C28" s="18" t="s">
        <v>105</v>
      </c>
      <c r="D28" s="18" t="s">
        <v>63</v>
      </c>
      <c r="E28" s="18" t="s">
        <v>164</v>
      </c>
      <c r="F28" s="17" t="s">
        <v>165</v>
      </c>
      <c r="G28" s="18" t="s">
        <v>24</v>
      </c>
      <c r="H28" s="18">
        <v>53</v>
      </c>
      <c r="I28" s="18">
        <v>52</v>
      </c>
      <c r="J28" s="18">
        <v>1</v>
      </c>
      <c r="K28" s="18">
        <v>43</v>
      </c>
      <c r="L28" s="18">
        <v>1050</v>
      </c>
      <c r="M28" s="17" t="s">
        <v>166</v>
      </c>
      <c r="N28" s="17" t="s">
        <v>167</v>
      </c>
      <c r="O28" s="18" t="s">
        <v>92</v>
      </c>
    </row>
    <row r="29" s="1" customFormat="1" ht="56.25" spans="1:15">
      <c r="A29" s="15">
        <v>25</v>
      </c>
      <c r="B29" s="17" t="s">
        <v>168</v>
      </c>
      <c r="C29" s="18" t="s">
        <v>105</v>
      </c>
      <c r="D29" s="18" t="s">
        <v>169</v>
      </c>
      <c r="E29" s="21" t="s">
        <v>170</v>
      </c>
      <c r="F29" s="22" t="s">
        <v>171</v>
      </c>
      <c r="G29" s="18" t="s">
        <v>24</v>
      </c>
      <c r="H29" s="18">
        <v>29</v>
      </c>
      <c r="I29" s="21">
        <v>28</v>
      </c>
      <c r="J29" s="18">
        <v>1</v>
      </c>
      <c r="K29" s="21">
        <v>19</v>
      </c>
      <c r="L29" s="21">
        <v>322</v>
      </c>
      <c r="M29" s="22" t="s">
        <v>172</v>
      </c>
      <c r="N29" s="22" t="s">
        <v>173</v>
      </c>
      <c r="O29" s="18" t="s">
        <v>92</v>
      </c>
    </row>
    <row r="30" s="3" customFormat="1" ht="56.25" spans="1:15">
      <c r="A30" s="15">
        <v>26</v>
      </c>
      <c r="B30" s="17" t="s">
        <v>174</v>
      </c>
      <c r="C30" s="18" t="s">
        <v>105</v>
      </c>
      <c r="D30" s="18" t="s">
        <v>175</v>
      </c>
      <c r="E30" s="18" t="s">
        <v>176</v>
      </c>
      <c r="F30" s="17" t="s">
        <v>177</v>
      </c>
      <c r="G30" s="18" t="s">
        <v>24</v>
      </c>
      <c r="H30" s="18">
        <f>I30+J30</f>
        <v>220</v>
      </c>
      <c r="I30" s="18">
        <v>220</v>
      </c>
      <c r="J30" s="18">
        <v>0</v>
      </c>
      <c r="K30" s="18">
        <v>38</v>
      </c>
      <c r="L30" s="18">
        <v>937</v>
      </c>
      <c r="M30" s="17" t="s">
        <v>178</v>
      </c>
      <c r="N30" s="17" t="s">
        <v>179</v>
      </c>
      <c r="O30" s="18" t="s">
        <v>150</v>
      </c>
    </row>
    <row r="31" s="3" customFormat="1" ht="45" spans="1:15">
      <c r="A31" s="15">
        <v>27</v>
      </c>
      <c r="B31" s="17" t="s">
        <v>180</v>
      </c>
      <c r="C31" s="18" t="s">
        <v>105</v>
      </c>
      <c r="D31" s="18" t="s">
        <v>181</v>
      </c>
      <c r="E31" s="18" t="s">
        <v>182</v>
      </c>
      <c r="F31" s="17" t="s">
        <v>183</v>
      </c>
      <c r="G31" s="18" t="s">
        <v>46</v>
      </c>
      <c r="H31" s="18">
        <v>55</v>
      </c>
      <c r="I31" s="18">
        <v>55</v>
      </c>
      <c r="J31" s="18">
        <v>0</v>
      </c>
      <c r="K31" s="18">
        <v>49</v>
      </c>
      <c r="L31" s="18">
        <v>1927</v>
      </c>
      <c r="M31" s="17" t="s">
        <v>184</v>
      </c>
      <c r="N31" s="17" t="s">
        <v>185</v>
      </c>
      <c r="O31" s="18" t="s">
        <v>92</v>
      </c>
    </row>
    <row r="32" s="3" customFormat="1" ht="45" spans="1:15">
      <c r="A32" s="15">
        <v>28</v>
      </c>
      <c r="B32" s="17" t="s">
        <v>186</v>
      </c>
      <c r="C32" s="18" t="s">
        <v>105</v>
      </c>
      <c r="D32" s="18" t="s">
        <v>187</v>
      </c>
      <c r="E32" s="18" t="s">
        <v>188</v>
      </c>
      <c r="F32" s="17" t="s">
        <v>189</v>
      </c>
      <c r="G32" s="18" t="s">
        <v>24</v>
      </c>
      <c r="H32" s="18">
        <v>55</v>
      </c>
      <c r="I32" s="18">
        <v>53</v>
      </c>
      <c r="J32" s="18">
        <v>2</v>
      </c>
      <c r="K32" s="18">
        <v>8</v>
      </c>
      <c r="L32" s="18">
        <v>20</v>
      </c>
      <c r="M32" s="17" t="s">
        <v>190</v>
      </c>
      <c r="N32" s="17" t="s">
        <v>191</v>
      </c>
      <c r="O32" s="18" t="s">
        <v>92</v>
      </c>
    </row>
    <row r="33" s="3" customFormat="1" ht="56.25" spans="1:15">
      <c r="A33" s="15">
        <v>29</v>
      </c>
      <c r="B33" s="17" t="s">
        <v>192</v>
      </c>
      <c r="C33" s="18" t="s">
        <v>105</v>
      </c>
      <c r="D33" s="18" t="s">
        <v>193</v>
      </c>
      <c r="E33" s="18" t="s">
        <v>194</v>
      </c>
      <c r="F33" s="17" t="s">
        <v>195</v>
      </c>
      <c r="G33" s="18" t="s">
        <v>24</v>
      </c>
      <c r="H33" s="18">
        <v>55</v>
      </c>
      <c r="I33" s="18">
        <v>53</v>
      </c>
      <c r="J33" s="18">
        <v>2</v>
      </c>
      <c r="K33" s="18">
        <v>14</v>
      </c>
      <c r="L33" s="18">
        <v>43</v>
      </c>
      <c r="M33" s="17" t="s">
        <v>196</v>
      </c>
      <c r="N33" s="22" t="s">
        <v>156</v>
      </c>
      <c r="O33" s="18" t="s">
        <v>92</v>
      </c>
    </row>
    <row r="34" s="3" customFormat="1" ht="56.25" spans="1:15">
      <c r="A34" s="15">
        <v>30</v>
      </c>
      <c r="B34" s="17" t="s">
        <v>197</v>
      </c>
      <c r="C34" s="18" t="s">
        <v>105</v>
      </c>
      <c r="D34" s="18" t="s">
        <v>198</v>
      </c>
      <c r="E34" s="18" t="s">
        <v>199</v>
      </c>
      <c r="F34" s="23" t="s">
        <v>200</v>
      </c>
      <c r="G34" s="18" t="s">
        <v>24</v>
      </c>
      <c r="H34" s="18">
        <v>29</v>
      </c>
      <c r="I34" s="21">
        <v>28</v>
      </c>
      <c r="J34" s="18">
        <v>1</v>
      </c>
      <c r="K34" s="21">
        <v>22</v>
      </c>
      <c r="L34" s="21">
        <v>497</v>
      </c>
      <c r="M34" s="22" t="s">
        <v>201</v>
      </c>
      <c r="N34" s="22" t="s">
        <v>173</v>
      </c>
      <c r="O34" s="18" t="s">
        <v>92</v>
      </c>
    </row>
    <row r="35" s="3" customFormat="1" ht="67.5" spans="1:15">
      <c r="A35" s="15">
        <v>31</v>
      </c>
      <c r="B35" s="17" t="s">
        <v>202</v>
      </c>
      <c r="C35" s="18" t="s">
        <v>105</v>
      </c>
      <c r="D35" s="18" t="s">
        <v>203</v>
      </c>
      <c r="E35" s="18" t="s">
        <v>204</v>
      </c>
      <c r="F35" s="17" t="s">
        <v>205</v>
      </c>
      <c r="G35" s="18" t="s">
        <v>24</v>
      </c>
      <c r="H35" s="18">
        <v>50</v>
      </c>
      <c r="I35" s="18">
        <v>50</v>
      </c>
      <c r="J35" s="18">
        <v>0</v>
      </c>
      <c r="K35" s="18">
        <v>98</v>
      </c>
      <c r="L35" s="18">
        <v>2213</v>
      </c>
      <c r="M35" s="17" t="s">
        <v>206</v>
      </c>
      <c r="N35" s="22" t="s">
        <v>207</v>
      </c>
      <c r="O35" s="18" t="s">
        <v>92</v>
      </c>
    </row>
    <row r="36" s="4" customFormat="1" ht="26" customHeight="1" spans="1:15">
      <c r="A36" s="27" t="s">
        <v>208</v>
      </c>
      <c r="B36" s="28"/>
      <c r="C36" s="28"/>
      <c r="D36" s="28"/>
      <c r="E36" s="28"/>
      <c r="F36" s="28"/>
      <c r="G36" s="28"/>
      <c r="H36" s="29">
        <f>SUM(H5:H35)</f>
        <v>6339</v>
      </c>
      <c r="I36" s="44">
        <f>SUM(I5:I35)</f>
        <v>4279</v>
      </c>
      <c r="J36" s="29">
        <f>SUM(J5:J35)</f>
        <v>2060</v>
      </c>
      <c r="K36" s="44"/>
      <c r="L36" s="44"/>
      <c r="M36" s="45"/>
      <c r="N36" s="45"/>
      <c r="O36" s="29"/>
    </row>
    <row r="37" s="3" customFormat="1" ht="31" customHeight="1" spans="1:15">
      <c r="A37" s="14" t="s">
        <v>209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0"/>
    </row>
    <row r="38" s="1" customFormat="1" ht="45" spans="1:15">
      <c r="A38" s="18">
        <v>32</v>
      </c>
      <c r="B38" s="30" t="s">
        <v>210</v>
      </c>
      <c r="C38" s="18" t="s">
        <v>211</v>
      </c>
      <c r="D38" s="21" t="s">
        <v>169</v>
      </c>
      <c r="E38" s="21" t="s">
        <v>170</v>
      </c>
      <c r="F38" s="30" t="s">
        <v>212</v>
      </c>
      <c r="G38" s="31" t="s">
        <v>24</v>
      </c>
      <c r="H38" s="18">
        <f>I38+J38</f>
        <v>55</v>
      </c>
      <c r="I38" s="31">
        <v>53</v>
      </c>
      <c r="J38" s="31">
        <v>2</v>
      </c>
      <c r="K38" s="31">
        <v>25</v>
      </c>
      <c r="L38" s="31">
        <v>375</v>
      </c>
      <c r="M38" s="36" t="s">
        <v>213</v>
      </c>
      <c r="N38" s="30" t="s">
        <v>214</v>
      </c>
      <c r="O38" s="18" t="s">
        <v>33</v>
      </c>
    </row>
    <row r="39" s="1" customFormat="1" ht="101.25" spans="1:15">
      <c r="A39" s="18">
        <v>33</v>
      </c>
      <c r="B39" s="17" t="s">
        <v>215</v>
      </c>
      <c r="C39" s="18" t="s">
        <v>216</v>
      </c>
      <c r="D39" s="18" t="s">
        <v>217</v>
      </c>
      <c r="E39" s="18" t="s">
        <v>218</v>
      </c>
      <c r="F39" s="17" t="s">
        <v>219</v>
      </c>
      <c r="G39" s="18" t="s">
        <v>24</v>
      </c>
      <c r="H39" s="18">
        <v>53</v>
      </c>
      <c r="I39" s="18">
        <v>51</v>
      </c>
      <c r="J39" s="18">
        <v>2</v>
      </c>
      <c r="K39" s="18">
        <v>97</v>
      </c>
      <c r="L39" s="18">
        <v>574</v>
      </c>
      <c r="M39" s="17" t="s">
        <v>220</v>
      </c>
      <c r="N39" s="17" t="s">
        <v>221</v>
      </c>
      <c r="O39" s="18" t="s">
        <v>33</v>
      </c>
    </row>
    <row r="40" s="1" customFormat="1" ht="45" spans="1:15">
      <c r="A40" s="18">
        <v>34</v>
      </c>
      <c r="B40" s="17" t="s">
        <v>222</v>
      </c>
      <c r="C40" s="18" t="s">
        <v>20</v>
      </c>
      <c r="D40" s="18" t="s">
        <v>21</v>
      </c>
      <c r="E40" s="18" t="s">
        <v>223</v>
      </c>
      <c r="F40" s="17" t="s">
        <v>224</v>
      </c>
      <c r="G40" s="18" t="s">
        <v>46</v>
      </c>
      <c r="H40" s="18">
        <v>51</v>
      </c>
      <c r="I40" s="18">
        <v>50</v>
      </c>
      <c r="J40" s="18">
        <v>1</v>
      </c>
      <c r="K40" s="18">
        <v>31</v>
      </c>
      <c r="L40" s="18">
        <v>803</v>
      </c>
      <c r="M40" s="17" t="s">
        <v>225</v>
      </c>
      <c r="N40" s="17" t="s">
        <v>226</v>
      </c>
      <c r="O40" s="18" t="s">
        <v>33</v>
      </c>
    </row>
    <row r="41" s="1" customFormat="1" ht="45" spans="1:15">
      <c r="A41" s="18">
        <v>35</v>
      </c>
      <c r="B41" s="17" t="s">
        <v>227</v>
      </c>
      <c r="C41" s="18" t="s">
        <v>20</v>
      </c>
      <c r="D41" s="18" t="s">
        <v>21</v>
      </c>
      <c r="E41" s="18" t="s">
        <v>228</v>
      </c>
      <c r="F41" s="17" t="s">
        <v>229</v>
      </c>
      <c r="G41" s="18" t="s">
        <v>24</v>
      </c>
      <c r="H41" s="18">
        <v>51</v>
      </c>
      <c r="I41" s="18">
        <v>50</v>
      </c>
      <c r="J41" s="18">
        <v>1</v>
      </c>
      <c r="K41" s="18">
        <v>57</v>
      </c>
      <c r="L41" s="18">
        <v>1932</v>
      </c>
      <c r="M41" s="17" t="s">
        <v>230</v>
      </c>
      <c r="N41" s="17" t="s">
        <v>231</v>
      </c>
      <c r="O41" s="18" t="s">
        <v>33</v>
      </c>
    </row>
    <row r="42" s="1" customFormat="1" ht="67.5" spans="1:15">
      <c r="A42" s="18">
        <v>36</v>
      </c>
      <c r="B42" s="32" t="s">
        <v>232</v>
      </c>
      <c r="C42" s="33" t="s">
        <v>211</v>
      </c>
      <c r="D42" s="18" t="s">
        <v>63</v>
      </c>
      <c r="E42" s="18" t="s">
        <v>64</v>
      </c>
      <c r="F42" s="32" t="s">
        <v>233</v>
      </c>
      <c r="G42" s="34" t="s">
        <v>24</v>
      </c>
      <c r="H42" s="34">
        <v>47</v>
      </c>
      <c r="I42" s="34">
        <v>45</v>
      </c>
      <c r="J42" s="34">
        <v>2</v>
      </c>
      <c r="K42" s="34">
        <v>4</v>
      </c>
      <c r="L42" s="34">
        <v>222</v>
      </c>
      <c r="M42" s="17" t="s">
        <v>234</v>
      </c>
      <c r="N42" s="32" t="s">
        <v>235</v>
      </c>
      <c r="O42" s="18" t="s">
        <v>33</v>
      </c>
    </row>
    <row r="43" s="1" customFormat="1" ht="45" spans="1:15">
      <c r="A43" s="18">
        <v>37</v>
      </c>
      <c r="B43" s="32" t="s">
        <v>236</v>
      </c>
      <c r="C43" s="34" t="s">
        <v>211</v>
      </c>
      <c r="D43" s="34" t="s">
        <v>237</v>
      </c>
      <c r="E43" s="34" t="s">
        <v>238</v>
      </c>
      <c r="F43" s="32" t="s">
        <v>239</v>
      </c>
      <c r="G43" s="34" t="s">
        <v>24</v>
      </c>
      <c r="H43" s="34">
        <v>40</v>
      </c>
      <c r="I43" s="34">
        <v>35</v>
      </c>
      <c r="J43" s="34">
        <v>5</v>
      </c>
      <c r="K43" s="34">
        <v>3</v>
      </c>
      <c r="L43" s="34">
        <v>600</v>
      </c>
      <c r="M43" s="32" t="s">
        <v>240</v>
      </c>
      <c r="N43" s="32" t="s">
        <v>241</v>
      </c>
      <c r="O43" s="34" t="s">
        <v>33</v>
      </c>
    </row>
    <row r="44" s="1" customFormat="1" ht="67.5" spans="1:15">
      <c r="A44" s="18">
        <v>38</v>
      </c>
      <c r="B44" s="17" t="s">
        <v>242</v>
      </c>
      <c r="C44" s="18" t="s">
        <v>20</v>
      </c>
      <c r="D44" s="18" t="s">
        <v>43</v>
      </c>
      <c r="E44" s="18" t="s">
        <v>44</v>
      </c>
      <c r="F44" s="17" t="s">
        <v>243</v>
      </c>
      <c r="G44" s="18" t="s">
        <v>24</v>
      </c>
      <c r="H44" s="18">
        <f>I44+J44</f>
        <v>28</v>
      </c>
      <c r="I44" s="18">
        <v>27</v>
      </c>
      <c r="J44" s="18">
        <v>1</v>
      </c>
      <c r="K44" s="18">
        <v>24</v>
      </c>
      <c r="L44" s="46">
        <v>651</v>
      </c>
      <c r="M44" s="17" t="s">
        <v>244</v>
      </c>
      <c r="N44" s="17" t="s">
        <v>245</v>
      </c>
      <c r="O44" s="18" t="s">
        <v>33</v>
      </c>
    </row>
    <row r="45" s="1" customFormat="1" ht="45" spans="1:15">
      <c r="A45" s="18">
        <v>39</v>
      </c>
      <c r="B45" s="17" t="s">
        <v>246</v>
      </c>
      <c r="C45" s="18" t="s">
        <v>211</v>
      </c>
      <c r="D45" s="18" t="s">
        <v>63</v>
      </c>
      <c r="E45" s="18" t="s">
        <v>247</v>
      </c>
      <c r="F45" s="17" t="s">
        <v>248</v>
      </c>
      <c r="G45" s="18" t="s">
        <v>24</v>
      </c>
      <c r="H45" s="18">
        <f>I45+J45</f>
        <v>50</v>
      </c>
      <c r="I45" s="21">
        <v>48</v>
      </c>
      <c r="J45" s="21">
        <v>2</v>
      </c>
      <c r="K45" s="21">
        <v>18</v>
      </c>
      <c r="L45" s="21">
        <v>503</v>
      </c>
      <c r="M45" s="17" t="s">
        <v>249</v>
      </c>
      <c r="N45" s="17" t="s">
        <v>250</v>
      </c>
      <c r="O45" s="18" t="s">
        <v>98</v>
      </c>
    </row>
    <row r="46" s="1" customFormat="1" ht="45" spans="1:15">
      <c r="A46" s="18">
        <v>40</v>
      </c>
      <c r="B46" s="17" t="s">
        <v>251</v>
      </c>
      <c r="C46" s="18" t="s">
        <v>20</v>
      </c>
      <c r="D46" s="18" t="s">
        <v>237</v>
      </c>
      <c r="E46" s="35" t="s">
        <v>252</v>
      </c>
      <c r="F46" s="17" t="s">
        <v>253</v>
      </c>
      <c r="G46" s="18" t="s">
        <v>24</v>
      </c>
      <c r="H46" s="18">
        <v>50</v>
      </c>
      <c r="I46" s="18">
        <v>44</v>
      </c>
      <c r="J46" s="18">
        <v>6</v>
      </c>
      <c r="K46" s="18">
        <v>5</v>
      </c>
      <c r="L46" s="18">
        <v>385</v>
      </c>
      <c r="M46" s="17" t="s">
        <v>254</v>
      </c>
      <c r="N46" s="17" t="s">
        <v>255</v>
      </c>
      <c r="O46" s="18" t="s">
        <v>98</v>
      </c>
    </row>
    <row r="47" s="1" customFormat="1" ht="78.75" spans="1:15">
      <c r="A47" s="18">
        <v>41</v>
      </c>
      <c r="B47" s="17" t="s">
        <v>256</v>
      </c>
      <c r="C47" s="18" t="s">
        <v>20</v>
      </c>
      <c r="D47" s="18" t="s">
        <v>257</v>
      </c>
      <c r="E47" s="18" t="s">
        <v>258</v>
      </c>
      <c r="F47" s="17" t="s">
        <v>259</v>
      </c>
      <c r="G47" s="18" t="s">
        <v>24</v>
      </c>
      <c r="H47" s="18">
        <v>43</v>
      </c>
      <c r="I47" s="18">
        <v>42</v>
      </c>
      <c r="J47" s="18">
        <v>1</v>
      </c>
      <c r="K47" s="18">
        <v>75</v>
      </c>
      <c r="L47" s="18">
        <v>280</v>
      </c>
      <c r="M47" s="17" t="s">
        <v>260</v>
      </c>
      <c r="N47" s="17" t="s">
        <v>261</v>
      </c>
      <c r="O47" s="18" t="s">
        <v>98</v>
      </c>
    </row>
    <row r="48" s="1" customFormat="1" ht="45" spans="1:15">
      <c r="A48" s="18">
        <v>42</v>
      </c>
      <c r="B48" s="17" t="s">
        <v>262</v>
      </c>
      <c r="C48" s="18" t="s">
        <v>211</v>
      </c>
      <c r="D48" s="18" t="s">
        <v>263</v>
      </c>
      <c r="E48" s="18" t="s">
        <v>264</v>
      </c>
      <c r="F48" s="17" t="s">
        <v>265</v>
      </c>
      <c r="G48" s="18" t="s">
        <v>46</v>
      </c>
      <c r="H48" s="18">
        <v>41</v>
      </c>
      <c r="I48" s="18">
        <v>40</v>
      </c>
      <c r="J48" s="18">
        <v>1</v>
      </c>
      <c r="K48" s="18">
        <v>60</v>
      </c>
      <c r="L48" s="18">
        <v>2104</v>
      </c>
      <c r="M48" s="17" t="s">
        <v>266</v>
      </c>
      <c r="N48" s="17" t="s">
        <v>267</v>
      </c>
      <c r="O48" s="18" t="s">
        <v>98</v>
      </c>
    </row>
    <row r="49" s="5" customFormat="1" ht="45" spans="1:15">
      <c r="A49" s="18">
        <v>43</v>
      </c>
      <c r="B49" s="17" t="s">
        <v>268</v>
      </c>
      <c r="C49" s="18" t="s">
        <v>105</v>
      </c>
      <c r="D49" s="18" t="s">
        <v>63</v>
      </c>
      <c r="E49" s="18" t="s">
        <v>269</v>
      </c>
      <c r="F49" s="17" t="s">
        <v>270</v>
      </c>
      <c r="G49" s="18" t="s">
        <v>24</v>
      </c>
      <c r="H49" s="18">
        <v>59</v>
      </c>
      <c r="I49" s="18">
        <v>58</v>
      </c>
      <c r="J49" s="18">
        <v>1</v>
      </c>
      <c r="K49" s="18">
        <v>10</v>
      </c>
      <c r="L49" s="18">
        <v>250</v>
      </c>
      <c r="M49" s="17" t="s">
        <v>271</v>
      </c>
      <c r="N49" s="17" t="s">
        <v>272</v>
      </c>
      <c r="O49" s="18" t="s">
        <v>92</v>
      </c>
    </row>
    <row r="50" s="5" customFormat="1" ht="45" spans="1:15">
      <c r="A50" s="18">
        <v>44</v>
      </c>
      <c r="B50" s="17" t="s">
        <v>273</v>
      </c>
      <c r="C50" s="18" t="s">
        <v>211</v>
      </c>
      <c r="D50" s="18" t="s">
        <v>274</v>
      </c>
      <c r="E50" s="18" t="s">
        <v>275</v>
      </c>
      <c r="F50" s="17" t="s">
        <v>276</v>
      </c>
      <c r="G50" s="18" t="s">
        <v>24</v>
      </c>
      <c r="H50" s="18">
        <v>58</v>
      </c>
      <c r="I50" s="18">
        <v>55</v>
      </c>
      <c r="J50" s="18">
        <v>3</v>
      </c>
      <c r="K50" s="18">
        <v>5</v>
      </c>
      <c r="L50" s="18">
        <v>670</v>
      </c>
      <c r="M50" s="17" t="s">
        <v>277</v>
      </c>
      <c r="N50" s="17" t="s">
        <v>278</v>
      </c>
      <c r="O50" s="18" t="s">
        <v>92</v>
      </c>
    </row>
    <row r="51" s="1" customFormat="1" ht="45" spans="1:15">
      <c r="A51" s="18">
        <v>45</v>
      </c>
      <c r="B51" s="17" t="s">
        <v>279</v>
      </c>
      <c r="C51" s="18" t="s">
        <v>105</v>
      </c>
      <c r="D51" s="18" t="s">
        <v>63</v>
      </c>
      <c r="E51" s="18" t="s">
        <v>280</v>
      </c>
      <c r="F51" s="23" t="s">
        <v>281</v>
      </c>
      <c r="G51" s="18" t="s">
        <v>24</v>
      </c>
      <c r="H51" s="18">
        <f t="shared" ref="H51:H59" si="1">I51+J51</f>
        <v>60</v>
      </c>
      <c r="I51" s="18">
        <v>58</v>
      </c>
      <c r="J51" s="18">
        <v>2</v>
      </c>
      <c r="K51" s="18">
        <v>35</v>
      </c>
      <c r="L51" s="18">
        <v>648</v>
      </c>
      <c r="M51" s="23" t="s">
        <v>282</v>
      </c>
      <c r="N51" s="17" t="s">
        <v>283</v>
      </c>
      <c r="O51" s="18" t="s">
        <v>98</v>
      </c>
    </row>
    <row r="52" s="1" customFormat="1" ht="56.25" spans="1:15">
      <c r="A52" s="18">
        <v>46</v>
      </c>
      <c r="B52" s="36" t="s">
        <v>284</v>
      </c>
      <c r="C52" s="18" t="s">
        <v>285</v>
      </c>
      <c r="D52" s="21" t="s">
        <v>169</v>
      </c>
      <c r="E52" s="21" t="s">
        <v>170</v>
      </c>
      <c r="F52" s="22" t="s">
        <v>286</v>
      </c>
      <c r="G52" s="21" t="s">
        <v>24</v>
      </c>
      <c r="H52" s="18">
        <f t="shared" si="1"/>
        <v>57</v>
      </c>
      <c r="I52" s="21">
        <v>56</v>
      </c>
      <c r="J52" s="21">
        <v>1</v>
      </c>
      <c r="K52" s="21">
        <v>9</v>
      </c>
      <c r="L52" s="20">
        <v>325</v>
      </c>
      <c r="M52" s="23" t="s">
        <v>287</v>
      </c>
      <c r="N52" s="17" t="s">
        <v>288</v>
      </c>
      <c r="O52" s="18" t="s">
        <v>98</v>
      </c>
    </row>
    <row r="53" s="1" customFormat="1" ht="45" spans="1:15">
      <c r="A53" s="18">
        <v>47</v>
      </c>
      <c r="B53" s="36" t="s">
        <v>289</v>
      </c>
      <c r="C53" s="18" t="s">
        <v>105</v>
      </c>
      <c r="D53" s="21" t="s">
        <v>169</v>
      </c>
      <c r="E53" s="21" t="s">
        <v>199</v>
      </c>
      <c r="F53" s="22" t="s">
        <v>290</v>
      </c>
      <c r="G53" s="21" t="s">
        <v>24</v>
      </c>
      <c r="H53" s="18">
        <f t="shared" si="1"/>
        <v>56</v>
      </c>
      <c r="I53" s="20">
        <v>55</v>
      </c>
      <c r="J53" s="20">
        <v>1</v>
      </c>
      <c r="K53" s="20">
        <v>22</v>
      </c>
      <c r="L53" s="20">
        <v>458</v>
      </c>
      <c r="M53" s="17" t="s">
        <v>291</v>
      </c>
      <c r="N53" s="17" t="s">
        <v>292</v>
      </c>
      <c r="O53" s="18" t="s">
        <v>98</v>
      </c>
    </row>
    <row r="54" s="1" customFormat="1" ht="123.75" spans="1:15">
      <c r="A54" s="18">
        <v>48</v>
      </c>
      <c r="B54" s="17" t="s">
        <v>293</v>
      </c>
      <c r="C54" s="18" t="s">
        <v>105</v>
      </c>
      <c r="D54" s="18" t="s">
        <v>294</v>
      </c>
      <c r="E54" s="18" t="s">
        <v>295</v>
      </c>
      <c r="F54" s="23" t="s">
        <v>296</v>
      </c>
      <c r="G54" s="18" t="s">
        <v>46</v>
      </c>
      <c r="H54" s="18">
        <f t="shared" si="1"/>
        <v>56</v>
      </c>
      <c r="I54" s="18">
        <v>54</v>
      </c>
      <c r="J54" s="18">
        <v>2</v>
      </c>
      <c r="K54" s="18">
        <v>32</v>
      </c>
      <c r="L54" s="18">
        <v>710</v>
      </c>
      <c r="M54" s="23" t="s">
        <v>297</v>
      </c>
      <c r="N54" s="17" t="s">
        <v>298</v>
      </c>
      <c r="O54" s="18" t="s">
        <v>98</v>
      </c>
    </row>
    <row r="55" s="1" customFormat="1" ht="56.25" spans="1:15">
      <c r="A55" s="18">
        <v>49</v>
      </c>
      <c r="B55" s="17" t="s">
        <v>299</v>
      </c>
      <c r="C55" s="18" t="s">
        <v>285</v>
      </c>
      <c r="D55" s="18" t="s">
        <v>300</v>
      </c>
      <c r="E55" s="18" t="s">
        <v>301</v>
      </c>
      <c r="F55" s="23" t="s">
        <v>302</v>
      </c>
      <c r="G55" s="18" t="s">
        <v>24</v>
      </c>
      <c r="H55" s="18">
        <f t="shared" si="1"/>
        <v>52</v>
      </c>
      <c r="I55" s="18">
        <v>50</v>
      </c>
      <c r="J55" s="18">
        <v>2</v>
      </c>
      <c r="K55" s="18">
        <v>27</v>
      </c>
      <c r="L55" s="18">
        <v>350</v>
      </c>
      <c r="M55" s="23" t="s">
        <v>303</v>
      </c>
      <c r="N55" s="17" t="s">
        <v>304</v>
      </c>
      <c r="O55" s="18" t="s">
        <v>98</v>
      </c>
    </row>
    <row r="56" s="1" customFormat="1" ht="56.25" spans="1:15">
      <c r="A56" s="18">
        <v>50</v>
      </c>
      <c r="B56" s="17" t="s">
        <v>305</v>
      </c>
      <c r="C56" s="18" t="s">
        <v>285</v>
      </c>
      <c r="D56" s="18" t="s">
        <v>300</v>
      </c>
      <c r="E56" s="18" t="s">
        <v>306</v>
      </c>
      <c r="F56" s="23" t="s">
        <v>307</v>
      </c>
      <c r="G56" s="18" t="s">
        <v>24</v>
      </c>
      <c r="H56" s="18">
        <f t="shared" si="1"/>
        <v>46</v>
      </c>
      <c r="I56" s="18">
        <v>45</v>
      </c>
      <c r="J56" s="18">
        <v>1</v>
      </c>
      <c r="K56" s="18">
        <v>9</v>
      </c>
      <c r="L56" s="18">
        <v>326</v>
      </c>
      <c r="M56" s="23" t="s">
        <v>308</v>
      </c>
      <c r="N56" s="17" t="s">
        <v>309</v>
      </c>
      <c r="O56" s="18" t="s">
        <v>98</v>
      </c>
    </row>
    <row r="57" s="1" customFormat="1" ht="45" spans="1:15">
      <c r="A57" s="18">
        <v>51</v>
      </c>
      <c r="B57" s="17" t="s">
        <v>310</v>
      </c>
      <c r="C57" s="18" t="s">
        <v>105</v>
      </c>
      <c r="D57" s="25" t="s">
        <v>311</v>
      </c>
      <c r="E57" s="18" t="s">
        <v>312</v>
      </c>
      <c r="F57" s="23" t="s">
        <v>313</v>
      </c>
      <c r="G57" s="18" t="s">
        <v>24</v>
      </c>
      <c r="H57" s="18">
        <f t="shared" si="1"/>
        <v>58</v>
      </c>
      <c r="I57" s="18">
        <v>57</v>
      </c>
      <c r="J57" s="18">
        <v>1</v>
      </c>
      <c r="K57" s="18">
        <v>41</v>
      </c>
      <c r="L57" s="18">
        <v>559</v>
      </c>
      <c r="M57" s="23" t="s">
        <v>314</v>
      </c>
      <c r="N57" s="17" t="s">
        <v>315</v>
      </c>
      <c r="O57" s="18" t="s">
        <v>98</v>
      </c>
    </row>
    <row r="58" s="1" customFormat="1" ht="101.25" spans="1:15">
      <c r="A58" s="18">
        <v>52</v>
      </c>
      <c r="B58" s="24" t="s">
        <v>316</v>
      </c>
      <c r="C58" s="18" t="s">
        <v>105</v>
      </c>
      <c r="D58" s="25" t="s">
        <v>311</v>
      </c>
      <c r="E58" s="25" t="s">
        <v>317</v>
      </c>
      <c r="F58" s="37" t="s">
        <v>318</v>
      </c>
      <c r="G58" s="25" t="s">
        <v>24</v>
      </c>
      <c r="H58" s="18">
        <f t="shared" si="1"/>
        <v>54</v>
      </c>
      <c r="I58" s="25">
        <v>53</v>
      </c>
      <c r="J58" s="25">
        <v>1</v>
      </c>
      <c r="K58" s="25">
        <v>63</v>
      </c>
      <c r="L58" s="25">
        <v>720</v>
      </c>
      <c r="M58" s="26" t="s">
        <v>319</v>
      </c>
      <c r="N58" s="17" t="s">
        <v>320</v>
      </c>
      <c r="O58" s="18" t="s">
        <v>98</v>
      </c>
    </row>
    <row r="59" s="1" customFormat="1" ht="78.75" spans="1:15">
      <c r="A59" s="18">
        <v>53</v>
      </c>
      <c r="B59" s="17" t="s">
        <v>321</v>
      </c>
      <c r="C59" s="18" t="s">
        <v>105</v>
      </c>
      <c r="D59" s="18" t="s">
        <v>322</v>
      </c>
      <c r="E59" s="18" t="s">
        <v>323</v>
      </c>
      <c r="F59" s="23" t="s">
        <v>324</v>
      </c>
      <c r="G59" s="18" t="s">
        <v>24</v>
      </c>
      <c r="H59" s="18">
        <f t="shared" si="1"/>
        <v>46</v>
      </c>
      <c r="I59" s="18">
        <v>45</v>
      </c>
      <c r="J59" s="18">
        <v>1</v>
      </c>
      <c r="K59" s="18">
        <v>11</v>
      </c>
      <c r="L59" s="18">
        <v>365</v>
      </c>
      <c r="M59" s="23" t="s">
        <v>325</v>
      </c>
      <c r="N59" s="23" t="s">
        <v>326</v>
      </c>
      <c r="O59" s="18" t="s">
        <v>98</v>
      </c>
    </row>
    <row r="60" s="1" customFormat="1" ht="67.5" spans="1:15">
      <c r="A60" s="18">
        <v>54</v>
      </c>
      <c r="B60" s="17" t="s">
        <v>327</v>
      </c>
      <c r="C60" s="18" t="s">
        <v>105</v>
      </c>
      <c r="D60" s="18" t="s">
        <v>328</v>
      </c>
      <c r="E60" s="18" t="s">
        <v>329</v>
      </c>
      <c r="F60" s="17" t="s">
        <v>330</v>
      </c>
      <c r="G60" s="18" t="s">
        <v>24</v>
      </c>
      <c r="H60" s="18">
        <v>25</v>
      </c>
      <c r="I60" s="18">
        <v>23</v>
      </c>
      <c r="J60" s="18">
        <v>2</v>
      </c>
      <c r="K60" s="18">
        <v>5</v>
      </c>
      <c r="L60" s="18">
        <v>300</v>
      </c>
      <c r="M60" s="17" t="s">
        <v>331</v>
      </c>
      <c r="N60" s="17" t="s">
        <v>332</v>
      </c>
      <c r="O60" s="18" t="s">
        <v>98</v>
      </c>
    </row>
    <row r="61" s="1" customFormat="1" ht="56.25" spans="1:15">
      <c r="A61" s="18">
        <v>55</v>
      </c>
      <c r="B61" s="17" t="s">
        <v>333</v>
      </c>
      <c r="C61" s="18" t="s">
        <v>105</v>
      </c>
      <c r="D61" s="18" t="s">
        <v>334</v>
      </c>
      <c r="E61" s="18" t="s">
        <v>335</v>
      </c>
      <c r="F61" s="23" t="s">
        <v>336</v>
      </c>
      <c r="G61" s="18" t="s">
        <v>337</v>
      </c>
      <c r="H61" s="18">
        <f>I61+J61</f>
        <v>18</v>
      </c>
      <c r="I61" s="18">
        <v>17</v>
      </c>
      <c r="J61" s="18">
        <v>1</v>
      </c>
      <c r="K61" s="18">
        <v>24</v>
      </c>
      <c r="L61" s="21">
        <v>651</v>
      </c>
      <c r="M61" s="23" t="s">
        <v>338</v>
      </c>
      <c r="N61" s="17" t="s">
        <v>339</v>
      </c>
      <c r="O61" s="18" t="s">
        <v>98</v>
      </c>
    </row>
    <row r="62" s="1" customFormat="1" ht="45" spans="1:15">
      <c r="A62" s="18">
        <v>56</v>
      </c>
      <c r="B62" s="17" t="s">
        <v>340</v>
      </c>
      <c r="C62" s="18" t="s">
        <v>105</v>
      </c>
      <c r="D62" s="18" t="s">
        <v>21</v>
      </c>
      <c r="E62" s="18" t="s">
        <v>341</v>
      </c>
      <c r="F62" s="23" t="s">
        <v>342</v>
      </c>
      <c r="G62" s="18" t="s">
        <v>46</v>
      </c>
      <c r="H62" s="18">
        <f>I62+J62</f>
        <v>56</v>
      </c>
      <c r="I62" s="18">
        <v>55</v>
      </c>
      <c r="J62" s="18">
        <v>1</v>
      </c>
      <c r="K62" s="18">
        <v>104</v>
      </c>
      <c r="L62" s="18">
        <v>2683</v>
      </c>
      <c r="M62" s="23" t="s">
        <v>343</v>
      </c>
      <c r="N62" s="17" t="s">
        <v>344</v>
      </c>
      <c r="O62" s="18" t="s">
        <v>98</v>
      </c>
    </row>
    <row r="63" s="1" customFormat="1" ht="45" spans="1:15">
      <c r="A63" s="18">
        <v>57</v>
      </c>
      <c r="B63" s="17" t="s">
        <v>345</v>
      </c>
      <c r="C63" s="18" t="s">
        <v>105</v>
      </c>
      <c r="D63" s="18" t="s">
        <v>21</v>
      </c>
      <c r="E63" s="18" t="s">
        <v>228</v>
      </c>
      <c r="F63" s="23" t="s">
        <v>346</v>
      </c>
      <c r="G63" s="18" t="s">
        <v>46</v>
      </c>
      <c r="H63" s="18">
        <v>56</v>
      </c>
      <c r="I63" s="18">
        <v>55</v>
      </c>
      <c r="J63" s="18">
        <v>1</v>
      </c>
      <c r="K63" s="18">
        <v>157</v>
      </c>
      <c r="L63" s="18">
        <v>4594</v>
      </c>
      <c r="M63" s="23" t="s">
        <v>347</v>
      </c>
      <c r="N63" s="17" t="s">
        <v>348</v>
      </c>
      <c r="O63" s="18" t="s">
        <v>98</v>
      </c>
    </row>
    <row r="64" s="1" customFormat="1" ht="45" spans="1:15">
      <c r="A64" s="18">
        <v>58</v>
      </c>
      <c r="B64" s="17" t="s">
        <v>349</v>
      </c>
      <c r="C64" s="18" t="s">
        <v>211</v>
      </c>
      <c r="D64" s="18" t="s">
        <v>350</v>
      </c>
      <c r="E64" s="18" t="s">
        <v>351</v>
      </c>
      <c r="F64" s="17" t="s">
        <v>352</v>
      </c>
      <c r="G64" s="18" t="s">
        <v>337</v>
      </c>
      <c r="H64" s="18">
        <f>I64+J64</f>
        <v>54</v>
      </c>
      <c r="I64" s="18">
        <v>53</v>
      </c>
      <c r="J64" s="18">
        <v>1</v>
      </c>
      <c r="K64" s="18">
        <v>20</v>
      </c>
      <c r="L64" s="18">
        <v>243</v>
      </c>
      <c r="M64" s="17" t="s">
        <v>353</v>
      </c>
      <c r="N64" s="17" t="s">
        <v>354</v>
      </c>
      <c r="O64" s="18" t="s">
        <v>98</v>
      </c>
    </row>
    <row r="65" s="1" customFormat="1" ht="45" spans="1:15">
      <c r="A65" s="18">
        <v>59</v>
      </c>
      <c r="B65" s="17" t="s">
        <v>355</v>
      </c>
      <c r="C65" s="18" t="s">
        <v>105</v>
      </c>
      <c r="D65" s="18" t="s">
        <v>50</v>
      </c>
      <c r="E65" s="18" t="s">
        <v>146</v>
      </c>
      <c r="F65" s="23" t="s">
        <v>356</v>
      </c>
      <c r="G65" s="18" t="s">
        <v>337</v>
      </c>
      <c r="H65" s="18">
        <f>I65+J65</f>
        <v>54</v>
      </c>
      <c r="I65" s="18">
        <v>52</v>
      </c>
      <c r="J65" s="18">
        <v>2</v>
      </c>
      <c r="K65" s="18">
        <v>10</v>
      </c>
      <c r="L65" s="18">
        <v>80</v>
      </c>
      <c r="M65" s="23" t="s">
        <v>357</v>
      </c>
      <c r="N65" s="17" t="s">
        <v>358</v>
      </c>
      <c r="O65" s="18" t="s">
        <v>41</v>
      </c>
    </row>
    <row r="66" s="1" customFormat="1" ht="78.75" spans="1:15">
      <c r="A66" s="18">
        <v>60</v>
      </c>
      <c r="B66" s="17" t="s">
        <v>359</v>
      </c>
      <c r="C66" s="18" t="s">
        <v>211</v>
      </c>
      <c r="D66" s="18" t="s">
        <v>300</v>
      </c>
      <c r="E66" s="18" t="s">
        <v>360</v>
      </c>
      <c r="F66" s="17" t="s">
        <v>361</v>
      </c>
      <c r="G66" s="18" t="s">
        <v>24</v>
      </c>
      <c r="H66" s="18">
        <f t="shared" ref="H66:H71" si="2">I66+J66</f>
        <v>56</v>
      </c>
      <c r="I66" s="18">
        <v>55</v>
      </c>
      <c r="J66" s="18">
        <v>1</v>
      </c>
      <c r="K66" s="18">
        <v>13</v>
      </c>
      <c r="L66" s="18">
        <v>502</v>
      </c>
      <c r="M66" s="23" t="s">
        <v>362</v>
      </c>
      <c r="N66" s="17" t="s">
        <v>363</v>
      </c>
      <c r="O66" s="18" t="s">
        <v>41</v>
      </c>
    </row>
    <row r="67" s="1" customFormat="1" ht="67.5" spans="1:15">
      <c r="A67" s="18">
        <v>61</v>
      </c>
      <c r="B67" s="47" t="s">
        <v>364</v>
      </c>
      <c r="C67" s="18" t="s">
        <v>105</v>
      </c>
      <c r="D67" s="21" t="s">
        <v>169</v>
      </c>
      <c r="E67" s="21" t="s">
        <v>199</v>
      </c>
      <c r="F67" s="23" t="s">
        <v>365</v>
      </c>
      <c r="G67" s="21" t="s">
        <v>24</v>
      </c>
      <c r="H67" s="18">
        <f t="shared" si="2"/>
        <v>53</v>
      </c>
      <c r="I67" s="20">
        <v>52</v>
      </c>
      <c r="J67" s="20">
        <v>1</v>
      </c>
      <c r="K67" s="20">
        <v>17</v>
      </c>
      <c r="L67" s="20">
        <v>427</v>
      </c>
      <c r="M67" s="23" t="s">
        <v>366</v>
      </c>
      <c r="N67" s="36" t="s">
        <v>367</v>
      </c>
      <c r="O67" s="18" t="s">
        <v>41</v>
      </c>
    </row>
    <row r="68" s="1" customFormat="1" ht="45" spans="1:15">
      <c r="A68" s="18">
        <v>62</v>
      </c>
      <c r="B68" s="17" t="s">
        <v>368</v>
      </c>
      <c r="C68" s="21" t="s">
        <v>105</v>
      </c>
      <c r="D68" s="18" t="s">
        <v>369</v>
      </c>
      <c r="E68" s="18" t="s">
        <v>71</v>
      </c>
      <c r="F68" s="23" t="s">
        <v>370</v>
      </c>
      <c r="G68" s="18" t="s">
        <v>337</v>
      </c>
      <c r="H68" s="18">
        <f t="shared" si="2"/>
        <v>52</v>
      </c>
      <c r="I68" s="18">
        <v>51</v>
      </c>
      <c r="J68" s="18">
        <v>1</v>
      </c>
      <c r="K68" s="18">
        <v>18</v>
      </c>
      <c r="L68" s="18">
        <v>370</v>
      </c>
      <c r="M68" s="23" t="s">
        <v>371</v>
      </c>
      <c r="N68" s="17" t="s">
        <v>372</v>
      </c>
      <c r="O68" s="18" t="s">
        <v>41</v>
      </c>
    </row>
    <row r="69" s="1" customFormat="1" ht="45" spans="1:15">
      <c r="A69" s="18">
        <v>63</v>
      </c>
      <c r="B69" s="17" t="s">
        <v>373</v>
      </c>
      <c r="C69" s="18" t="s">
        <v>211</v>
      </c>
      <c r="D69" s="18" t="s">
        <v>274</v>
      </c>
      <c r="E69" s="18" t="s">
        <v>374</v>
      </c>
      <c r="F69" s="23" t="s">
        <v>375</v>
      </c>
      <c r="G69" s="18" t="s">
        <v>337</v>
      </c>
      <c r="H69" s="18">
        <f t="shared" si="2"/>
        <v>53</v>
      </c>
      <c r="I69" s="18">
        <v>51</v>
      </c>
      <c r="J69" s="18">
        <v>2</v>
      </c>
      <c r="K69" s="18">
        <v>41</v>
      </c>
      <c r="L69" s="18">
        <v>916</v>
      </c>
      <c r="M69" s="23" t="s">
        <v>376</v>
      </c>
      <c r="N69" s="17" t="s">
        <v>377</v>
      </c>
      <c r="O69" s="18" t="s">
        <v>92</v>
      </c>
    </row>
    <row r="70" s="1" customFormat="1" ht="45" spans="1:15">
      <c r="A70" s="18">
        <v>64</v>
      </c>
      <c r="B70" s="17" t="s">
        <v>378</v>
      </c>
      <c r="C70" s="18" t="s">
        <v>211</v>
      </c>
      <c r="D70" s="18" t="s">
        <v>322</v>
      </c>
      <c r="E70" s="18" t="s">
        <v>379</v>
      </c>
      <c r="F70" s="23" t="s">
        <v>380</v>
      </c>
      <c r="G70" s="18" t="s">
        <v>337</v>
      </c>
      <c r="H70" s="18">
        <f t="shared" si="2"/>
        <v>51</v>
      </c>
      <c r="I70" s="18">
        <v>50</v>
      </c>
      <c r="J70" s="18">
        <v>1</v>
      </c>
      <c r="K70" s="18">
        <v>37</v>
      </c>
      <c r="L70" s="18">
        <v>931</v>
      </c>
      <c r="M70" s="23" t="s">
        <v>381</v>
      </c>
      <c r="N70" s="17" t="s">
        <v>382</v>
      </c>
      <c r="O70" s="18" t="s">
        <v>41</v>
      </c>
    </row>
    <row r="71" s="1" customFormat="1" ht="45" spans="1:15">
      <c r="A71" s="18">
        <v>65</v>
      </c>
      <c r="B71" s="48" t="s">
        <v>383</v>
      </c>
      <c r="C71" s="18" t="s">
        <v>211</v>
      </c>
      <c r="D71" s="18" t="s">
        <v>369</v>
      </c>
      <c r="E71" s="35" t="s">
        <v>384</v>
      </c>
      <c r="F71" s="23" t="s">
        <v>385</v>
      </c>
      <c r="G71" s="18" t="s">
        <v>337</v>
      </c>
      <c r="H71" s="18">
        <f t="shared" si="2"/>
        <v>56</v>
      </c>
      <c r="I71" s="18">
        <v>55</v>
      </c>
      <c r="J71" s="18">
        <v>1</v>
      </c>
      <c r="K71" s="18">
        <v>69</v>
      </c>
      <c r="L71" s="18">
        <v>263</v>
      </c>
      <c r="M71" s="23" t="s">
        <v>386</v>
      </c>
      <c r="N71" s="17" t="s">
        <v>387</v>
      </c>
      <c r="O71" s="18" t="s">
        <v>41</v>
      </c>
    </row>
    <row r="72" s="1" customFormat="1" ht="33.75" spans="1:15">
      <c r="A72" s="18">
        <v>66</v>
      </c>
      <c r="B72" s="17" t="s">
        <v>388</v>
      </c>
      <c r="C72" s="18" t="s">
        <v>211</v>
      </c>
      <c r="D72" s="18" t="s">
        <v>350</v>
      </c>
      <c r="E72" s="18" t="s">
        <v>389</v>
      </c>
      <c r="F72" s="23" t="s">
        <v>390</v>
      </c>
      <c r="G72" s="18" t="s">
        <v>337</v>
      </c>
      <c r="H72" s="18">
        <v>38</v>
      </c>
      <c r="I72" s="18">
        <v>36</v>
      </c>
      <c r="J72" s="18">
        <v>2</v>
      </c>
      <c r="K72" s="18">
        <v>9</v>
      </c>
      <c r="L72" s="18">
        <v>243</v>
      </c>
      <c r="M72" s="23" t="s">
        <v>391</v>
      </c>
      <c r="N72" s="23" t="s">
        <v>392</v>
      </c>
      <c r="O72" s="18" t="s">
        <v>41</v>
      </c>
    </row>
    <row r="73" s="1" customFormat="1" ht="45" spans="1:15">
      <c r="A73" s="18">
        <v>67</v>
      </c>
      <c r="B73" s="32" t="s">
        <v>393</v>
      </c>
      <c r="C73" s="34" t="s">
        <v>105</v>
      </c>
      <c r="D73" s="34" t="s">
        <v>21</v>
      </c>
      <c r="E73" s="34" t="s">
        <v>22</v>
      </c>
      <c r="F73" s="32" t="s">
        <v>394</v>
      </c>
      <c r="G73" s="34" t="s">
        <v>337</v>
      </c>
      <c r="H73" s="34">
        <v>30</v>
      </c>
      <c r="I73" s="34">
        <v>29</v>
      </c>
      <c r="J73" s="34">
        <v>1</v>
      </c>
      <c r="K73" s="34">
        <v>37</v>
      </c>
      <c r="L73" s="34">
        <v>509</v>
      </c>
      <c r="M73" s="32" t="s">
        <v>395</v>
      </c>
      <c r="N73" s="32" t="s">
        <v>396</v>
      </c>
      <c r="O73" s="43" t="s">
        <v>150</v>
      </c>
    </row>
    <row r="74" s="1" customFormat="1" ht="67.5" spans="1:15">
      <c r="A74" s="18">
        <v>68</v>
      </c>
      <c r="B74" s="36" t="s">
        <v>397</v>
      </c>
      <c r="C74" s="21" t="s">
        <v>211</v>
      </c>
      <c r="D74" s="21" t="s">
        <v>398</v>
      </c>
      <c r="E74" s="21" t="s">
        <v>399</v>
      </c>
      <c r="F74" s="36" t="s">
        <v>400</v>
      </c>
      <c r="G74" s="21" t="s">
        <v>24</v>
      </c>
      <c r="H74" s="21">
        <v>32</v>
      </c>
      <c r="I74" s="21">
        <v>30</v>
      </c>
      <c r="J74" s="21">
        <v>2</v>
      </c>
      <c r="K74" s="21">
        <v>43</v>
      </c>
      <c r="L74" s="21">
        <v>359</v>
      </c>
      <c r="M74" s="36" t="s">
        <v>401</v>
      </c>
      <c r="N74" s="36" t="s">
        <v>402</v>
      </c>
      <c r="O74" s="21" t="s">
        <v>150</v>
      </c>
    </row>
    <row r="75" s="1" customFormat="1" ht="45" spans="1:15">
      <c r="A75" s="18">
        <v>69</v>
      </c>
      <c r="B75" s="17" t="s">
        <v>403</v>
      </c>
      <c r="C75" s="18" t="s">
        <v>105</v>
      </c>
      <c r="D75" s="21" t="s">
        <v>63</v>
      </c>
      <c r="E75" s="18" t="s">
        <v>269</v>
      </c>
      <c r="F75" s="17" t="s">
        <v>404</v>
      </c>
      <c r="G75" s="18" t="s">
        <v>24</v>
      </c>
      <c r="H75" s="18">
        <v>56</v>
      </c>
      <c r="I75" s="18">
        <v>54</v>
      </c>
      <c r="J75" s="18">
        <v>2</v>
      </c>
      <c r="K75" s="21">
        <v>12</v>
      </c>
      <c r="L75" s="21">
        <v>168</v>
      </c>
      <c r="M75" s="17" t="s">
        <v>405</v>
      </c>
      <c r="N75" s="36" t="s">
        <v>406</v>
      </c>
      <c r="O75" s="18" t="s">
        <v>92</v>
      </c>
    </row>
    <row r="76" s="1" customFormat="1" ht="45" spans="1:15">
      <c r="A76" s="18">
        <v>70</v>
      </c>
      <c r="B76" s="17" t="s">
        <v>407</v>
      </c>
      <c r="C76" s="18" t="s">
        <v>105</v>
      </c>
      <c r="D76" s="18" t="s">
        <v>50</v>
      </c>
      <c r="E76" s="18" t="s">
        <v>129</v>
      </c>
      <c r="F76" s="23" t="s">
        <v>408</v>
      </c>
      <c r="G76" s="18" t="s">
        <v>24</v>
      </c>
      <c r="H76" s="18">
        <v>53</v>
      </c>
      <c r="I76" s="18">
        <v>52</v>
      </c>
      <c r="J76" s="18">
        <v>1</v>
      </c>
      <c r="K76" s="18">
        <v>12</v>
      </c>
      <c r="L76" s="18">
        <v>36</v>
      </c>
      <c r="M76" s="23" t="s">
        <v>409</v>
      </c>
      <c r="N76" s="17" t="s">
        <v>410</v>
      </c>
      <c r="O76" s="18" t="s">
        <v>92</v>
      </c>
    </row>
    <row r="77" s="1" customFormat="1" ht="78.75" spans="1:15">
      <c r="A77" s="18">
        <v>71</v>
      </c>
      <c r="B77" s="17" t="s">
        <v>411</v>
      </c>
      <c r="C77" s="18" t="s">
        <v>105</v>
      </c>
      <c r="D77" s="18" t="s">
        <v>311</v>
      </c>
      <c r="E77" s="18" t="s">
        <v>124</v>
      </c>
      <c r="F77" s="17" t="s">
        <v>412</v>
      </c>
      <c r="G77" s="18" t="s">
        <v>24</v>
      </c>
      <c r="H77" s="18">
        <v>54</v>
      </c>
      <c r="I77" s="18">
        <v>53</v>
      </c>
      <c r="J77" s="18">
        <v>1</v>
      </c>
      <c r="K77" s="18">
        <v>72</v>
      </c>
      <c r="L77" s="18">
        <v>235</v>
      </c>
      <c r="M77" s="17" t="s">
        <v>413</v>
      </c>
      <c r="N77" s="17" t="s">
        <v>414</v>
      </c>
      <c r="O77" s="18" t="s">
        <v>92</v>
      </c>
    </row>
    <row r="78" s="1" customFormat="1" ht="56.25" spans="1:15">
      <c r="A78" s="18">
        <v>72</v>
      </c>
      <c r="B78" s="17" t="s">
        <v>415</v>
      </c>
      <c r="C78" s="18" t="s">
        <v>105</v>
      </c>
      <c r="D78" s="18" t="s">
        <v>21</v>
      </c>
      <c r="E78" s="18" t="s">
        <v>176</v>
      </c>
      <c r="F78" s="17" t="s">
        <v>416</v>
      </c>
      <c r="G78" s="18" t="s">
        <v>24</v>
      </c>
      <c r="H78" s="18">
        <v>54</v>
      </c>
      <c r="I78" s="18">
        <v>53</v>
      </c>
      <c r="J78" s="18">
        <v>1</v>
      </c>
      <c r="K78" s="18">
        <v>101</v>
      </c>
      <c r="L78" s="18">
        <v>974</v>
      </c>
      <c r="M78" s="17" t="s">
        <v>417</v>
      </c>
      <c r="N78" s="17" t="s">
        <v>418</v>
      </c>
      <c r="O78" s="18" t="s">
        <v>92</v>
      </c>
    </row>
    <row r="79" s="1" customFormat="1" ht="33.75" spans="1:15">
      <c r="A79" s="18">
        <v>73</v>
      </c>
      <c r="B79" s="17" t="s">
        <v>419</v>
      </c>
      <c r="C79" s="18" t="s">
        <v>105</v>
      </c>
      <c r="D79" s="18" t="s">
        <v>50</v>
      </c>
      <c r="E79" s="18" t="s">
        <v>420</v>
      </c>
      <c r="F79" s="17" t="s">
        <v>421</v>
      </c>
      <c r="G79" s="18" t="s">
        <v>24</v>
      </c>
      <c r="H79" s="18">
        <v>50</v>
      </c>
      <c r="I79" s="18">
        <v>49</v>
      </c>
      <c r="J79" s="18">
        <v>1</v>
      </c>
      <c r="K79" s="18">
        <v>14</v>
      </c>
      <c r="L79" s="18">
        <v>217</v>
      </c>
      <c r="M79" s="17" t="s">
        <v>422</v>
      </c>
      <c r="N79" s="17" t="s">
        <v>423</v>
      </c>
      <c r="O79" s="18" t="s">
        <v>150</v>
      </c>
    </row>
    <row r="80" s="1" customFormat="1" ht="45" spans="1:15">
      <c r="A80" s="18">
        <v>74</v>
      </c>
      <c r="B80" s="17" t="s">
        <v>424</v>
      </c>
      <c r="C80" s="18" t="s">
        <v>211</v>
      </c>
      <c r="D80" s="18" t="s">
        <v>21</v>
      </c>
      <c r="E80" s="18" t="s">
        <v>425</v>
      </c>
      <c r="F80" s="17" t="s">
        <v>426</v>
      </c>
      <c r="G80" s="18" t="s">
        <v>24</v>
      </c>
      <c r="H80" s="18">
        <v>53</v>
      </c>
      <c r="I80" s="18">
        <v>52</v>
      </c>
      <c r="J80" s="18">
        <v>1</v>
      </c>
      <c r="K80" s="18">
        <v>13</v>
      </c>
      <c r="L80" s="18">
        <v>440</v>
      </c>
      <c r="M80" s="17" t="s">
        <v>427</v>
      </c>
      <c r="N80" s="17" t="s">
        <v>428</v>
      </c>
      <c r="O80" s="18" t="s">
        <v>92</v>
      </c>
    </row>
    <row r="81" s="1" customFormat="1" ht="33.75" spans="1:15">
      <c r="A81" s="18">
        <v>75</v>
      </c>
      <c r="B81" s="17" t="s">
        <v>429</v>
      </c>
      <c r="C81" s="18" t="s">
        <v>211</v>
      </c>
      <c r="D81" s="18" t="s">
        <v>322</v>
      </c>
      <c r="E81" s="18" t="s">
        <v>379</v>
      </c>
      <c r="F81" s="17" t="s">
        <v>430</v>
      </c>
      <c r="G81" s="18" t="s">
        <v>24</v>
      </c>
      <c r="H81" s="18">
        <v>51</v>
      </c>
      <c r="I81" s="18">
        <v>50</v>
      </c>
      <c r="J81" s="18">
        <v>1</v>
      </c>
      <c r="K81" s="18">
        <v>4</v>
      </c>
      <c r="L81" s="18">
        <v>168</v>
      </c>
      <c r="M81" s="17" t="s">
        <v>431</v>
      </c>
      <c r="N81" s="17" t="s">
        <v>432</v>
      </c>
      <c r="O81" s="18" t="s">
        <v>92</v>
      </c>
    </row>
    <row r="82" s="1" customFormat="1" ht="45" spans="1:15">
      <c r="A82" s="18">
        <v>76</v>
      </c>
      <c r="B82" s="17" t="s">
        <v>433</v>
      </c>
      <c r="C82" s="18" t="s">
        <v>211</v>
      </c>
      <c r="D82" s="18" t="s">
        <v>434</v>
      </c>
      <c r="E82" s="18" t="s">
        <v>435</v>
      </c>
      <c r="F82" s="17" t="s">
        <v>436</v>
      </c>
      <c r="G82" s="18" t="s">
        <v>24</v>
      </c>
      <c r="H82" s="18">
        <v>26</v>
      </c>
      <c r="I82" s="18">
        <v>24</v>
      </c>
      <c r="J82" s="18">
        <v>2</v>
      </c>
      <c r="K82" s="18">
        <v>35</v>
      </c>
      <c r="L82" s="18">
        <v>75</v>
      </c>
      <c r="M82" s="17" t="s">
        <v>437</v>
      </c>
      <c r="N82" s="17" t="s">
        <v>438</v>
      </c>
      <c r="O82" s="18" t="s">
        <v>92</v>
      </c>
    </row>
    <row r="83" s="1" customFormat="1" ht="45" spans="1:15">
      <c r="A83" s="18">
        <v>77</v>
      </c>
      <c r="B83" s="17" t="s">
        <v>439</v>
      </c>
      <c r="C83" s="18" t="s">
        <v>211</v>
      </c>
      <c r="D83" s="18" t="s">
        <v>350</v>
      </c>
      <c r="E83" s="18" t="s">
        <v>389</v>
      </c>
      <c r="F83" s="17" t="s">
        <v>440</v>
      </c>
      <c r="G83" s="18" t="s">
        <v>24</v>
      </c>
      <c r="H83" s="18">
        <v>260</v>
      </c>
      <c r="I83" s="18">
        <v>186</v>
      </c>
      <c r="J83" s="18">
        <v>74</v>
      </c>
      <c r="K83" s="18">
        <v>54</v>
      </c>
      <c r="L83" s="18">
        <v>2170</v>
      </c>
      <c r="M83" s="17" t="s">
        <v>441</v>
      </c>
      <c r="N83" s="22" t="s">
        <v>442</v>
      </c>
      <c r="O83" s="49" t="s">
        <v>92</v>
      </c>
    </row>
    <row r="84" s="1" customFormat="1" ht="56.25" spans="1:15">
      <c r="A84" s="18">
        <v>78</v>
      </c>
      <c r="B84" s="17" t="s">
        <v>443</v>
      </c>
      <c r="C84" s="18" t="s">
        <v>211</v>
      </c>
      <c r="D84" s="18" t="s">
        <v>274</v>
      </c>
      <c r="E84" s="18" t="s">
        <v>444</v>
      </c>
      <c r="F84" s="23" t="s">
        <v>445</v>
      </c>
      <c r="G84" s="18" t="s">
        <v>337</v>
      </c>
      <c r="H84" s="18">
        <v>145</v>
      </c>
      <c r="I84" s="18">
        <v>60</v>
      </c>
      <c r="J84" s="18">
        <v>85</v>
      </c>
      <c r="K84" s="18">
        <v>37</v>
      </c>
      <c r="L84" s="18">
        <v>675</v>
      </c>
      <c r="M84" s="23" t="s">
        <v>446</v>
      </c>
      <c r="N84" s="17" t="s">
        <v>447</v>
      </c>
      <c r="O84" s="49" t="s">
        <v>92</v>
      </c>
    </row>
    <row r="85" s="1" customFormat="1" ht="45" spans="1:15">
      <c r="A85" s="18">
        <v>79</v>
      </c>
      <c r="B85" s="17" t="s">
        <v>448</v>
      </c>
      <c r="C85" s="18" t="s">
        <v>211</v>
      </c>
      <c r="D85" s="18" t="s">
        <v>449</v>
      </c>
      <c r="E85" s="23" t="s">
        <v>435</v>
      </c>
      <c r="F85" s="23" t="s">
        <v>450</v>
      </c>
      <c r="G85" s="18" t="s">
        <v>24</v>
      </c>
      <c r="H85" s="18">
        <v>48</v>
      </c>
      <c r="I85" s="18">
        <v>45</v>
      </c>
      <c r="J85" s="18">
        <v>3</v>
      </c>
      <c r="K85" s="18">
        <v>31</v>
      </c>
      <c r="L85" s="18">
        <v>80</v>
      </c>
      <c r="M85" s="23" t="s">
        <v>451</v>
      </c>
      <c r="N85" s="17" t="s">
        <v>452</v>
      </c>
      <c r="O85" s="49" t="s">
        <v>92</v>
      </c>
    </row>
    <row r="86" s="1" customFormat="1" ht="67.5" spans="1:15">
      <c r="A86" s="18">
        <v>80</v>
      </c>
      <c r="B86" s="17" t="s">
        <v>453</v>
      </c>
      <c r="C86" s="18" t="s">
        <v>454</v>
      </c>
      <c r="D86" s="18" t="s">
        <v>455</v>
      </c>
      <c r="E86" s="18" t="s">
        <v>77</v>
      </c>
      <c r="F86" s="17" t="s">
        <v>456</v>
      </c>
      <c r="G86" s="18" t="s">
        <v>38</v>
      </c>
      <c r="H86" s="18">
        <v>6</v>
      </c>
      <c r="I86" s="18">
        <v>6</v>
      </c>
      <c r="J86" s="18">
        <v>0</v>
      </c>
      <c r="K86" s="18">
        <v>2600</v>
      </c>
      <c r="L86" s="18">
        <v>2600</v>
      </c>
      <c r="M86" s="17" t="s">
        <v>457</v>
      </c>
      <c r="N86" s="17" t="s">
        <v>458</v>
      </c>
      <c r="O86" s="21" t="s">
        <v>98</v>
      </c>
    </row>
    <row r="87" s="1" customFormat="1" ht="33" customHeight="1" spans="1:15">
      <c r="A87" s="18">
        <v>81</v>
      </c>
      <c r="B87" s="49" t="s">
        <v>459</v>
      </c>
      <c r="C87" s="49" t="s">
        <v>105</v>
      </c>
      <c r="D87" s="49" t="s">
        <v>369</v>
      </c>
      <c r="E87" s="49" t="s">
        <v>71</v>
      </c>
      <c r="F87" s="50" t="s">
        <v>460</v>
      </c>
      <c r="G87" s="49" t="s">
        <v>24</v>
      </c>
      <c r="H87" s="51">
        <v>52</v>
      </c>
      <c r="I87" s="51">
        <v>50</v>
      </c>
      <c r="J87" s="51">
        <v>2</v>
      </c>
      <c r="K87" s="51">
        <v>71</v>
      </c>
      <c r="L87" s="51">
        <v>285</v>
      </c>
      <c r="M87" s="50" t="s">
        <v>461</v>
      </c>
      <c r="N87" s="50" t="s">
        <v>462</v>
      </c>
      <c r="O87" s="49" t="s">
        <v>150</v>
      </c>
    </row>
    <row r="88" s="6" customFormat="1" ht="45" spans="1:15">
      <c r="A88" s="18">
        <v>82</v>
      </c>
      <c r="B88" s="50" t="s">
        <v>463</v>
      </c>
      <c r="C88" s="49" t="s">
        <v>105</v>
      </c>
      <c r="D88" s="49" t="s">
        <v>50</v>
      </c>
      <c r="E88" s="49" t="s">
        <v>420</v>
      </c>
      <c r="F88" s="50" t="s">
        <v>464</v>
      </c>
      <c r="G88" s="49" t="s">
        <v>24</v>
      </c>
      <c r="H88" s="49">
        <v>131</v>
      </c>
      <c r="I88" s="49">
        <v>130</v>
      </c>
      <c r="J88" s="49">
        <v>1</v>
      </c>
      <c r="K88" s="49">
        <v>14</v>
      </c>
      <c r="L88" s="49">
        <v>217</v>
      </c>
      <c r="M88" s="50" t="s">
        <v>465</v>
      </c>
      <c r="N88" s="49" t="s">
        <v>466</v>
      </c>
      <c r="O88" s="49" t="s">
        <v>150</v>
      </c>
    </row>
    <row r="89" s="1" customFormat="1" ht="33" customHeight="1" spans="1:15">
      <c r="A89" s="18">
        <v>83</v>
      </c>
      <c r="B89" s="50" t="s">
        <v>467</v>
      </c>
      <c r="C89" s="49" t="s">
        <v>211</v>
      </c>
      <c r="D89" s="49" t="s">
        <v>82</v>
      </c>
      <c r="E89" s="49" t="s">
        <v>468</v>
      </c>
      <c r="F89" s="50" t="s">
        <v>469</v>
      </c>
      <c r="G89" s="49" t="s">
        <v>24</v>
      </c>
      <c r="H89" s="49">
        <f>I89+J89</f>
        <v>58</v>
      </c>
      <c r="I89" s="49">
        <v>56</v>
      </c>
      <c r="J89" s="51">
        <v>2</v>
      </c>
      <c r="K89" s="49">
        <v>19</v>
      </c>
      <c r="L89" s="49">
        <v>104</v>
      </c>
      <c r="M89" s="50" t="s">
        <v>470</v>
      </c>
      <c r="N89" s="50" t="s">
        <v>471</v>
      </c>
      <c r="O89" s="49" t="s">
        <v>33</v>
      </c>
    </row>
    <row r="90" s="7" customFormat="1" ht="33" customHeight="1" spans="1:15">
      <c r="A90" s="27" t="s">
        <v>208</v>
      </c>
      <c r="B90" s="28"/>
      <c r="C90" s="28"/>
      <c r="D90" s="28"/>
      <c r="E90" s="28"/>
      <c r="F90" s="28"/>
      <c r="G90" s="52"/>
      <c r="H90" s="53">
        <f>SUM(H38:H89)</f>
        <v>2892</v>
      </c>
      <c r="I90" s="53">
        <f>SUM(I38:I89)</f>
        <v>2655</v>
      </c>
      <c r="J90" s="55">
        <f>SUM(J38:J89)</f>
        <v>237</v>
      </c>
      <c r="K90" s="53"/>
      <c r="L90" s="53"/>
      <c r="M90" s="56"/>
      <c r="N90" s="56"/>
      <c r="O90" s="53"/>
    </row>
    <row r="91" ht="18.75" spans="1:15">
      <c r="A91" s="14" t="s">
        <v>472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40"/>
    </row>
    <row r="92" ht="78.75" spans="1:15">
      <c r="A92" s="18">
        <v>84</v>
      </c>
      <c r="B92" s="36" t="s">
        <v>473</v>
      </c>
      <c r="C92" s="21" t="s">
        <v>474</v>
      </c>
      <c r="D92" s="21" t="s">
        <v>475</v>
      </c>
      <c r="E92" s="21" t="s">
        <v>111</v>
      </c>
      <c r="F92" s="36" t="s">
        <v>476</v>
      </c>
      <c r="G92" s="21" t="s">
        <v>24</v>
      </c>
      <c r="H92" s="21">
        <v>310</v>
      </c>
      <c r="I92" s="21">
        <v>310</v>
      </c>
      <c r="J92" s="21">
        <v>0</v>
      </c>
      <c r="K92" s="21">
        <v>1800</v>
      </c>
      <c r="L92" s="21">
        <v>1800</v>
      </c>
      <c r="M92" s="36" t="s">
        <v>477</v>
      </c>
      <c r="N92" s="36" t="s">
        <v>478</v>
      </c>
      <c r="O92" s="18" t="s">
        <v>27</v>
      </c>
    </row>
    <row r="93" ht="45" spans="1:15">
      <c r="A93" s="18">
        <v>85</v>
      </c>
      <c r="B93" s="17" t="s">
        <v>479</v>
      </c>
      <c r="C93" s="18" t="s">
        <v>454</v>
      </c>
      <c r="D93" s="18" t="s">
        <v>475</v>
      </c>
      <c r="E93" s="21" t="s">
        <v>111</v>
      </c>
      <c r="F93" s="17" t="s">
        <v>480</v>
      </c>
      <c r="G93" s="18" t="s">
        <v>24</v>
      </c>
      <c r="H93" s="18">
        <v>140</v>
      </c>
      <c r="I93" s="18">
        <v>140</v>
      </c>
      <c r="J93" s="18">
        <v>0</v>
      </c>
      <c r="K93" s="18">
        <v>350</v>
      </c>
      <c r="L93" s="18">
        <v>350</v>
      </c>
      <c r="M93" s="17" t="s">
        <v>481</v>
      </c>
      <c r="N93" s="17" t="s">
        <v>482</v>
      </c>
      <c r="O93" s="18" t="s">
        <v>27</v>
      </c>
    </row>
    <row r="94" ht="123.75" spans="1:15">
      <c r="A94" s="18">
        <v>86</v>
      </c>
      <c r="B94" s="17" t="s">
        <v>483</v>
      </c>
      <c r="C94" s="18" t="s">
        <v>454</v>
      </c>
      <c r="D94" s="18" t="s">
        <v>484</v>
      </c>
      <c r="E94" s="18" t="s">
        <v>118</v>
      </c>
      <c r="F94" s="17" t="s">
        <v>485</v>
      </c>
      <c r="G94" s="18" t="s">
        <v>24</v>
      </c>
      <c r="H94" s="18">
        <v>70</v>
      </c>
      <c r="I94" s="18">
        <v>70</v>
      </c>
      <c r="J94" s="18">
        <v>0</v>
      </c>
      <c r="K94" s="18">
        <v>600</v>
      </c>
      <c r="L94" s="18">
        <v>1800</v>
      </c>
      <c r="M94" s="17" t="s">
        <v>486</v>
      </c>
      <c r="N94" s="17" t="s">
        <v>487</v>
      </c>
      <c r="O94" s="18" t="s">
        <v>27</v>
      </c>
    </row>
    <row r="95" ht="33.75" spans="1:15">
      <c r="A95" s="18">
        <v>87</v>
      </c>
      <c r="B95" s="17" t="s">
        <v>488</v>
      </c>
      <c r="C95" s="18" t="s">
        <v>454</v>
      </c>
      <c r="D95" s="18" t="s">
        <v>475</v>
      </c>
      <c r="E95" s="18" t="s">
        <v>118</v>
      </c>
      <c r="F95" s="17" t="s">
        <v>489</v>
      </c>
      <c r="G95" s="18" t="s">
        <v>24</v>
      </c>
      <c r="H95" s="18">
        <v>3</v>
      </c>
      <c r="I95" s="18">
        <v>3</v>
      </c>
      <c r="J95" s="18">
        <v>0</v>
      </c>
      <c r="K95" s="18">
        <v>200</v>
      </c>
      <c r="L95" s="18">
        <v>600</v>
      </c>
      <c r="M95" s="17" t="s">
        <v>490</v>
      </c>
      <c r="N95" s="17" t="s">
        <v>491</v>
      </c>
      <c r="O95" s="18" t="s">
        <v>27</v>
      </c>
    </row>
    <row r="96" s="5" customFormat="1" ht="38.1" customHeight="1" spans="1:15">
      <c r="A96" s="18">
        <v>88</v>
      </c>
      <c r="B96" s="17" t="s">
        <v>492</v>
      </c>
      <c r="C96" s="18" t="s">
        <v>116</v>
      </c>
      <c r="D96" s="18" t="s">
        <v>116</v>
      </c>
      <c r="E96" s="18" t="s">
        <v>77</v>
      </c>
      <c r="F96" s="17" t="s">
        <v>493</v>
      </c>
      <c r="G96" s="18" t="s">
        <v>38</v>
      </c>
      <c r="H96" s="18">
        <v>1</v>
      </c>
      <c r="I96" s="18">
        <v>1</v>
      </c>
      <c r="J96" s="18">
        <v>0</v>
      </c>
      <c r="K96" s="18">
        <v>46</v>
      </c>
      <c r="L96" s="18">
        <v>46</v>
      </c>
      <c r="M96" s="17" t="s">
        <v>494</v>
      </c>
      <c r="N96" s="17" t="s">
        <v>495</v>
      </c>
      <c r="O96" s="18" t="s">
        <v>27</v>
      </c>
    </row>
    <row r="97" s="7" customFormat="1" ht="25" customHeight="1" spans="1:15">
      <c r="A97" s="29" t="s">
        <v>496</v>
      </c>
      <c r="B97" s="54"/>
      <c r="C97" s="29"/>
      <c r="D97" s="29"/>
      <c r="E97" s="29"/>
      <c r="F97" s="29"/>
      <c r="G97" s="29"/>
      <c r="H97" s="29">
        <f>SUM(H92:H96)</f>
        <v>524</v>
      </c>
      <c r="I97" s="29">
        <f>SUM(I92:I96)</f>
        <v>524</v>
      </c>
      <c r="J97" s="29">
        <v>0</v>
      </c>
      <c r="K97" s="57"/>
      <c r="L97" s="57"/>
      <c r="M97" s="57"/>
      <c r="N97" s="57"/>
      <c r="O97" s="58"/>
    </row>
    <row r="98" s="7" customFormat="1" ht="25" customHeight="1" spans="1:15">
      <c r="A98" s="29" t="s">
        <v>13</v>
      </c>
      <c r="B98" s="54"/>
      <c r="C98" s="29"/>
      <c r="D98" s="29"/>
      <c r="E98" s="29"/>
      <c r="F98" s="29"/>
      <c r="G98" s="29"/>
      <c r="H98" s="29">
        <f>H36+H90+H97</f>
        <v>9755</v>
      </c>
      <c r="I98" s="29">
        <f>I36+I90+I97</f>
        <v>7458</v>
      </c>
      <c r="J98" s="29">
        <f>J36+J90+J97</f>
        <v>2297</v>
      </c>
      <c r="K98" s="57"/>
      <c r="L98" s="57"/>
      <c r="M98" s="57"/>
      <c r="N98" s="57"/>
      <c r="O98" s="58"/>
    </row>
  </sheetData>
  <mergeCells count="20">
    <mergeCell ref="A1:O1"/>
    <mergeCell ref="H2:J2"/>
    <mergeCell ref="K2:L2"/>
    <mergeCell ref="A4:O4"/>
    <mergeCell ref="A36:G36"/>
    <mergeCell ref="A37:O37"/>
    <mergeCell ref="A90:G90"/>
    <mergeCell ref="A91:O91"/>
    <mergeCell ref="A97:G97"/>
    <mergeCell ref="A98:G98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</mergeCells>
  <dataValidations count="1">
    <dataValidation type="list" allowBlank="1" showInputMessage="1" showErrorMessage="1" sqref="G39 G45">
      <formula1>"新建,修建,改建,续建,扩建"</formula1>
    </dataValidation>
  </dataValidations>
  <pageMargins left="0.700694444444445" right="0.700694444444445" top="0.751388888888889" bottom="0.751388888888889" header="0.297916666666667" footer="0.297916666666667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小河被淋湿</cp:lastModifiedBy>
  <dcterms:created xsi:type="dcterms:W3CDTF">2024-12-24T07:00:00Z</dcterms:created>
  <dcterms:modified xsi:type="dcterms:W3CDTF">2025-12-22T07:34:36Z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979E23FED21D4DE8B1AD47207D473E7B_13</vt:lpwstr>
  </property>
</Properties>
</file>