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<sst xmlns="http://schemas.openxmlformats.org/spreadsheetml/2006/main" count="293">
  <si>
    <t>附件1</t>
  </si>
  <si>
    <t>休宁县2018年重点建设项目投资计划安排表（续建）</t>
  </si>
  <si>
    <t>单位：万元</t>
  </si>
  <si>
    <t>序号</t>
  </si>
  <si>
    <t>项目名称</t>
  </si>
  <si>
    <t>联  系
县领导</t>
  </si>
  <si>
    <t>牵头单位</t>
  </si>
  <si>
    <t>责任单位</t>
  </si>
  <si>
    <t>业主单位</t>
  </si>
  <si>
    <t>主要建设内容</t>
  </si>
  <si>
    <t>总投资</t>
  </si>
  <si>
    <t>18年投资计划</t>
  </si>
  <si>
    <t>项目建设起止年月</t>
  </si>
  <si>
    <t>拟复工时间</t>
  </si>
  <si>
    <t>2018年建设目标</t>
  </si>
  <si>
    <t>总计：158个项目</t>
  </si>
  <si>
    <t>合计：48个项目</t>
  </si>
  <si>
    <t>政府投资类</t>
  </si>
  <si>
    <t>小计：18个项目</t>
  </si>
  <si>
    <t>安徽省月潭水库工程</t>
  </si>
  <si>
    <t>卢邦生
吴云忠
程卫华</t>
  </si>
  <si>
    <t>月潭办</t>
  </si>
  <si>
    <t>休宁县月潭水库建设有限公司</t>
  </si>
  <si>
    <t>征收土地16627亩；搬迁移民1592户；建设6个公益性生态公墓点、13条迁复建道路、2座桥梁、5个防护工程及库区清理等</t>
  </si>
  <si>
    <t>2015.12-2019.12</t>
  </si>
  <si>
    <t>大坝主体工程建成，移民搬迁安置工作基本完成，建成6个公益性生态公墓点，13条道路、2座桥梁基本建成，5个防护工程、抬田工程完成</t>
  </si>
  <si>
    <t>安徽省月潭水库工程拆迁移民安置点</t>
  </si>
  <si>
    <t>程卫华</t>
  </si>
  <si>
    <t>建设首村、陈霞集镇、小珰、金村、阳干、石田、东充7个移民安置点</t>
  </si>
  <si>
    <t>2017.01-2018.11</t>
  </si>
  <si>
    <t>竣工</t>
  </si>
  <si>
    <t>溪口镇污水收集处理</t>
  </si>
  <si>
    <t>储晓华
吴振东</t>
  </si>
  <si>
    <t>环保局
溪口镇</t>
  </si>
  <si>
    <t>溪口镇</t>
  </si>
  <si>
    <t>新建镇区北侧、南侧污水处理厂各一座，新建金城、石田（包含黄泥塘）、阳干污水处理站</t>
  </si>
  <si>
    <t>2017.10-2018.12</t>
  </si>
  <si>
    <t>★休宁县东城区基础设施建设</t>
  </si>
  <si>
    <t>吴振东</t>
  </si>
  <si>
    <t>城投公司</t>
  </si>
  <si>
    <t>新建、改建14条道路，建设垃圾转运站、农贸市场、高新电子信息创业园、污水管网等</t>
  </si>
  <si>
    <t>2017.02-2020.12</t>
  </si>
  <si>
    <t>完成文昌西桥拆迁征地及大桥主体工程；完成体育馆装饰工程和体育场建设</t>
  </si>
  <si>
    <t>万安镇棚户区改造</t>
  </si>
  <si>
    <t>方　巍</t>
  </si>
  <si>
    <t>万安镇</t>
  </si>
  <si>
    <t>棚改办</t>
  </si>
  <si>
    <t>完成车田村约150户搬迁安置</t>
  </si>
  <si>
    <t>2016.10-2019.12</t>
  </si>
  <si>
    <t>完成80户搬迁安置</t>
  </si>
  <si>
    <t>休宁县体育中心</t>
  </si>
  <si>
    <t>方  巍
马学华</t>
  </si>
  <si>
    <t>体育局</t>
  </si>
  <si>
    <t>规划占地59.83亩,总建筑面积约8328.9平方米；新建体育馆8328.9平方米和体育场25960平方米,包括篮球馆、乒乓球馆、羽毛球馆、健身房、舞蹈体操室、办公区、体育产品服务区及辅助用房,400米标准田径训练场及篮球场、排球场、足球场、网球场等训练场地及训练设施、绿化系统建设</t>
  </si>
  <si>
    <t>2017.01-2018.12</t>
  </si>
  <si>
    <t>★经开区燕窝大道和石门路建设工程</t>
  </si>
  <si>
    <t>洪学军</t>
  </si>
  <si>
    <t>住建委
县经济开发区管委会</t>
  </si>
  <si>
    <t>海阳镇
万安镇
国土局</t>
  </si>
  <si>
    <t>城投公司
新城区建设有限公司</t>
  </si>
  <si>
    <t>燕窝大道全长1.784公里，宽32米；石门路全长1.595公里，宽18米，新建开挖土石方、道路、排水圆管涵、雨污管网、绿化、交通信号及路灯照明等工程</t>
  </si>
  <si>
    <t>2016.06-2018.12</t>
  </si>
  <si>
    <t>★休宁县横江水环境治理</t>
  </si>
  <si>
    <t>总长18.6公里生态修复工程、生态蓄水工程、截污工程及环境整治等</t>
  </si>
  <si>
    <t>2015.07-2020.12</t>
  </si>
  <si>
    <t>完成学府路完成提升改造；书院路完成建设；齐云山段水环境治理以及齐云山镇区污水处理和亮化工程</t>
  </si>
  <si>
    <t>S326歙县界牌岭至黟县渔亭一级路兰渡至休黟交界段（含上跨皖赣铁路桥）</t>
  </si>
  <si>
    <t>廖　强</t>
  </si>
  <si>
    <t>交运局</t>
  </si>
  <si>
    <t>项目起点齐云山镇兰渡村，终点休黟交界，全长11.6公里，路基宽23-24.5米，路面宽21米；上跨皖赣铁路桥长550米</t>
  </si>
  <si>
    <t>2016.1-2018.12</t>
  </si>
  <si>
    <t>★溪口汽配小镇</t>
  </si>
  <si>
    <t>吴云忠
储晓华</t>
  </si>
  <si>
    <t>规划占地约3240亩,总建筑面积80000平方米，含昌辉新区建设、电镀厂搬迁治理,农贸市场、供水工程、污水处理工程、汽车站、停车场等基础设施建设及镇区环境整治和农民新村建设</t>
  </si>
  <si>
    <t>2016.01-2019.12</t>
  </si>
  <si>
    <t>完成镇区管线及道路建设；全面治理镇区环境卫生</t>
  </si>
  <si>
    <t>溪口镇镇区主街道管线综合工程</t>
  </si>
  <si>
    <t>完成镇区主街道给排水管道铺设和路面铺设沥青</t>
  </si>
  <si>
    <t>2017.10-2018.07</t>
  </si>
  <si>
    <t>★休宁县2018年度农作物秸秆综合利用试点县</t>
  </si>
  <si>
    <t>洪　洁</t>
  </si>
  <si>
    <t>农委</t>
  </si>
  <si>
    <t>21乡镇、秸秆综合利用5个企业</t>
  </si>
  <si>
    <t>新建和改扩建秸秆综合利用企业5个，新建原材料储存仓库5处；建成农作物秸秆堆放场20个；对1.2万亩退化耕地进行综合治理</t>
  </si>
  <si>
    <t>2017.07-2018.12</t>
  </si>
  <si>
    <t>★黄山市休宁县茶产业三产融合发展</t>
  </si>
  <si>
    <t>新安源茶业产业化联合体</t>
  </si>
  <si>
    <t>在流口地区建成2.5万亩的标准化生态茶园基地；在鹤城乡渔塘村新建一座集加工、体验、培训、展示、销售为一体的新安源有机茶展示中心；在流口镇、汪村镇、鹤城乡打造景观茶园1200亩；在流口地区新建茶叶种植、加工、质量安全追溯物联网体系</t>
  </si>
  <si>
    <t>2017.04-2018.12</t>
  </si>
  <si>
    <t>★休宁县供电公司2018年农网升级改造</t>
  </si>
  <si>
    <t>供电公司</t>
  </si>
  <si>
    <t>国网安徽省电力公司休宁县供电公司</t>
  </si>
  <si>
    <t>新建及改线35kV及以下电网工程</t>
  </si>
  <si>
    <t>2016.02-2020.12</t>
  </si>
  <si>
    <t>完成2018年农网升级工程任务</t>
  </si>
  <si>
    <t>★G205五里亭至桃林段改建工程</t>
  </si>
  <si>
    <t>起点为东临溪镇五里亭，终点为龙田乡桃林村（皖浙交界处），全长53.3公里，全线新建地段12.8公里，老路面优化段40.5公里，其中：隧道4个总长4600米；大中型桥梁11座总长1140米</t>
  </si>
  <si>
    <t>2016.01-2020.12</t>
  </si>
  <si>
    <t>完成G205五里亭至桃林公路改建工程一期南田岭隧道段，二期茶籽岭、贺溪隧道段主体工程基本完成，同时启动隧道机电、照明等安装工程</t>
  </si>
  <si>
    <t>★G237五城集镇外环段改建工程</t>
  </si>
  <si>
    <t>方平山
廖　强</t>
  </si>
  <si>
    <t>起点位于龙湾村高速口，沿五城镇后山接屯婺公路，重点位于西田村路口，建设里程5.1公里；该项目按二级公路标准设计，路基宽12米，路面宽9米，设计时速60公里/小时</t>
  </si>
  <si>
    <t>2017.01-2019.4</t>
  </si>
  <si>
    <t>主体工程完工</t>
  </si>
  <si>
    <t>东临溪广源路</t>
  </si>
  <si>
    <t>方　巍
王　敏</t>
  </si>
  <si>
    <t>东临溪镇</t>
  </si>
  <si>
    <t>交运局
东临溪镇</t>
  </si>
  <si>
    <t>规划用地75亩,设计行车速度40公里/小时,建设长约1077米、路基宽30米、行车道宽2×7.5米、非机动车道宽2×3.75米、土路肩宽2×0.75米道路,包括沥青砼路面、路基、交通设施；沿路分别铺设雨污排水管网1077米</t>
  </si>
  <si>
    <t>★县人民医院内科综合病房大楼</t>
  </si>
  <si>
    <t>洪　洁
宁卫华</t>
  </si>
  <si>
    <t>卫计委</t>
  </si>
  <si>
    <t>休宁县人民医院</t>
  </si>
  <si>
    <t>规划占地7.5亩，建筑面积15000平方米，内设儿科、新生儿、ICU、消化、心血管、肾内、神经内、普内、呼吸内科、老年体检中心等病区</t>
  </si>
  <si>
    <t>2017.11-2018.12</t>
  </si>
  <si>
    <t>社会投资类</t>
  </si>
  <si>
    <t>小计：30个项目</t>
  </si>
  <si>
    <t>★齐云山旅游小镇（祥源小镇）</t>
  </si>
  <si>
    <t>卢邦生
吴振东
齐云山管委会主任</t>
  </si>
  <si>
    <t>旅委
齐云山管委会</t>
  </si>
  <si>
    <t>齐云山管委会</t>
  </si>
  <si>
    <t>齐云山投资集团</t>
  </si>
  <si>
    <t>规划占地232亩，一期建筑面积83378.95平方米,建设游客集散中心、酒店公寓、善水街1期;二期建筑面积约9800平方米,建设善水街2期、道文化演绎馆、戏台、区内车辆临时停靠点、景观、绿化及相关管网工程</t>
  </si>
  <si>
    <t>★幸福新世界</t>
  </si>
  <si>
    <t>吴云忠
吴振东</t>
  </si>
  <si>
    <t>旅委
蓝田镇</t>
  </si>
  <si>
    <t>蓝田镇</t>
  </si>
  <si>
    <t>黄山幸福新世界有限公司</t>
  </si>
  <si>
    <t>酒店项目：总占地约22.8亩，总建筑面积53500平方米；用于客房278间套；公寓酒店项目：规划建设用地77427平方米，建筑占地面积34840平方米，总建筑面积约324468平方米；公寓酒店配套项目：规划建设用地22.54亩，建筑占地6188平方米，新建公寓酒店配套商业楼11411平方米，同时配套建设道路2915平方米，停车场310平方米</t>
  </si>
  <si>
    <t>2017.03-2020.03</t>
  </si>
  <si>
    <t>大酒店建设完成45%；公寓酒店建设完成10%；河道工程100%；以及2#、3#桥梁、围墙及主入口、指挥部装修</t>
  </si>
  <si>
    <t>★黄山乐拓者旅游休闲运动中心</t>
  </si>
  <si>
    <t>吴云忠
曹晓敏</t>
  </si>
  <si>
    <t>旅委
东临溪镇</t>
  </si>
  <si>
    <t>安徽兆业投资有限公司</t>
  </si>
  <si>
    <t>规划占地约1200亩，总建筑面积23.1万平方米，主要建设马术、攀岩、蹦极等运动场所、旅游接待中心等</t>
  </si>
  <si>
    <t>2016.11-2019.12</t>
  </si>
  <si>
    <t>马术、攀岩、蹦极等运动场所、旅游接待中心开工建设</t>
  </si>
  <si>
    <t>★皖新物流园（二期）</t>
  </si>
  <si>
    <t>方平山
方　巍</t>
  </si>
  <si>
    <t>安徽新华传媒股份有限公司</t>
  </si>
  <si>
    <t>规划用地160亩，拟建集图书物流、冷链物流、会展培训、综合服务为一体的现代物流园，总建设面积15万平方米</t>
  </si>
  <si>
    <t>2016.10-2018.12</t>
  </si>
  <si>
    <t>★泰源生态农业示范园</t>
  </si>
  <si>
    <t>方平山
洪　洁</t>
  </si>
  <si>
    <t>农委
岭南乡</t>
  </si>
  <si>
    <t>岭南乡</t>
  </si>
  <si>
    <t>泰源生态农业有限公司</t>
  </si>
  <si>
    <t>规划占地2100亩,总建筑面积4000平方米,鸭稻共生技术产粮及相关鸭、冷水鱼养殖等，创立缘溪行农业品牌及产业化开发,游、玩、吃、住一体化综合休闲农庄等相关配套设施建设</t>
  </si>
  <si>
    <t>2014.01-2019.12</t>
  </si>
  <si>
    <t>5.5千米道路基本全线贯通；园区电力专线正式建成并启用；18300平方米鱼塘、300平方米牛圈、200平方米粮食烘干及仓储用房完工，购置相关配套设施；6亩用地指标争取报批，办公用房、观光度假设施及用房开工建设</t>
  </si>
  <si>
    <t>★30MW分布式光伏电站产品研发及制造</t>
  </si>
  <si>
    <t>方平山
洪学军</t>
  </si>
  <si>
    <t>经信委
县经济开发区管委会</t>
  </si>
  <si>
    <t>县经济开发区管委会</t>
  </si>
  <si>
    <t>黄山东安新高能源科技有限公司</t>
  </si>
  <si>
    <t>规划占地20亩,总建筑面积14870平方米,购置设备约124台(套)；一期建设研发车间和2#车间6800平方米；二期建设1#车间7800平方米</t>
  </si>
  <si>
    <t>2017.03-2019.12</t>
  </si>
  <si>
    <t>完成二期建设</t>
  </si>
  <si>
    <t>五城生态农业综合种养</t>
  </si>
  <si>
    <t>方平山
洪  洁</t>
  </si>
  <si>
    <t>农委
五城镇</t>
  </si>
  <si>
    <t>五城镇</t>
  </si>
  <si>
    <t>黄山市鼎新生态农业发展有限公司</t>
  </si>
  <si>
    <t>占地250亩，建设1000平方米砂滤池，循环水生态养殖槽4000平方米，温室鱼菜共生阳光大棚2000平方米，管理用房300平方米，恒温房300平方米，监测化验室100平方米，发电机房30平方米，职工宿舍220平方米，食堂100平方米及物联网系统</t>
  </si>
  <si>
    <t>2017.09-2019.12</t>
  </si>
  <si>
    <t>建成循环水生态养殖槽4000平方米，温室鱼菜共生阳光大棚2000平方米</t>
  </si>
  <si>
    <t>黄山佳龙新型观光旅游开发</t>
  </si>
  <si>
    <t>旅委
五城镇</t>
  </si>
  <si>
    <t>黄山佳龙绿色食品有限公司</t>
  </si>
  <si>
    <t>占地约6亩；茶干工艺博览馆重新装修,扩建600平方米；改造游客接待场所,升级参观平台,提升园区进行景观</t>
  </si>
  <si>
    <t>2017.01-2018.05</t>
  </si>
  <si>
    <t>★栖璞精品酒店（原巴家坞生态酒店）</t>
  </si>
  <si>
    <t>汪美月</t>
  </si>
  <si>
    <t>旅委
商山镇</t>
  </si>
  <si>
    <t>商山镇</t>
  </si>
  <si>
    <t>上海修能信息科技有限公司</t>
  </si>
  <si>
    <t>规划占地350亩,建设精品特色酒店,郊野栖宿、生态养身、户外休闲设施等</t>
  </si>
  <si>
    <t>2017.06-2020.12</t>
  </si>
  <si>
    <t>完成9幢民居改造及配套基础设施建设</t>
  </si>
  <si>
    <t>黄山宝莱华纳生态农业开发</t>
  </si>
  <si>
    <t>汪美月
吴壮志</t>
  </si>
  <si>
    <t>农委
畜牧兽医局
商山镇</t>
  </si>
  <si>
    <t>黄山宝莱华纳生态农业开发有限公司</t>
  </si>
  <si>
    <t>占地200亩，建筑面积3200平方米，建设无公害生态养猪场及母猪良种繁育场配套设施、100亩果蔬基地和储藏仓库等</t>
  </si>
  <si>
    <t>2017.09-2018.12</t>
  </si>
  <si>
    <t>黄山市昇和机械起重机租赁</t>
  </si>
  <si>
    <t>汪美月
洪学军</t>
  </si>
  <si>
    <t>经信委
商山镇</t>
  </si>
  <si>
    <t>黄山市昇和机械租赁有限
公司</t>
  </si>
  <si>
    <t>占地20亩，建设厂房、库房、员工宿舍等15000平方米，新增起重设备100台</t>
  </si>
  <si>
    <t>2017.10-2019.12</t>
  </si>
  <si>
    <t>完成厂房建设，新增数十台起重设备</t>
  </si>
  <si>
    <t>黄山市新方净化彩钢有限公司扩建</t>
  </si>
  <si>
    <t>黄山市新方净化彩钢有限公司</t>
  </si>
  <si>
    <t>规划占地30亩,总建筑面积2万平方米,新建标准智能化钢结构车间1.5万平方米,仓库5000平方米,智能化钢结构设备生产线两套,配套其它各种设备60余台,同时开展厂区道路硬化,绿化,职工宿舍区等设施建设</t>
  </si>
  <si>
    <t>2017.03-2018.12</t>
  </si>
  <si>
    <t>黄山冠亚新型建材有限公司建设铝合金门窗及饰面板加工生产线</t>
  </si>
  <si>
    <t>黄山冠亚新型建材有限公司</t>
  </si>
  <si>
    <t>规划新征土地10亩，总建筑面积6850平方米，其中厂房5000平方米、仓库及新产品展示厅1000平方米、办公用房500平方米，辅助用房100平方米；配套排水、消防、电气系统、绿化及道路停车场等辅助工程；设备数控双头切割锯、玻璃压条锯、等设备</t>
  </si>
  <si>
    <t>2017.12-2020.12</t>
  </si>
  <si>
    <t>完成项目征地及5000平方米厂房建设</t>
  </si>
  <si>
    <t>年产5万吨废旧物资综合再用生产线</t>
  </si>
  <si>
    <t>曹晓敏
洪学军</t>
  </si>
  <si>
    <t>休宁县天都物质再生利用有限公司</t>
  </si>
  <si>
    <t>占地面积50亩，建筑面积23400平方米，其中废旧金属再利用加工车间10000平方米，废纸、废塑料再利用车间5000平方米，废玻璃综合再利用车间5000平方米，新购置剥线机、铜米机等设备70余台套</t>
  </si>
  <si>
    <t>2016.10-2018.06</t>
  </si>
  <si>
    <t>★黄山新教育学校</t>
  </si>
  <si>
    <t>汪红纲
方　巍
洪　洁</t>
  </si>
  <si>
    <t>宣传部
教育局</t>
  </si>
  <si>
    <t>黄山新教育学校</t>
  </si>
  <si>
    <t>新建综合楼1幢，7222平方米；食堂1幢，5862平方米；宿舍楼2幢，9100平方米；含配电房、消防水池等666平方米</t>
  </si>
  <si>
    <t>2017.03-2020.07</t>
  </si>
  <si>
    <t>建成综合楼1幢，共计7222平方米、食堂1幢共计5862平方米、宿舍楼2幢共计9100平方米；含配电房、消防水池等666平方米，总计22850平方米</t>
  </si>
  <si>
    <t>齐云山旅游基础设施</t>
  </si>
  <si>
    <t>重建与提升山上山下各类基础设施，包括旅游公路一期（6.5公里）、旅游公路二期（1.3公里）、齐云山风景区新停车场、五老峰停车场、五老峰服务区、新游客集散中心等</t>
  </si>
  <si>
    <t>2017.01-2019.12</t>
  </si>
  <si>
    <t>完成核心景区步道及亭阁修缮等</t>
  </si>
  <si>
    <t>中静奥华</t>
  </si>
  <si>
    <t>储晓华
方　巍</t>
  </si>
  <si>
    <t>黄山万博置业有限公司</t>
  </si>
  <si>
    <t>占地240亩,总建筑面积8.5万平方米,商品房及配套设施建设</t>
  </si>
  <si>
    <t>2015.04-2019.12</t>
  </si>
  <si>
    <t>主体工程基本建成</t>
  </si>
  <si>
    <t>★黄山•休宁石人前旅游度假村</t>
  </si>
  <si>
    <t>旅委
海阳镇</t>
  </si>
  <si>
    <t>海阳镇</t>
  </si>
  <si>
    <t>休宁筑城房地产开发有限责任公司</t>
  </si>
  <si>
    <t>总占地917亩，建成集休闲、旅游、度假为一体的含别苑2万平方米、旅游接待设施1万平方米的旅游度假小镇</t>
  </si>
  <si>
    <t>2017.03-2020.12</t>
  </si>
  <si>
    <t>建成别苑约1.3万平方米及配套道路网</t>
  </si>
  <si>
    <t>★黄山徽州雕塑嘉禾文化园</t>
  </si>
  <si>
    <t>旅委
万安镇</t>
  </si>
  <si>
    <t>黄山嘉禾徽州雕塑文化艺术有限公司</t>
  </si>
  <si>
    <t>规划总用地13.8亩，项目总建筑面积约为13292平方米；新建艺术创作博物馆、艺术家工作室、艺术商展及配套商业等</t>
  </si>
  <si>
    <t>休宁县机场大道加油站</t>
  </si>
  <si>
    <t>方　巍
洪学军</t>
  </si>
  <si>
    <t>商务局
万安镇</t>
  </si>
  <si>
    <t>中化石油安徽有限公司</t>
  </si>
  <si>
    <t>规划占地约3.9亩，总建筑面积为627.5平方米，新建300平方米标准站房一座，螺栓球网架罩棚327.5平方米，3×40立方米承重双层罐区一座，新建2台四枪双油品潜油泵加油机、2台双枪双油品潜油泵加油机；新建复合材料管道一套，含卸油及加油油气回收系统</t>
  </si>
  <si>
    <t>2017.1-2018.12</t>
  </si>
  <si>
    <t>★50万吨山泉水改造项目</t>
  </si>
  <si>
    <t>王新辉
洪学军</t>
  </si>
  <si>
    <t>经信委
鹤城乡</t>
  </si>
  <si>
    <t>鹤城乡</t>
  </si>
  <si>
    <t>黄山市格灵福得实业股份有限公司</t>
  </si>
  <si>
    <t>新增年产2000t山泉水5L生产线及新建相关设备厂房提升工程及园区道路、绿化亮化等配套设施</t>
  </si>
  <si>
    <t>2016.04-2018.12</t>
  </si>
  <si>
    <t>★岭南三宝寺旅游区项目</t>
  </si>
  <si>
    <t>刘桃红</t>
  </si>
  <si>
    <t>旅委
岭南乡</t>
  </si>
  <si>
    <t>黄山岭南九龙旅游有限公司</t>
  </si>
  <si>
    <t>规划占地60亩,总建筑面积8000平方米,重建三宝寺,修建禅院、商铺及旅游接待设施等</t>
  </si>
  <si>
    <t>2017.08-2019.12</t>
  </si>
  <si>
    <t>修复三宝寺寺庙，观光桥梁建设完工；26亩用地指标报批，会议中心等设施开工建设</t>
  </si>
  <si>
    <t>世外茗洲旅游综合体</t>
  </si>
  <si>
    <t>季必俊</t>
  </si>
  <si>
    <t>旅委
流口镇</t>
  </si>
  <si>
    <t>流口镇</t>
  </si>
  <si>
    <t>“世外茗洲”旅游投资有限公司</t>
  </si>
  <si>
    <t>茗洲有机茶园建设、乡野茶游、乡奢度假、健康徒步、乐享采摘、滩涂骑行、户外影视基地等</t>
  </si>
  <si>
    <t>完成休闲娱乐项目规划设计建设，湿地公园建设，农家果园建设</t>
  </si>
  <si>
    <t>★马金岭风电场</t>
  </si>
  <si>
    <t>国土局
林业局
供电公司</t>
  </si>
  <si>
    <t>龙田乡</t>
  </si>
  <si>
    <t>大连尚能科技发展有限公司</t>
  </si>
  <si>
    <t>在龙田乡等区域进行风电开发，组建15万千瓦、2米W风电机组25台，35KV箱变25台，110KV升压站一座</t>
  </si>
  <si>
    <t>★方圆公司搅拌中心搬迁</t>
  </si>
  <si>
    <t>黄山市方圆建工有限公司市政分公司</t>
  </si>
  <si>
    <t>规划占地50亩,新建混凝土及沥青生产线各一条</t>
  </si>
  <si>
    <t>年产15000吨再生塑料粒子生产线项目</t>
  </si>
  <si>
    <t>休宁县伟塑再生塑料制品有限公司</t>
  </si>
  <si>
    <t>规划用地11.09亩,总建筑面积5374平方米,其中生产车间1512平方米,成品仓库1218平方米,原料仓库824平方米,办公室1620平方米,门卫室200平方米,购买成套污水处理设备,建成年加工再生塑料颗粒15000吨生产线</t>
  </si>
  <si>
    <t>2017.03-2018.02</t>
  </si>
  <si>
    <t>★黄山智谷科技园</t>
  </si>
  <si>
    <t>邵接后</t>
  </si>
  <si>
    <t>黄山智谷科技园有限公司</t>
  </si>
  <si>
    <t>总建筑面积约20万平方米,智谷大厦、创智工房、企业孵化楼、独栋办公楼、服务展示中心、人才公寓及产业服务配套设施建设</t>
  </si>
  <si>
    <t>2017.03-2021.12</t>
  </si>
  <si>
    <t>一期50亩工业用地项目单体竣工验收</t>
  </si>
  <si>
    <t>TFT-LCD玻璃基板用高纯硅微粉技术改造</t>
  </si>
  <si>
    <t>邵接后
洪学军</t>
  </si>
  <si>
    <t>经信委
岭南乡</t>
  </si>
  <si>
    <t>凯盛石英（黄山）有限公司</t>
  </si>
  <si>
    <t>占地22亩,新增和改建建筑面积2万平方米,购置生产设备80余台(套),形成年产5万吨TFT-LCD玻璃基板用高纯硅微粉及其他附属产品的规模</t>
  </si>
  <si>
    <t>2015.01-2018.12</t>
  </si>
  <si>
    <t>睿基太阳能热发电跟踪系统</t>
  </si>
  <si>
    <t>黄山睿基新能源科技有限公司</t>
  </si>
  <si>
    <t>占地50亩,总建筑面积3.6万平方米,新建生产车间及配套设施,购置设备200台(套),建设太阳能跟踪系统支架生产线2条,太阳能控制器生产线1条</t>
  </si>
  <si>
    <t>黄山市龙珠茶叶资源综合利用</t>
  </si>
  <si>
    <t>黄山市龙珠茶叶有限公司</t>
  </si>
  <si>
    <t>规划占地38亩,总建筑面积1万平方米，建设1200平方米钢构结构单层加工车间,2000平方米钢构单层原料及成品仓库,2000平方米二层砖混自动匀堆、包装车间等；4805平方米三层砖混办公及产品展示、职工宿舍综合楼等设施；购置茶叶生产、加工、包装等设备80台(套)</t>
  </si>
  <si>
    <t>注：★标记为市级重点项目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</si>
</sst>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color indexed="8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41;&#21150;&#31192;27&#21495;&#38468;&#20214;&#65306;&#20241;&#23425;&#21439;2018&#24180;&#37325;&#28857;&#24314;&#35774;&#39033;&#30446;&#25237;&#36164;&#35745;&#2101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投资任务分解表（续建）"/>
      <sheetName val="投资任务分解表（新开工）"/>
      <sheetName val="投资任务分解表（储备）"/>
      <sheetName val="Sheet1"/>
    </sheetNames>
    <sheetDataSet>
      <sheetData sheetId="0"/>
      <sheetData sheetId="1">
        <row r="5">
          <cell r="H5">
            <v>513453.66</v>
          </cell>
          <cell r="I5">
            <v>274167.51</v>
          </cell>
        </row>
      </sheetData>
      <sheetData sheetId="2">
        <row r="5">
          <cell r="H5">
            <v>2012056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workbookViewId="0">
      <selection activeCell="A2" sqref="A2:L2"/>
    </sheetView>
  </sheetViews>
  <sheetFormatPr defaultColWidth="9" defaultRowHeight="13.5"/>
  <cols>
    <col min="1" max="1" width="5.125" style="7" customWidth="1"/>
    <col min="2" max="2" width="14.125" style="4" customWidth="1"/>
    <col min="3" max="3" width="8.625" style="7" customWidth="1"/>
    <col min="4" max="4" width="9.875" style="7" customWidth="1"/>
    <col min="5" max="5" width="10.625" style="7" customWidth="1"/>
    <col min="6" max="6" width="12.625" style="7" customWidth="1"/>
    <col min="7" max="7" width="50.625" style="8" customWidth="1"/>
    <col min="8" max="11" width="10.125" style="7" customWidth="1"/>
    <col min="12" max="12" width="33.625" style="8" customWidth="1"/>
    <col min="13" max="16384" width="9" style="4"/>
  </cols>
  <sheetData>
    <row r="1" s="1" customFormat="1" ht="20.25" spans="1:12">
      <c r="A1" s="9" t="s">
        <v>0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</row>
    <row r="2" s="2" customFormat="1" ht="42" customHeight="1" spans="1:12">
      <c r="A2" s="11" t="s">
        <v>1</v>
      </c>
      <c r="B2" s="11"/>
      <c r="C2" s="11"/>
      <c r="D2" s="11"/>
      <c r="E2" s="11"/>
      <c r="F2" s="12"/>
      <c r="G2" s="13"/>
      <c r="H2" s="14"/>
      <c r="I2" s="14"/>
      <c r="J2" s="11"/>
      <c r="K2" s="11"/>
      <c r="L2" s="13"/>
    </row>
    <row r="3" s="3" customFormat="1" spans="1:12">
      <c r="A3" s="15" t="s">
        <v>2</v>
      </c>
      <c r="B3" s="15"/>
      <c r="C3" s="15"/>
      <c r="D3" s="15"/>
      <c r="E3" s="15"/>
      <c r="F3" s="16"/>
      <c r="G3" s="15"/>
      <c r="H3" s="17"/>
      <c r="I3" s="17"/>
      <c r="J3" s="15"/>
      <c r="K3" s="15"/>
      <c r="L3" s="15"/>
    </row>
    <row r="4" s="4" customFormat="1" ht="42" customHeight="1" spans="1:12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9" t="s">
        <v>8</v>
      </c>
      <c r="G4" s="18" t="s">
        <v>9</v>
      </c>
      <c r="H4" s="20" t="s">
        <v>10</v>
      </c>
      <c r="I4" s="20" t="s">
        <v>11</v>
      </c>
      <c r="J4" s="18" t="s">
        <v>12</v>
      </c>
      <c r="K4" s="20" t="s">
        <v>13</v>
      </c>
      <c r="L4" s="18" t="s">
        <v>14</v>
      </c>
    </row>
    <row r="5" s="4" customFormat="1" spans="1:12">
      <c r="A5" s="18"/>
      <c r="B5" s="21"/>
      <c r="C5" s="22" t="s">
        <v>15</v>
      </c>
      <c r="D5" s="23"/>
      <c r="E5" s="18"/>
      <c r="F5" s="19"/>
      <c r="G5" s="18"/>
      <c r="H5" s="20">
        <f>H6+'[1]投资任务分解表（新开工）'!H5+'[1]投资任务分解表（储备）'!H5</f>
        <v>4732690.66</v>
      </c>
      <c r="I5" s="20">
        <f>I6+'[1]投资任务分解表（新开工）'!I5+'[1]投资任务分解表（储备）'!I5</f>
        <v>764017.51</v>
      </c>
      <c r="J5" s="18"/>
      <c r="K5" s="20"/>
      <c r="L5" s="24"/>
    </row>
    <row r="6" s="4" customFormat="1" spans="1:12">
      <c r="A6" s="18"/>
      <c r="B6" s="18"/>
      <c r="C6" s="22" t="s">
        <v>16</v>
      </c>
      <c r="D6" s="23"/>
      <c r="E6" s="18"/>
      <c r="F6" s="19"/>
      <c r="G6" s="24"/>
      <c r="H6" s="20">
        <f>SUM(H7:H71)/2</f>
        <v>2207181</v>
      </c>
      <c r="I6" s="20">
        <f>SUM(I7:I71)/2</f>
        <v>489850</v>
      </c>
      <c r="J6" s="18"/>
      <c r="K6" s="20"/>
      <c r="L6" s="24"/>
    </row>
    <row r="7" s="4" customFormat="1" spans="1:12">
      <c r="A7" s="18"/>
      <c r="B7" s="21" t="s">
        <v>17</v>
      </c>
      <c r="C7" s="22" t="s">
        <v>18</v>
      </c>
      <c r="D7" s="23"/>
      <c r="E7" s="18"/>
      <c r="F7" s="19"/>
      <c r="G7" s="24"/>
      <c r="H7" s="20">
        <f>SUM(H8:H25)</f>
        <v>894791</v>
      </c>
      <c r="I7" s="20">
        <f>SUM(I8:I25)</f>
        <v>278150</v>
      </c>
      <c r="J7" s="18"/>
      <c r="K7" s="20"/>
      <c r="L7" s="24"/>
    </row>
    <row r="8" s="5" customFormat="1" ht="54" customHeight="1" spans="1:12">
      <c r="A8" s="25">
        <v>1</v>
      </c>
      <c r="B8" s="26" t="s">
        <v>19</v>
      </c>
      <c r="C8" s="25" t="s">
        <v>20</v>
      </c>
      <c r="D8" s="25" t="s">
        <v>21</v>
      </c>
      <c r="E8" s="25" t="s">
        <v>21</v>
      </c>
      <c r="F8" s="25" t="s">
        <v>22</v>
      </c>
      <c r="G8" s="26" t="s">
        <v>23</v>
      </c>
      <c r="H8" s="25">
        <v>299060</v>
      </c>
      <c r="I8" s="25">
        <v>100000</v>
      </c>
      <c r="J8" s="25" t="s">
        <v>24</v>
      </c>
      <c r="K8" s="25">
        <v>2018.01</v>
      </c>
      <c r="L8" s="26" t="s">
        <v>25</v>
      </c>
    </row>
    <row r="9" s="5" customFormat="1" ht="34" customHeight="1" spans="1:12">
      <c r="A9" s="25">
        <v>2</v>
      </c>
      <c r="B9" s="26" t="s">
        <v>26</v>
      </c>
      <c r="C9" s="25" t="s">
        <v>27</v>
      </c>
      <c r="D9" s="25" t="s">
        <v>21</v>
      </c>
      <c r="E9" s="25" t="s">
        <v>21</v>
      </c>
      <c r="F9" s="25" t="s">
        <v>22</v>
      </c>
      <c r="G9" s="26" t="s">
        <v>28</v>
      </c>
      <c r="H9" s="25">
        <v>66000</v>
      </c>
      <c r="I9" s="25">
        <v>53000</v>
      </c>
      <c r="J9" s="25" t="s">
        <v>29</v>
      </c>
      <c r="K9" s="25">
        <v>2018.01</v>
      </c>
      <c r="L9" s="26" t="s">
        <v>30</v>
      </c>
    </row>
    <row r="10" s="5" customFormat="1" ht="35.1" customHeight="1" spans="1:12">
      <c r="A10" s="25">
        <v>3</v>
      </c>
      <c r="B10" s="26" t="s">
        <v>31</v>
      </c>
      <c r="C10" s="25" t="s">
        <v>32</v>
      </c>
      <c r="D10" s="25" t="s">
        <v>33</v>
      </c>
      <c r="E10" s="25" t="s">
        <v>34</v>
      </c>
      <c r="F10" s="25" t="s">
        <v>34</v>
      </c>
      <c r="G10" s="26" t="s">
        <v>35</v>
      </c>
      <c r="H10" s="25">
        <v>3500</v>
      </c>
      <c r="I10" s="25">
        <v>3300</v>
      </c>
      <c r="J10" s="25" t="s">
        <v>36</v>
      </c>
      <c r="K10" s="25">
        <v>2018.03</v>
      </c>
      <c r="L10" s="26" t="s">
        <v>30</v>
      </c>
    </row>
    <row r="11" s="5" customFormat="1" ht="44.1" customHeight="1" spans="1:12">
      <c r="A11" s="25">
        <v>4</v>
      </c>
      <c r="B11" s="26" t="s">
        <v>37</v>
      </c>
      <c r="C11" s="25" t="s">
        <v>38</v>
      </c>
      <c r="D11" s="25" t="s">
        <v>39</v>
      </c>
      <c r="E11" s="25" t="s">
        <v>39</v>
      </c>
      <c r="F11" s="25" t="s">
        <v>39</v>
      </c>
      <c r="G11" s="26" t="s">
        <v>40</v>
      </c>
      <c r="H11" s="25">
        <v>102000</v>
      </c>
      <c r="I11" s="25">
        <v>24000</v>
      </c>
      <c r="J11" s="25" t="s">
        <v>41</v>
      </c>
      <c r="K11" s="25">
        <v>2018.03</v>
      </c>
      <c r="L11" s="26" t="s">
        <v>42</v>
      </c>
    </row>
    <row r="12" s="5" customFormat="1" ht="42" customHeight="1" spans="1:12">
      <c r="A12" s="25">
        <v>5</v>
      </c>
      <c r="B12" s="26" t="s">
        <v>43</v>
      </c>
      <c r="C12" s="25" t="s">
        <v>44</v>
      </c>
      <c r="D12" s="25" t="s">
        <v>45</v>
      </c>
      <c r="E12" s="25" t="s">
        <v>45</v>
      </c>
      <c r="F12" s="25" t="s">
        <v>46</v>
      </c>
      <c r="G12" s="26" t="s">
        <v>47</v>
      </c>
      <c r="H12" s="25">
        <v>20000</v>
      </c>
      <c r="I12" s="25">
        <v>10000</v>
      </c>
      <c r="J12" s="25" t="s">
        <v>48</v>
      </c>
      <c r="K12" s="25">
        <v>2018.03</v>
      </c>
      <c r="L12" s="26" t="s">
        <v>49</v>
      </c>
    </row>
    <row r="13" s="5" customFormat="1" ht="72" customHeight="1" spans="1:12">
      <c r="A13" s="25">
        <v>6</v>
      </c>
      <c r="B13" s="26" t="s">
        <v>50</v>
      </c>
      <c r="C13" s="25" t="s">
        <v>51</v>
      </c>
      <c r="D13" s="25" t="s">
        <v>52</v>
      </c>
      <c r="E13" s="25" t="s">
        <v>52</v>
      </c>
      <c r="F13" s="25" t="s">
        <v>52</v>
      </c>
      <c r="G13" s="26" t="s">
        <v>53</v>
      </c>
      <c r="H13" s="25">
        <v>5400</v>
      </c>
      <c r="I13" s="25">
        <v>1400</v>
      </c>
      <c r="J13" s="25" t="s">
        <v>54</v>
      </c>
      <c r="K13" s="25">
        <v>2018.03</v>
      </c>
      <c r="L13" s="26" t="s">
        <v>30</v>
      </c>
    </row>
    <row r="14" s="5" customFormat="1" ht="57" customHeight="1" spans="1:12">
      <c r="A14" s="25">
        <v>7</v>
      </c>
      <c r="B14" s="26" t="s">
        <v>55</v>
      </c>
      <c r="C14" s="25" t="s">
        <v>56</v>
      </c>
      <c r="D14" s="25" t="s">
        <v>57</v>
      </c>
      <c r="E14" s="25" t="s">
        <v>58</v>
      </c>
      <c r="F14" s="25" t="s">
        <v>59</v>
      </c>
      <c r="G14" s="26" t="s">
        <v>60</v>
      </c>
      <c r="H14" s="25">
        <v>12000</v>
      </c>
      <c r="I14" s="25">
        <v>8000</v>
      </c>
      <c r="J14" s="25" t="s">
        <v>61</v>
      </c>
      <c r="K14" s="25">
        <v>2018.3</v>
      </c>
      <c r="L14" s="26" t="s">
        <v>30</v>
      </c>
    </row>
    <row r="15" s="5" customFormat="1" ht="36" spans="1:12">
      <c r="A15" s="25">
        <v>8</v>
      </c>
      <c r="B15" s="26" t="s">
        <v>62</v>
      </c>
      <c r="C15" s="25" t="s">
        <v>38</v>
      </c>
      <c r="D15" s="25" t="s">
        <v>39</v>
      </c>
      <c r="E15" s="25" t="s">
        <v>39</v>
      </c>
      <c r="F15" s="25" t="s">
        <v>39</v>
      </c>
      <c r="G15" s="26" t="s">
        <v>63</v>
      </c>
      <c r="H15" s="25">
        <v>132000</v>
      </c>
      <c r="I15" s="25">
        <v>20000</v>
      </c>
      <c r="J15" s="25" t="s">
        <v>64</v>
      </c>
      <c r="K15" s="25">
        <v>2018.03</v>
      </c>
      <c r="L15" s="26" t="s">
        <v>65</v>
      </c>
    </row>
    <row r="16" s="5" customFormat="1" ht="60" spans="1:12">
      <c r="A16" s="25">
        <v>9</v>
      </c>
      <c r="B16" s="26" t="s">
        <v>66</v>
      </c>
      <c r="C16" s="25" t="s">
        <v>67</v>
      </c>
      <c r="D16" s="25" t="s">
        <v>68</v>
      </c>
      <c r="E16" s="25" t="s">
        <v>68</v>
      </c>
      <c r="F16" s="25" t="s">
        <v>39</v>
      </c>
      <c r="G16" s="26" t="s">
        <v>69</v>
      </c>
      <c r="H16" s="25">
        <v>53000</v>
      </c>
      <c r="I16" s="25">
        <v>12000</v>
      </c>
      <c r="J16" s="25" t="s">
        <v>70</v>
      </c>
      <c r="K16" s="25">
        <v>2018.02</v>
      </c>
      <c r="L16" s="26" t="s">
        <v>30</v>
      </c>
    </row>
    <row r="17" s="5" customFormat="1" ht="63" customHeight="1" spans="1:12">
      <c r="A17" s="25">
        <v>10</v>
      </c>
      <c r="B17" s="26" t="s">
        <v>71</v>
      </c>
      <c r="C17" s="25" t="s">
        <v>72</v>
      </c>
      <c r="D17" s="25" t="s">
        <v>34</v>
      </c>
      <c r="E17" s="25" t="s">
        <v>34</v>
      </c>
      <c r="F17" s="25" t="s">
        <v>34</v>
      </c>
      <c r="G17" s="26" t="s">
        <v>73</v>
      </c>
      <c r="H17" s="25">
        <v>85000</v>
      </c>
      <c r="I17" s="25">
        <v>12000</v>
      </c>
      <c r="J17" s="25" t="s">
        <v>74</v>
      </c>
      <c r="K17" s="25">
        <v>2018.03</v>
      </c>
      <c r="L17" s="26" t="s">
        <v>75</v>
      </c>
    </row>
    <row r="18" s="5" customFormat="1" ht="36.95" customHeight="1" spans="1:12">
      <c r="A18" s="25">
        <v>11</v>
      </c>
      <c r="B18" s="26" t="s">
        <v>76</v>
      </c>
      <c r="C18" s="25" t="s">
        <v>32</v>
      </c>
      <c r="D18" s="25" t="s">
        <v>34</v>
      </c>
      <c r="E18" s="25" t="s">
        <v>34</v>
      </c>
      <c r="F18" s="25" t="s">
        <v>34</v>
      </c>
      <c r="G18" s="26" t="s">
        <v>77</v>
      </c>
      <c r="H18" s="25">
        <v>1200</v>
      </c>
      <c r="I18" s="25">
        <v>200</v>
      </c>
      <c r="J18" s="25" t="s">
        <v>78</v>
      </c>
      <c r="K18" s="25">
        <v>2018.03</v>
      </c>
      <c r="L18" s="26" t="s">
        <v>30</v>
      </c>
    </row>
    <row r="19" s="5" customFormat="1" ht="50.1" customHeight="1" spans="1:12">
      <c r="A19" s="25">
        <v>12</v>
      </c>
      <c r="B19" s="26" t="s">
        <v>79</v>
      </c>
      <c r="C19" s="25" t="s">
        <v>80</v>
      </c>
      <c r="D19" s="25" t="s">
        <v>81</v>
      </c>
      <c r="E19" s="25" t="s">
        <v>81</v>
      </c>
      <c r="F19" s="25" t="s">
        <v>82</v>
      </c>
      <c r="G19" s="26" t="s">
        <v>83</v>
      </c>
      <c r="H19" s="25">
        <v>5700</v>
      </c>
      <c r="I19" s="25">
        <v>5100</v>
      </c>
      <c r="J19" s="25" t="s">
        <v>84</v>
      </c>
      <c r="K19" s="25">
        <v>2018.03</v>
      </c>
      <c r="L19" s="26" t="s">
        <v>30</v>
      </c>
    </row>
    <row r="20" s="5" customFormat="1" ht="66.95" customHeight="1" spans="1:12">
      <c r="A20" s="25">
        <v>13</v>
      </c>
      <c r="B20" s="26" t="s">
        <v>85</v>
      </c>
      <c r="C20" s="25" t="s">
        <v>80</v>
      </c>
      <c r="D20" s="25" t="s">
        <v>81</v>
      </c>
      <c r="E20" s="25" t="s">
        <v>81</v>
      </c>
      <c r="F20" s="25" t="s">
        <v>86</v>
      </c>
      <c r="G20" s="26" t="s">
        <v>87</v>
      </c>
      <c r="H20" s="25">
        <v>5600</v>
      </c>
      <c r="I20" s="25">
        <v>1500</v>
      </c>
      <c r="J20" s="25" t="s">
        <v>88</v>
      </c>
      <c r="K20" s="25">
        <v>2018.03</v>
      </c>
      <c r="L20" s="26" t="s">
        <v>30</v>
      </c>
    </row>
    <row r="21" s="5" customFormat="1" ht="36" spans="1:12">
      <c r="A21" s="25">
        <v>14</v>
      </c>
      <c r="B21" s="26" t="s">
        <v>89</v>
      </c>
      <c r="C21" s="25" t="s">
        <v>44</v>
      </c>
      <c r="D21" s="25" t="s">
        <v>90</v>
      </c>
      <c r="E21" s="25" t="s">
        <v>91</v>
      </c>
      <c r="F21" s="25" t="s">
        <v>91</v>
      </c>
      <c r="G21" s="26" t="s">
        <v>92</v>
      </c>
      <c r="H21" s="25">
        <v>20000</v>
      </c>
      <c r="I21" s="25">
        <v>3000</v>
      </c>
      <c r="J21" s="25" t="s">
        <v>93</v>
      </c>
      <c r="K21" s="25">
        <v>2018.03</v>
      </c>
      <c r="L21" s="26" t="s">
        <v>94</v>
      </c>
    </row>
    <row r="22" s="5" customFormat="1" ht="57" customHeight="1" spans="1:12">
      <c r="A22" s="25">
        <v>15</v>
      </c>
      <c r="B22" s="26" t="s">
        <v>95</v>
      </c>
      <c r="C22" s="25" t="s">
        <v>67</v>
      </c>
      <c r="D22" s="25" t="s">
        <v>68</v>
      </c>
      <c r="E22" s="25" t="s">
        <v>68</v>
      </c>
      <c r="F22" s="25" t="s">
        <v>68</v>
      </c>
      <c r="G22" s="26" t="s">
        <v>96</v>
      </c>
      <c r="H22" s="25">
        <v>69000</v>
      </c>
      <c r="I22" s="25">
        <v>12000</v>
      </c>
      <c r="J22" s="25" t="s">
        <v>97</v>
      </c>
      <c r="K22" s="25">
        <v>2018.03</v>
      </c>
      <c r="L22" s="26" t="s">
        <v>98</v>
      </c>
    </row>
    <row r="23" s="5" customFormat="1" ht="44.1" customHeight="1" spans="1:12">
      <c r="A23" s="25">
        <v>16</v>
      </c>
      <c r="B23" s="26" t="s">
        <v>99</v>
      </c>
      <c r="C23" s="25" t="s">
        <v>100</v>
      </c>
      <c r="D23" s="25" t="s">
        <v>68</v>
      </c>
      <c r="E23" s="25" t="s">
        <v>68</v>
      </c>
      <c r="F23" s="25" t="s">
        <v>68</v>
      </c>
      <c r="G23" s="26" t="s">
        <v>101</v>
      </c>
      <c r="H23" s="25">
        <v>5900</v>
      </c>
      <c r="I23" s="25">
        <v>4300</v>
      </c>
      <c r="J23" s="25" t="s">
        <v>102</v>
      </c>
      <c r="K23" s="25">
        <v>2018.03</v>
      </c>
      <c r="L23" s="26" t="s">
        <v>103</v>
      </c>
    </row>
    <row r="24" s="5" customFormat="1" ht="57" customHeight="1" spans="1:12">
      <c r="A24" s="25">
        <v>17</v>
      </c>
      <c r="B24" s="26" t="s">
        <v>104</v>
      </c>
      <c r="C24" s="25" t="s">
        <v>105</v>
      </c>
      <c r="D24" s="25" t="s">
        <v>106</v>
      </c>
      <c r="E24" s="25" t="s">
        <v>107</v>
      </c>
      <c r="F24" s="25" t="s">
        <v>106</v>
      </c>
      <c r="G24" s="26" t="s">
        <v>108</v>
      </c>
      <c r="H24" s="25">
        <v>4350</v>
      </c>
      <c r="I24" s="25">
        <v>3350</v>
      </c>
      <c r="J24" s="25" t="s">
        <v>88</v>
      </c>
      <c r="K24" s="25">
        <v>2018.01</v>
      </c>
      <c r="L24" s="26" t="s">
        <v>30</v>
      </c>
    </row>
    <row r="25" s="5" customFormat="1" ht="44.1" customHeight="1" spans="1:12">
      <c r="A25" s="25">
        <v>18</v>
      </c>
      <c r="B25" s="26" t="s">
        <v>109</v>
      </c>
      <c r="C25" s="25" t="s">
        <v>110</v>
      </c>
      <c r="D25" s="25" t="s">
        <v>111</v>
      </c>
      <c r="E25" s="25" t="s">
        <v>111</v>
      </c>
      <c r="F25" s="25" t="s">
        <v>112</v>
      </c>
      <c r="G25" s="26" t="s">
        <v>113</v>
      </c>
      <c r="H25" s="25">
        <v>5081</v>
      </c>
      <c r="I25" s="25">
        <v>5000</v>
      </c>
      <c r="J25" s="25" t="s">
        <v>114</v>
      </c>
      <c r="K25" s="25">
        <v>2018.01</v>
      </c>
      <c r="L25" s="26" t="s">
        <v>30</v>
      </c>
    </row>
    <row r="26" s="6" customFormat="1" ht="12" spans="1:12">
      <c r="A26" s="27"/>
      <c r="B26" s="28" t="s">
        <v>115</v>
      </c>
      <c r="C26" s="29" t="s">
        <v>116</v>
      </c>
      <c r="D26" s="30"/>
      <c r="E26" s="27"/>
      <c r="F26" s="27"/>
      <c r="G26" s="28"/>
      <c r="H26" s="27">
        <f>SUM(H27:H56)</f>
        <v>1312390</v>
      </c>
      <c r="I26" s="27">
        <f>SUM(I27:I56)</f>
        <v>211700</v>
      </c>
      <c r="J26" s="27"/>
      <c r="K26" s="27"/>
      <c r="L26" s="28"/>
    </row>
    <row r="27" s="5" customFormat="1" ht="65.1" customHeight="1" spans="1:12">
      <c r="A27" s="25">
        <v>19</v>
      </c>
      <c r="B27" s="26" t="s">
        <v>117</v>
      </c>
      <c r="C27" s="25" t="s">
        <v>118</v>
      </c>
      <c r="D27" s="25" t="s">
        <v>119</v>
      </c>
      <c r="E27" s="25" t="s">
        <v>120</v>
      </c>
      <c r="F27" s="25" t="s">
        <v>121</v>
      </c>
      <c r="G27" s="26" t="s">
        <v>122</v>
      </c>
      <c r="H27" s="25">
        <v>81000</v>
      </c>
      <c r="I27" s="25">
        <v>7500</v>
      </c>
      <c r="J27" s="25" t="s">
        <v>54</v>
      </c>
      <c r="K27" s="25">
        <v>2018.02</v>
      </c>
      <c r="L27" s="26" t="s">
        <v>30</v>
      </c>
    </row>
    <row r="28" s="5" customFormat="1" ht="81" customHeight="1" spans="1:12">
      <c r="A28" s="25">
        <v>20</v>
      </c>
      <c r="B28" s="26" t="s">
        <v>123</v>
      </c>
      <c r="C28" s="25" t="s">
        <v>124</v>
      </c>
      <c r="D28" s="25" t="s">
        <v>125</v>
      </c>
      <c r="E28" s="25" t="s">
        <v>126</v>
      </c>
      <c r="F28" s="25" t="s">
        <v>127</v>
      </c>
      <c r="G28" s="26" t="s">
        <v>128</v>
      </c>
      <c r="H28" s="25">
        <v>671000</v>
      </c>
      <c r="I28" s="25">
        <v>60000</v>
      </c>
      <c r="J28" s="25" t="s">
        <v>129</v>
      </c>
      <c r="K28" s="25">
        <v>2018.01</v>
      </c>
      <c r="L28" s="26" t="s">
        <v>130</v>
      </c>
    </row>
    <row r="29" s="5" customFormat="1" ht="39" customHeight="1" spans="1:12">
      <c r="A29" s="25">
        <v>21</v>
      </c>
      <c r="B29" s="26" t="s">
        <v>131</v>
      </c>
      <c r="C29" s="25" t="s">
        <v>132</v>
      </c>
      <c r="D29" s="25" t="s">
        <v>133</v>
      </c>
      <c r="E29" s="25" t="s">
        <v>106</v>
      </c>
      <c r="F29" s="25" t="s">
        <v>134</v>
      </c>
      <c r="G29" s="26" t="s">
        <v>135</v>
      </c>
      <c r="H29" s="25">
        <v>50000</v>
      </c>
      <c r="I29" s="25">
        <v>3700</v>
      </c>
      <c r="J29" s="25" t="s">
        <v>136</v>
      </c>
      <c r="K29" s="25">
        <v>2018.05</v>
      </c>
      <c r="L29" s="26" t="s">
        <v>137</v>
      </c>
    </row>
    <row r="30" s="5" customFormat="1" ht="48" customHeight="1" spans="1:12">
      <c r="A30" s="25">
        <v>22</v>
      </c>
      <c r="B30" s="26" t="s">
        <v>138</v>
      </c>
      <c r="C30" s="25" t="s">
        <v>139</v>
      </c>
      <c r="D30" s="25" t="s">
        <v>45</v>
      </c>
      <c r="E30" s="25" t="s">
        <v>45</v>
      </c>
      <c r="F30" s="25" t="s">
        <v>140</v>
      </c>
      <c r="G30" s="26" t="s">
        <v>141</v>
      </c>
      <c r="H30" s="25">
        <v>30000</v>
      </c>
      <c r="I30" s="25">
        <v>7000</v>
      </c>
      <c r="J30" s="25" t="s">
        <v>142</v>
      </c>
      <c r="K30" s="25">
        <v>2018.03</v>
      </c>
      <c r="L30" s="26" t="s">
        <v>30</v>
      </c>
    </row>
    <row r="31" s="5" customFormat="1" ht="84.95" customHeight="1" spans="1:12">
      <c r="A31" s="25">
        <v>23</v>
      </c>
      <c r="B31" s="26" t="s">
        <v>143</v>
      </c>
      <c r="C31" s="25" t="s">
        <v>144</v>
      </c>
      <c r="D31" s="25" t="s">
        <v>145</v>
      </c>
      <c r="E31" s="25" t="s">
        <v>146</v>
      </c>
      <c r="F31" s="25" t="s">
        <v>147</v>
      </c>
      <c r="G31" s="26" t="s">
        <v>148</v>
      </c>
      <c r="H31" s="25">
        <v>16000</v>
      </c>
      <c r="I31" s="25">
        <v>2000</v>
      </c>
      <c r="J31" s="25" t="s">
        <v>149</v>
      </c>
      <c r="K31" s="25">
        <v>2018.03</v>
      </c>
      <c r="L31" s="26" t="s">
        <v>150</v>
      </c>
    </row>
    <row r="32" s="5" customFormat="1" ht="51" customHeight="1" spans="1:12">
      <c r="A32" s="25">
        <v>24</v>
      </c>
      <c r="B32" s="26" t="s">
        <v>151</v>
      </c>
      <c r="C32" s="25" t="s">
        <v>152</v>
      </c>
      <c r="D32" s="25" t="s">
        <v>153</v>
      </c>
      <c r="E32" s="25" t="s">
        <v>154</v>
      </c>
      <c r="F32" s="25" t="s">
        <v>155</v>
      </c>
      <c r="G32" s="26" t="s">
        <v>156</v>
      </c>
      <c r="H32" s="25">
        <v>8000</v>
      </c>
      <c r="I32" s="25">
        <v>3300</v>
      </c>
      <c r="J32" s="25" t="s">
        <v>157</v>
      </c>
      <c r="K32" s="25">
        <v>2018.03</v>
      </c>
      <c r="L32" s="26" t="s">
        <v>158</v>
      </c>
    </row>
    <row r="33" s="5" customFormat="1" ht="75.95" customHeight="1" spans="1:12">
      <c r="A33" s="25">
        <v>25</v>
      </c>
      <c r="B33" s="26" t="s">
        <v>159</v>
      </c>
      <c r="C33" s="25" t="s">
        <v>160</v>
      </c>
      <c r="D33" s="25" t="s">
        <v>161</v>
      </c>
      <c r="E33" s="25" t="s">
        <v>162</v>
      </c>
      <c r="F33" s="25" t="s">
        <v>163</v>
      </c>
      <c r="G33" s="26" t="s">
        <v>164</v>
      </c>
      <c r="H33" s="25">
        <v>1760</v>
      </c>
      <c r="I33" s="25">
        <v>1200</v>
      </c>
      <c r="J33" s="25" t="s">
        <v>165</v>
      </c>
      <c r="K33" s="25">
        <v>2018.03</v>
      </c>
      <c r="L33" s="26" t="s">
        <v>166</v>
      </c>
    </row>
    <row r="34" s="5" customFormat="1" ht="41.1" customHeight="1" spans="1:12">
      <c r="A34" s="25">
        <v>26</v>
      </c>
      <c r="B34" s="26" t="s">
        <v>167</v>
      </c>
      <c r="C34" s="25" t="s">
        <v>160</v>
      </c>
      <c r="D34" s="25" t="s">
        <v>168</v>
      </c>
      <c r="E34" s="25" t="s">
        <v>162</v>
      </c>
      <c r="F34" s="25" t="s">
        <v>169</v>
      </c>
      <c r="G34" s="26" t="s">
        <v>170</v>
      </c>
      <c r="H34" s="25">
        <v>1200</v>
      </c>
      <c r="I34" s="25">
        <v>400</v>
      </c>
      <c r="J34" s="25" t="s">
        <v>171</v>
      </c>
      <c r="K34" s="25">
        <v>2018.03</v>
      </c>
      <c r="L34" s="26" t="s">
        <v>30</v>
      </c>
    </row>
    <row r="35" s="5" customFormat="1" ht="36" spans="1:12">
      <c r="A35" s="25">
        <v>27</v>
      </c>
      <c r="B35" s="26" t="s">
        <v>172</v>
      </c>
      <c r="C35" s="25" t="s">
        <v>173</v>
      </c>
      <c r="D35" s="25" t="s">
        <v>174</v>
      </c>
      <c r="E35" s="25" t="s">
        <v>175</v>
      </c>
      <c r="F35" s="25" t="s">
        <v>176</v>
      </c>
      <c r="G35" s="26" t="s">
        <v>177</v>
      </c>
      <c r="H35" s="25">
        <v>55400</v>
      </c>
      <c r="I35" s="25">
        <v>5100</v>
      </c>
      <c r="J35" s="25" t="s">
        <v>178</v>
      </c>
      <c r="K35" s="25">
        <v>2018.05</v>
      </c>
      <c r="L35" s="26" t="s">
        <v>179</v>
      </c>
    </row>
    <row r="36" s="5" customFormat="1" ht="36" spans="1:12">
      <c r="A36" s="25">
        <v>28</v>
      </c>
      <c r="B36" s="26" t="s">
        <v>180</v>
      </c>
      <c r="C36" s="25" t="s">
        <v>181</v>
      </c>
      <c r="D36" s="25" t="s">
        <v>182</v>
      </c>
      <c r="E36" s="25" t="s">
        <v>175</v>
      </c>
      <c r="F36" s="25" t="s">
        <v>183</v>
      </c>
      <c r="G36" s="26" t="s">
        <v>184</v>
      </c>
      <c r="H36" s="25">
        <v>5000</v>
      </c>
      <c r="I36" s="25">
        <v>4000</v>
      </c>
      <c r="J36" s="25" t="s">
        <v>185</v>
      </c>
      <c r="K36" s="25">
        <v>2018.03</v>
      </c>
      <c r="L36" s="26" t="s">
        <v>30</v>
      </c>
    </row>
    <row r="37" s="5" customFormat="1" ht="36" spans="1:12">
      <c r="A37" s="25">
        <v>29</v>
      </c>
      <c r="B37" s="26" t="s">
        <v>186</v>
      </c>
      <c r="C37" s="25" t="s">
        <v>187</v>
      </c>
      <c r="D37" s="25" t="s">
        <v>188</v>
      </c>
      <c r="E37" s="25" t="s">
        <v>175</v>
      </c>
      <c r="F37" s="25" t="s">
        <v>189</v>
      </c>
      <c r="G37" s="26" t="s">
        <v>190</v>
      </c>
      <c r="H37" s="25">
        <v>4000</v>
      </c>
      <c r="I37" s="25">
        <v>1500</v>
      </c>
      <c r="J37" s="25" t="s">
        <v>191</v>
      </c>
      <c r="K37" s="25">
        <v>2018.03</v>
      </c>
      <c r="L37" s="26" t="s">
        <v>192</v>
      </c>
    </row>
    <row r="38" s="5" customFormat="1" ht="66" customHeight="1" spans="1:12">
      <c r="A38" s="25">
        <v>30</v>
      </c>
      <c r="B38" s="26" t="s">
        <v>193</v>
      </c>
      <c r="C38" s="25" t="s">
        <v>187</v>
      </c>
      <c r="D38" s="25" t="s">
        <v>188</v>
      </c>
      <c r="E38" s="25" t="s">
        <v>175</v>
      </c>
      <c r="F38" s="25" t="s">
        <v>194</v>
      </c>
      <c r="G38" s="26" t="s">
        <v>195</v>
      </c>
      <c r="H38" s="25">
        <v>5000</v>
      </c>
      <c r="I38" s="25">
        <v>4600</v>
      </c>
      <c r="J38" s="25" t="s">
        <v>196</v>
      </c>
      <c r="K38" s="25">
        <v>2018.03</v>
      </c>
      <c r="L38" s="26" t="s">
        <v>30</v>
      </c>
    </row>
    <row r="39" s="5" customFormat="1" ht="66" customHeight="1" spans="1:12">
      <c r="A39" s="25">
        <v>31</v>
      </c>
      <c r="B39" s="26" t="s">
        <v>197</v>
      </c>
      <c r="C39" s="25" t="s">
        <v>187</v>
      </c>
      <c r="D39" s="25" t="s">
        <v>188</v>
      </c>
      <c r="E39" s="25" t="s">
        <v>175</v>
      </c>
      <c r="F39" s="25" t="s">
        <v>198</v>
      </c>
      <c r="G39" s="26" t="s">
        <v>199</v>
      </c>
      <c r="H39" s="25">
        <v>4980</v>
      </c>
      <c r="I39" s="25">
        <v>1500</v>
      </c>
      <c r="J39" s="25" t="s">
        <v>200</v>
      </c>
      <c r="K39" s="25">
        <v>2018.03</v>
      </c>
      <c r="L39" s="26" t="s">
        <v>201</v>
      </c>
    </row>
    <row r="40" s="5" customFormat="1" ht="54.95" customHeight="1" spans="1:12">
      <c r="A40" s="25">
        <v>32</v>
      </c>
      <c r="B40" s="26" t="s">
        <v>202</v>
      </c>
      <c r="C40" s="25" t="s">
        <v>203</v>
      </c>
      <c r="D40" s="25" t="s">
        <v>153</v>
      </c>
      <c r="E40" s="25" t="s">
        <v>154</v>
      </c>
      <c r="F40" s="25" t="s">
        <v>204</v>
      </c>
      <c r="G40" s="26" t="s">
        <v>205</v>
      </c>
      <c r="H40" s="25">
        <v>3500</v>
      </c>
      <c r="I40" s="25">
        <v>1500</v>
      </c>
      <c r="J40" s="25" t="s">
        <v>206</v>
      </c>
      <c r="K40" s="25">
        <v>2018.03</v>
      </c>
      <c r="L40" s="26" t="s">
        <v>30</v>
      </c>
    </row>
    <row r="41" s="5" customFormat="1" ht="56.1" customHeight="1" spans="1:12">
      <c r="A41" s="25">
        <v>33</v>
      </c>
      <c r="B41" s="26" t="s">
        <v>207</v>
      </c>
      <c r="C41" s="25" t="s">
        <v>208</v>
      </c>
      <c r="D41" s="25" t="s">
        <v>209</v>
      </c>
      <c r="E41" s="25" t="s">
        <v>45</v>
      </c>
      <c r="F41" s="25" t="s">
        <v>210</v>
      </c>
      <c r="G41" s="26" t="s">
        <v>211</v>
      </c>
      <c r="H41" s="25">
        <v>9000</v>
      </c>
      <c r="I41" s="25">
        <v>4600</v>
      </c>
      <c r="J41" s="25" t="s">
        <v>212</v>
      </c>
      <c r="K41" s="25">
        <v>2018.05</v>
      </c>
      <c r="L41" s="26" t="s">
        <v>213</v>
      </c>
    </row>
    <row r="42" s="5" customFormat="1" ht="36" spans="1:12">
      <c r="A42" s="25">
        <v>34</v>
      </c>
      <c r="B42" s="26" t="s">
        <v>214</v>
      </c>
      <c r="C42" s="25" t="s">
        <v>38</v>
      </c>
      <c r="D42" s="25" t="s">
        <v>119</v>
      </c>
      <c r="E42" s="25" t="s">
        <v>120</v>
      </c>
      <c r="F42" s="25" t="s">
        <v>121</v>
      </c>
      <c r="G42" s="26" t="s">
        <v>215</v>
      </c>
      <c r="H42" s="25">
        <v>100000</v>
      </c>
      <c r="I42" s="25">
        <v>10500</v>
      </c>
      <c r="J42" s="25" t="s">
        <v>216</v>
      </c>
      <c r="K42" s="25">
        <v>2018.02</v>
      </c>
      <c r="L42" s="26" t="s">
        <v>217</v>
      </c>
    </row>
    <row r="43" s="5" customFormat="1" ht="42" customHeight="1" spans="1:12">
      <c r="A43" s="25">
        <v>35</v>
      </c>
      <c r="B43" s="26" t="s">
        <v>218</v>
      </c>
      <c r="C43" s="25" t="s">
        <v>219</v>
      </c>
      <c r="D43" s="25" t="s">
        <v>45</v>
      </c>
      <c r="E43" s="25" t="s">
        <v>45</v>
      </c>
      <c r="F43" s="25" t="s">
        <v>220</v>
      </c>
      <c r="G43" s="26" t="s">
        <v>221</v>
      </c>
      <c r="H43" s="25">
        <v>30000</v>
      </c>
      <c r="I43" s="25">
        <v>10000</v>
      </c>
      <c r="J43" s="25" t="s">
        <v>222</v>
      </c>
      <c r="K43" s="25">
        <v>2018.03</v>
      </c>
      <c r="L43" s="26" t="s">
        <v>223</v>
      </c>
    </row>
    <row r="44" s="5" customFormat="1" ht="36" spans="1:12">
      <c r="A44" s="25">
        <v>36</v>
      </c>
      <c r="B44" s="26" t="s">
        <v>224</v>
      </c>
      <c r="C44" s="25" t="s">
        <v>44</v>
      </c>
      <c r="D44" s="25" t="s">
        <v>225</v>
      </c>
      <c r="E44" s="25" t="s">
        <v>226</v>
      </c>
      <c r="F44" s="25" t="s">
        <v>227</v>
      </c>
      <c r="G44" s="26" t="s">
        <v>228</v>
      </c>
      <c r="H44" s="25">
        <v>40000</v>
      </c>
      <c r="I44" s="25">
        <v>5000</v>
      </c>
      <c r="J44" s="25" t="s">
        <v>229</v>
      </c>
      <c r="K44" s="25">
        <v>2018.05</v>
      </c>
      <c r="L44" s="26" t="s">
        <v>230</v>
      </c>
    </row>
    <row r="45" s="5" customFormat="1" ht="60" customHeight="1" spans="1:12">
      <c r="A45" s="25">
        <v>37</v>
      </c>
      <c r="B45" s="26" t="s">
        <v>231</v>
      </c>
      <c r="C45" s="25" t="s">
        <v>44</v>
      </c>
      <c r="D45" s="25" t="s">
        <v>232</v>
      </c>
      <c r="E45" s="25" t="s">
        <v>45</v>
      </c>
      <c r="F45" s="25" t="s">
        <v>233</v>
      </c>
      <c r="G45" s="26" t="s">
        <v>234</v>
      </c>
      <c r="H45" s="25">
        <v>5000</v>
      </c>
      <c r="I45" s="25">
        <v>4950</v>
      </c>
      <c r="J45" s="25" t="s">
        <v>36</v>
      </c>
      <c r="K45" s="25">
        <v>2018.04</v>
      </c>
      <c r="L45" s="26" t="s">
        <v>30</v>
      </c>
    </row>
    <row r="46" s="5" customFormat="1" ht="60" customHeight="1" spans="1:12">
      <c r="A46" s="25">
        <v>38</v>
      </c>
      <c r="B46" s="26" t="s">
        <v>235</v>
      </c>
      <c r="C46" s="25" t="s">
        <v>236</v>
      </c>
      <c r="D46" s="25" t="s">
        <v>237</v>
      </c>
      <c r="E46" s="25" t="s">
        <v>45</v>
      </c>
      <c r="F46" s="25" t="s">
        <v>238</v>
      </c>
      <c r="G46" s="26" t="s">
        <v>239</v>
      </c>
      <c r="H46" s="25">
        <v>4000</v>
      </c>
      <c r="I46" s="25">
        <v>3800</v>
      </c>
      <c r="J46" s="25" t="s">
        <v>240</v>
      </c>
      <c r="K46" s="25">
        <v>2018.03</v>
      </c>
      <c r="L46" s="26" t="s">
        <v>30</v>
      </c>
    </row>
    <row r="47" s="5" customFormat="1" ht="36" spans="1:12">
      <c r="A47" s="25">
        <v>39</v>
      </c>
      <c r="B47" s="26" t="s">
        <v>241</v>
      </c>
      <c r="C47" s="25" t="s">
        <v>242</v>
      </c>
      <c r="D47" s="25" t="s">
        <v>243</v>
      </c>
      <c r="E47" s="25" t="s">
        <v>244</v>
      </c>
      <c r="F47" s="25" t="s">
        <v>245</v>
      </c>
      <c r="G47" s="26" t="s">
        <v>246</v>
      </c>
      <c r="H47" s="25">
        <v>13000</v>
      </c>
      <c r="I47" s="25">
        <v>5000</v>
      </c>
      <c r="J47" s="25" t="s">
        <v>247</v>
      </c>
      <c r="K47" s="25">
        <v>2018.05</v>
      </c>
      <c r="L47" s="26" t="s">
        <v>30</v>
      </c>
    </row>
    <row r="48" s="5" customFormat="1" ht="45.95" customHeight="1" spans="1:12">
      <c r="A48" s="25">
        <v>40</v>
      </c>
      <c r="B48" s="26" t="s">
        <v>248</v>
      </c>
      <c r="C48" s="25" t="s">
        <v>249</v>
      </c>
      <c r="D48" s="25" t="s">
        <v>250</v>
      </c>
      <c r="E48" s="25" t="s">
        <v>146</v>
      </c>
      <c r="F48" s="25" t="s">
        <v>251</v>
      </c>
      <c r="G48" s="26" t="s">
        <v>252</v>
      </c>
      <c r="H48" s="25">
        <v>12000</v>
      </c>
      <c r="I48" s="25">
        <v>3400</v>
      </c>
      <c r="J48" s="25" t="s">
        <v>253</v>
      </c>
      <c r="K48" s="25">
        <v>2018.03</v>
      </c>
      <c r="L48" s="26" t="s">
        <v>254</v>
      </c>
    </row>
    <row r="49" s="5" customFormat="1" ht="32.1" customHeight="1" spans="1:12">
      <c r="A49" s="25">
        <v>41</v>
      </c>
      <c r="B49" s="26" t="s">
        <v>255</v>
      </c>
      <c r="C49" s="25" t="s">
        <v>256</v>
      </c>
      <c r="D49" s="25" t="s">
        <v>257</v>
      </c>
      <c r="E49" s="25" t="s">
        <v>258</v>
      </c>
      <c r="F49" s="25" t="s">
        <v>259</v>
      </c>
      <c r="G49" s="26" t="s">
        <v>260</v>
      </c>
      <c r="H49" s="25">
        <v>11000</v>
      </c>
      <c r="I49" s="25">
        <v>1800</v>
      </c>
      <c r="J49" s="25" t="s">
        <v>48</v>
      </c>
      <c r="K49" s="25">
        <v>2018.03</v>
      </c>
      <c r="L49" s="26" t="s">
        <v>261</v>
      </c>
    </row>
    <row r="50" s="5" customFormat="1" ht="36" spans="1:12">
      <c r="A50" s="25">
        <v>42</v>
      </c>
      <c r="B50" s="26" t="s">
        <v>262</v>
      </c>
      <c r="C50" s="25" t="s">
        <v>56</v>
      </c>
      <c r="D50" s="25" t="s">
        <v>263</v>
      </c>
      <c r="E50" s="25" t="s">
        <v>264</v>
      </c>
      <c r="F50" s="25" t="s">
        <v>265</v>
      </c>
      <c r="G50" s="26" t="s">
        <v>266</v>
      </c>
      <c r="H50" s="25">
        <v>44300</v>
      </c>
      <c r="I50" s="25">
        <v>38500</v>
      </c>
      <c r="J50" s="25" t="s">
        <v>185</v>
      </c>
      <c r="K50" s="25">
        <v>2018.03</v>
      </c>
      <c r="L50" s="26" t="s">
        <v>30</v>
      </c>
    </row>
    <row r="51" s="5" customFormat="1" ht="38.1" customHeight="1" spans="1:12">
      <c r="A51" s="25">
        <v>43</v>
      </c>
      <c r="B51" s="26" t="s">
        <v>267</v>
      </c>
      <c r="C51" s="25" t="s">
        <v>56</v>
      </c>
      <c r="D51" s="25" t="s">
        <v>57</v>
      </c>
      <c r="E51" s="25" t="s">
        <v>154</v>
      </c>
      <c r="F51" s="25" t="s">
        <v>268</v>
      </c>
      <c r="G51" s="26" t="s">
        <v>269</v>
      </c>
      <c r="H51" s="25">
        <v>7600</v>
      </c>
      <c r="I51" s="25">
        <v>4600</v>
      </c>
      <c r="J51" s="25" t="s">
        <v>196</v>
      </c>
      <c r="K51" s="25">
        <v>2018.03</v>
      </c>
      <c r="L51" s="26" t="s">
        <v>30</v>
      </c>
    </row>
    <row r="52" s="5" customFormat="1" ht="69" customHeight="1" spans="1:12">
      <c r="A52" s="25">
        <v>44</v>
      </c>
      <c r="B52" s="26" t="s">
        <v>270</v>
      </c>
      <c r="C52" s="25" t="s">
        <v>56</v>
      </c>
      <c r="D52" s="25" t="s">
        <v>153</v>
      </c>
      <c r="E52" s="25" t="s">
        <v>154</v>
      </c>
      <c r="F52" s="25" t="s">
        <v>271</v>
      </c>
      <c r="G52" s="26" t="s">
        <v>272</v>
      </c>
      <c r="H52" s="25">
        <v>2150</v>
      </c>
      <c r="I52" s="25">
        <v>350</v>
      </c>
      <c r="J52" s="25" t="s">
        <v>273</v>
      </c>
      <c r="K52" s="25">
        <v>2018.03</v>
      </c>
      <c r="L52" s="26" t="s">
        <v>30</v>
      </c>
    </row>
    <row r="53" s="5" customFormat="1" ht="41.1" customHeight="1" spans="1:12">
      <c r="A53" s="25">
        <v>45</v>
      </c>
      <c r="B53" s="26" t="s">
        <v>274</v>
      </c>
      <c r="C53" s="25" t="s">
        <v>275</v>
      </c>
      <c r="D53" s="25" t="s">
        <v>153</v>
      </c>
      <c r="E53" s="25" t="s">
        <v>154</v>
      </c>
      <c r="F53" s="25" t="s">
        <v>276</v>
      </c>
      <c r="G53" s="26" t="s">
        <v>277</v>
      </c>
      <c r="H53" s="25">
        <v>80000</v>
      </c>
      <c r="I53" s="25">
        <v>8000</v>
      </c>
      <c r="J53" s="25" t="s">
        <v>278</v>
      </c>
      <c r="K53" s="25">
        <v>2018.03</v>
      </c>
      <c r="L53" s="26" t="s">
        <v>279</v>
      </c>
    </row>
    <row r="54" s="5" customFormat="1" ht="45" customHeight="1" spans="1:12">
      <c r="A54" s="25">
        <v>46</v>
      </c>
      <c r="B54" s="26" t="s">
        <v>280</v>
      </c>
      <c r="C54" s="25" t="s">
        <v>281</v>
      </c>
      <c r="D54" s="25" t="s">
        <v>282</v>
      </c>
      <c r="E54" s="25" t="s">
        <v>146</v>
      </c>
      <c r="F54" s="25" t="s">
        <v>283</v>
      </c>
      <c r="G54" s="26" t="s">
        <v>284</v>
      </c>
      <c r="H54" s="25">
        <v>8000</v>
      </c>
      <c r="I54" s="25">
        <v>2000</v>
      </c>
      <c r="J54" s="25" t="s">
        <v>285</v>
      </c>
      <c r="K54" s="25">
        <v>2018.03</v>
      </c>
      <c r="L54" s="26" t="s">
        <v>30</v>
      </c>
    </row>
    <row r="55" s="5" customFormat="1" ht="45" customHeight="1" spans="1:12">
      <c r="A55" s="25">
        <v>47</v>
      </c>
      <c r="B55" s="26" t="s">
        <v>286</v>
      </c>
      <c r="C55" s="25" t="s">
        <v>281</v>
      </c>
      <c r="D55" s="25" t="s">
        <v>153</v>
      </c>
      <c r="E55" s="25" t="s">
        <v>154</v>
      </c>
      <c r="F55" s="25" t="s">
        <v>287</v>
      </c>
      <c r="G55" s="26" t="s">
        <v>288</v>
      </c>
      <c r="H55" s="25">
        <v>5000</v>
      </c>
      <c r="I55" s="25">
        <v>2000</v>
      </c>
      <c r="J55" s="25" t="s">
        <v>61</v>
      </c>
      <c r="K55" s="25">
        <v>2018.3</v>
      </c>
      <c r="L55" s="26" t="s">
        <v>30</v>
      </c>
    </row>
    <row r="56" s="5" customFormat="1" ht="75" customHeight="1" spans="1:12">
      <c r="A56" s="25">
        <v>48</v>
      </c>
      <c r="B56" s="26" t="s">
        <v>289</v>
      </c>
      <c r="C56" s="25" t="s">
        <v>173</v>
      </c>
      <c r="D56" s="25" t="s">
        <v>188</v>
      </c>
      <c r="E56" s="25" t="s">
        <v>175</v>
      </c>
      <c r="F56" s="25" t="s">
        <v>290</v>
      </c>
      <c r="G56" s="26" t="s">
        <v>291</v>
      </c>
      <c r="H56" s="25">
        <v>4500</v>
      </c>
      <c r="I56" s="25">
        <v>3900</v>
      </c>
      <c r="J56" s="25" t="s">
        <v>185</v>
      </c>
      <c r="K56" s="25">
        <v>2018.03</v>
      </c>
      <c r="L56" s="26" t="s">
        <v>30</v>
      </c>
    </row>
    <row r="57" s="4" customFormat="1" spans="1:12">
      <c r="A57" s="31" t="s">
        <v>292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</sheetData>
  <mergeCells count="8">
    <mergeCell ref="A1:L1"/>
    <mergeCell ref="A2:L2"/>
    <mergeCell ref="A3:L3"/>
    <mergeCell ref="C5:D5"/>
    <mergeCell ref="C6:D6"/>
    <mergeCell ref="C7:D7"/>
    <mergeCell ref="C26:D26"/>
    <mergeCell ref="A57:L5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</dc:creator>
  <cp:lastModifiedBy>闲来无事不清幽</cp:lastModifiedBy>
  <dcterms:created xsi:type="dcterms:W3CDTF">2018-03-15T00:45:35Z</dcterms:created>
  <dcterms:modified xsi:type="dcterms:W3CDTF">2018-03-15T00:46:05Z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